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javie\Downloads\resolución caso practico bam\"/>
    </mc:Choice>
  </mc:AlternateContent>
  <xr:revisionPtr revIDLastSave="0" documentId="13_ncr:1_{15E3AECF-D61A-4E7B-89BD-4C69A5C98D9C}" xr6:coauthVersionLast="47" xr6:coauthVersionMax="47" xr10:uidLastSave="{00000000-0000-0000-0000-000000000000}"/>
  <bookViews>
    <workbookView xWindow="-110" yWindow="-110" windowWidth="25820" windowHeight="15500" activeTab="1" xr2:uid="{00000000-000D-0000-FFFF-FFFF00000000}"/>
  </bookViews>
  <sheets>
    <sheet name="Tasas Cta." sheetId="4" r:id="rId1"/>
    <sheet name="Tasas Cta. norm." sheetId="21" r:id="rId2"/>
    <sheet name="Cuentas de ahorro" sheetId="3" r:id="rId3"/>
    <sheet name="Utilidad" sheetId="14" r:id="rId4"/>
    <sheet name="Ejercicio 4" sheetId="15" r:id="rId5"/>
    <sheet name="Ejercicio 5" sheetId="16" r:id="rId6"/>
    <sheet name="Ejercicio 6" sheetId="17" r:id="rId7"/>
    <sheet name="Ejercicio 7" sheetId="18" r:id="rId8"/>
  </sheets>
  <definedNames>
    <definedName name="_xlnm._FilterDatabase" localSheetId="2" hidden="1">'Cuentas de ahorro'!$A$1:$F$6384</definedName>
    <definedName name="_xlnm._FilterDatabase" localSheetId="5" hidden="1">'Ejercicio 5'!$A$1:$D$5001</definedName>
    <definedName name="EV__LASTREFTIME__" hidden="1">43430.5971412037</definedName>
    <definedName name="Slicer_Agencia">#N/A</definedName>
    <definedName name="Slicer_Año">#N/A</definedName>
    <definedName name="Slicer_Mes">#N/A</definedName>
  </definedNames>
  <calcPr calcId="191029"/>
  <pivotCaches>
    <pivotCache cacheId="19"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6" l="1" a="1"/>
  <c r="D2" i="16" s="1"/>
  <c r="D3" i="16" a="1"/>
  <c r="D3" i="16" s="1"/>
  <c r="D4" i="16" a="1"/>
  <c r="D4" i="16"/>
  <c r="D5" i="16" a="1"/>
  <c r="D5" i="16"/>
  <c r="D6" i="16" a="1"/>
  <c r="D6" i="16" s="1"/>
  <c r="D7" i="16" a="1"/>
  <c r="D7" i="16" s="1"/>
  <c r="D8" i="16" a="1"/>
  <c r="D8" i="16"/>
  <c r="D9" i="16" a="1"/>
  <c r="D9" i="16" s="1"/>
  <c r="D10" i="16" a="1"/>
  <c r="D10" i="16" s="1"/>
  <c r="D11" i="16" a="1"/>
  <c r="D11" i="16" s="1"/>
  <c r="D12" i="16" a="1"/>
  <c r="D12" i="16"/>
  <c r="D13" i="16" a="1"/>
  <c r="D13" i="16"/>
  <c r="D14" i="16" a="1"/>
  <c r="D14" i="16" s="1"/>
  <c r="D15" i="16" a="1"/>
  <c r="D15" i="16" s="1"/>
  <c r="D16" i="16" a="1"/>
  <c r="D16" i="16"/>
  <c r="D17" i="16" a="1"/>
  <c r="D17" i="16" s="1"/>
  <c r="D18" i="16" a="1"/>
  <c r="D18" i="16"/>
  <c r="D19" i="16" a="1"/>
  <c r="D19" i="16"/>
  <c r="D20" i="16" a="1"/>
  <c r="D20" i="16" s="1"/>
  <c r="D21" i="16" a="1"/>
  <c r="D21" i="16" s="1"/>
  <c r="D22" i="16" a="1"/>
  <c r="D22" i="16"/>
  <c r="D23" i="16" a="1"/>
  <c r="D23" i="16"/>
  <c r="D24" i="16" a="1"/>
  <c r="D24" i="16" s="1"/>
  <c r="D25" i="16" a="1"/>
  <c r="D25" i="16" s="1"/>
  <c r="D26" i="16" a="1"/>
  <c r="D26" i="16" s="1"/>
  <c r="D27" i="16" a="1"/>
  <c r="D27" i="16"/>
  <c r="D28" i="16" a="1"/>
  <c r="D28" i="16"/>
  <c r="D29" i="16" a="1"/>
  <c r="D29" i="16" s="1"/>
  <c r="D30" i="16" a="1"/>
  <c r="D30" i="16" s="1"/>
  <c r="D31" i="16" a="1"/>
  <c r="D31" i="16" s="1"/>
  <c r="D32" i="16" a="1"/>
  <c r="D32" i="16" s="1"/>
  <c r="D33" i="16" a="1"/>
  <c r="D33" i="16" s="1"/>
  <c r="D34" i="16" a="1"/>
  <c r="D34" i="16" s="1"/>
  <c r="D35" i="16" a="1"/>
  <c r="D35" i="16"/>
  <c r="D36" i="16" a="1"/>
  <c r="D36" i="16" s="1"/>
  <c r="D37" i="16" a="1"/>
  <c r="D37" i="16" s="1"/>
  <c r="D38" i="16" a="1"/>
  <c r="D38" i="16" s="1"/>
  <c r="D39" i="16" a="1"/>
  <c r="D39" i="16"/>
  <c r="D40" i="16" a="1"/>
  <c r="D40" i="16" s="1"/>
  <c r="D41" i="16" a="1"/>
  <c r="D41" i="16" s="1"/>
  <c r="D42" i="16" a="1"/>
  <c r="D42" i="16"/>
  <c r="D43" i="16" a="1"/>
  <c r="D43" i="16"/>
  <c r="D44" i="16" a="1"/>
  <c r="D44" i="16" s="1"/>
  <c r="D45" i="16" a="1"/>
  <c r="D45" i="16" s="1"/>
  <c r="D46" i="16" a="1"/>
  <c r="D46" i="16" s="1"/>
  <c r="D47" i="16" a="1"/>
  <c r="D47" i="16" s="1"/>
  <c r="D48" i="16" a="1"/>
  <c r="D48" i="16"/>
  <c r="D49" i="16" a="1"/>
  <c r="D49" i="16" s="1"/>
  <c r="D50" i="16" a="1"/>
  <c r="D50" i="16"/>
  <c r="D51" i="16" a="1"/>
  <c r="D51" i="16"/>
  <c r="D52" i="16" a="1"/>
  <c r="D52" i="16" s="1"/>
  <c r="D53" i="16" a="1"/>
  <c r="D53" i="16" s="1"/>
  <c r="D54" i="16" a="1"/>
  <c r="D54" i="16" s="1"/>
  <c r="D55" i="16" a="1"/>
  <c r="D55" i="16" s="1"/>
  <c r="D56" i="16" a="1"/>
  <c r="D56" i="16"/>
  <c r="D57" i="16" a="1"/>
  <c r="D57" i="16"/>
  <c r="D58" i="16" a="1"/>
  <c r="D58" i="16" s="1"/>
  <c r="D59" i="16" a="1"/>
  <c r="D59" i="16" s="1"/>
  <c r="D60" i="16" a="1"/>
  <c r="D60" i="16" s="1"/>
  <c r="D61" i="16" a="1"/>
  <c r="D61" i="16" s="1"/>
  <c r="D62" i="16" a="1"/>
  <c r="D62" i="16"/>
  <c r="D63" i="16" a="1"/>
  <c r="D63" i="16" s="1"/>
  <c r="D64" i="16" a="1"/>
  <c r="D64" i="16" s="1"/>
  <c r="D65" i="16" a="1"/>
  <c r="D65" i="16"/>
  <c r="D66" i="16" a="1"/>
  <c r="D66" i="16"/>
  <c r="D67" i="16" a="1"/>
  <c r="D67" i="16" s="1"/>
  <c r="D68" i="16" a="1"/>
  <c r="D68" i="16"/>
  <c r="D69" i="16" a="1"/>
  <c r="D69" i="16" s="1"/>
  <c r="D70" i="16" a="1"/>
  <c r="D70" i="16"/>
  <c r="D71" i="16" a="1"/>
  <c r="D71" i="16"/>
  <c r="D72" i="16" a="1"/>
  <c r="D72" i="16" s="1"/>
  <c r="D73" i="16" a="1"/>
  <c r="D73" i="16"/>
  <c r="D74" i="16" a="1"/>
  <c r="D74" i="16"/>
  <c r="D75" i="16" a="1"/>
  <c r="D75" i="16" s="1"/>
  <c r="D76" i="16" a="1"/>
  <c r="D76" i="16" s="1"/>
  <c r="D77" i="16" a="1"/>
  <c r="D77" i="16" s="1"/>
  <c r="D78" i="16" a="1"/>
  <c r="D78" i="16" s="1"/>
  <c r="D79" i="16" a="1"/>
  <c r="D79" i="16"/>
  <c r="D80" i="16" a="1"/>
  <c r="D80" i="16" s="1"/>
  <c r="D81" i="16" a="1"/>
  <c r="D81" i="16" s="1"/>
  <c r="D82" i="16" a="1"/>
  <c r="D82" i="16" s="1"/>
  <c r="D83" i="16" a="1"/>
  <c r="D83" i="16" s="1"/>
  <c r="D84" i="16" a="1"/>
  <c r="D84" i="16" s="1"/>
  <c r="D85" i="16" a="1"/>
  <c r="D85" i="16"/>
  <c r="D86" i="16" a="1"/>
  <c r="D86" i="16" s="1"/>
  <c r="D87" i="16" a="1"/>
  <c r="D87" i="16" s="1"/>
  <c r="D88" i="16" a="1"/>
  <c r="D88" i="16"/>
  <c r="D89" i="16" a="1"/>
  <c r="D89" i="16"/>
  <c r="D90" i="16" a="1"/>
  <c r="D90" i="16" s="1"/>
  <c r="D91" i="16" a="1"/>
  <c r="D91" i="16" s="1"/>
  <c r="D92" i="16" a="1"/>
  <c r="D92" i="16"/>
  <c r="D93" i="16" a="1"/>
  <c r="D93" i="16"/>
  <c r="D94" i="16" a="1"/>
  <c r="D94" i="16"/>
  <c r="D95" i="16" a="1"/>
  <c r="D95" i="16" s="1"/>
  <c r="D96" i="16" a="1"/>
  <c r="D96" i="16"/>
  <c r="D97" i="16" a="1"/>
  <c r="D97" i="16"/>
  <c r="D98" i="16" a="1"/>
  <c r="D98" i="16" s="1"/>
  <c r="D99" i="16" a="1"/>
  <c r="D99" i="16" s="1"/>
  <c r="D100" i="16" a="1"/>
  <c r="D100" i="16" s="1"/>
  <c r="D101" i="16" a="1"/>
  <c r="D101" i="16" s="1"/>
  <c r="D102" i="16" a="1"/>
  <c r="D102" i="16" s="1"/>
  <c r="D103" i="16" a="1"/>
  <c r="D103" i="16"/>
  <c r="D104" i="16" a="1"/>
  <c r="D104" i="16" s="1"/>
  <c r="D105" i="16" a="1"/>
  <c r="D105" i="16" s="1"/>
  <c r="D106" i="16" a="1"/>
  <c r="D106" i="16" s="1"/>
  <c r="D107" i="16" a="1"/>
  <c r="D107" i="16" s="1"/>
  <c r="D108" i="16" a="1"/>
  <c r="D108" i="16"/>
  <c r="D109" i="16" a="1"/>
  <c r="D109" i="16" s="1"/>
  <c r="D110" i="16" a="1"/>
  <c r="D110" i="16" s="1"/>
  <c r="D111" i="16" a="1"/>
  <c r="D111" i="16"/>
  <c r="D112" i="16" a="1"/>
  <c r="D112" i="16"/>
  <c r="D113" i="16" a="1"/>
  <c r="D113" i="16" s="1"/>
  <c r="D114" i="16" a="1"/>
  <c r="D114" i="16"/>
  <c r="D115" i="16" a="1"/>
  <c r="D115" i="16"/>
  <c r="D116" i="16" a="1"/>
  <c r="D116" i="16"/>
  <c r="D117" i="16" a="1"/>
  <c r="D117" i="16" s="1"/>
  <c r="D118" i="16" a="1"/>
  <c r="D118" i="16" s="1"/>
  <c r="D119" i="16" a="1"/>
  <c r="D119" i="16"/>
  <c r="D120" i="16" a="1"/>
  <c r="D120" i="16"/>
  <c r="D121" i="16" a="1"/>
  <c r="D121" i="16" s="1"/>
  <c r="D122" i="16" a="1"/>
  <c r="D122" i="16" s="1"/>
  <c r="D123" i="16" a="1"/>
  <c r="D123" i="16" s="1"/>
  <c r="D124" i="16" a="1"/>
  <c r="D124" i="16" s="1"/>
  <c r="D125" i="16" a="1"/>
  <c r="D125" i="16" s="1"/>
  <c r="D126" i="16" a="1"/>
  <c r="D126" i="16" s="1"/>
  <c r="D127" i="16" a="1"/>
  <c r="D127" i="16" s="1"/>
  <c r="D128" i="16" a="1"/>
  <c r="D128" i="16" s="1"/>
  <c r="D129" i="16" a="1"/>
  <c r="D129" i="16" s="1"/>
  <c r="D130" i="16" a="1"/>
  <c r="D130" i="16" s="1"/>
  <c r="D131" i="16" a="1"/>
  <c r="D131" i="16"/>
  <c r="D132" i="16" a="1"/>
  <c r="D132" i="16" s="1"/>
  <c r="D133" i="16" a="1"/>
  <c r="D133" i="16" s="1"/>
  <c r="D134" i="16" a="1"/>
  <c r="D134" i="16"/>
  <c r="D135" i="16" a="1"/>
  <c r="D135" i="16" s="1"/>
  <c r="D136" i="16" a="1"/>
  <c r="D136" i="16" s="1"/>
  <c r="D137" i="16" a="1"/>
  <c r="D137" i="16"/>
  <c r="D138" i="16" a="1"/>
  <c r="D138" i="16"/>
  <c r="D139" i="16" a="1"/>
  <c r="D139" i="16"/>
  <c r="D140" i="16" a="1"/>
  <c r="D140" i="16" s="1"/>
  <c r="D141" i="16" a="1"/>
  <c r="D141" i="16" s="1"/>
  <c r="D142" i="16" a="1"/>
  <c r="D142" i="16"/>
  <c r="D143" i="16" a="1"/>
  <c r="D143" i="16"/>
  <c r="D144" i="16" a="1"/>
  <c r="D144" i="16" s="1"/>
  <c r="D145" i="16" a="1"/>
  <c r="D145" i="16" s="1"/>
  <c r="D146" i="16" a="1"/>
  <c r="D146" i="16" s="1"/>
  <c r="D147" i="16" a="1"/>
  <c r="D147" i="16"/>
  <c r="D148" i="16" a="1"/>
  <c r="D148" i="16"/>
  <c r="D149" i="16" a="1"/>
  <c r="D149" i="16" s="1"/>
  <c r="D150" i="16" a="1"/>
  <c r="D150" i="16" s="1"/>
  <c r="D151" i="16" a="1"/>
  <c r="D151" i="16"/>
  <c r="D152" i="16" a="1"/>
  <c r="D152" i="16" s="1"/>
  <c r="D153" i="16" a="1"/>
  <c r="D153" i="16" s="1"/>
  <c r="D154" i="16" a="1"/>
  <c r="D154" i="16"/>
  <c r="D155" i="16" a="1"/>
  <c r="D155" i="16" s="1"/>
  <c r="D156" i="16" a="1"/>
  <c r="D156" i="16" s="1"/>
  <c r="D157" i="16" a="1"/>
  <c r="D157" i="16" s="1"/>
  <c r="D158" i="16" a="1"/>
  <c r="D158" i="16" s="1"/>
  <c r="D159" i="16" a="1"/>
  <c r="D159" i="16" s="1"/>
  <c r="D160" i="16" a="1"/>
  <c r="D160" i="16"/>
  <c r="D161" i="16" a="1"/>
  <c r="D161" i="16"/>
  <c r="D162" i="16" a="1"/>
  <c r="D162" i="16"/>
  <c r="D163" i="16" a="1"/>
  <c r="D163" i="16"/>
  <c r="D164" i="16" a="1"/>
  <c r="D164" i="16" s="1"/>
  <c r="D165" i="16" a="1"/>
  <c r="D165" i="16"/>
  <c r="D166" i="16" a="1"/>
  <c r="D166" i="16"/>
  <c r="D167" i="16" a="1"/>
  <c r="D167" i="16" s="1"/>
  <c r="D168" i="16" a="1"/>
  <c r="D168" i="16" s="1"/>
  <c r="D169" i="16" a="1"/>
  <c r="D169" i="16"/>
  <c r="D170" i="16" a="1"/>
  <c r="D170" i="16"/>
  <c r="D171" i="16" a="1"/>
  <c r="D171" i="16"/>
  <c r="D172" i="16" a="1"/>
  <c r="D172" i="16" s="1"/>
  <c r="D173" i="16" a="1"/>
  <c r="D173" i="16" s="1"/>
  <c r="D174" i="16" a="1"/>
  <c r="D174" i="16" s="1"/>
  <c r="D175" i="16" a="1"/>
  <c r="D175" i="16" s="1"/>
  <c r="D176" i="16" a="1"/>
  <c r="D176" i="16" s="1"/>
  <c r="D177" i="16" a="1"/>
  <c r="D177" i="16"/>
  <c r="D178" i="16" a="1"/>
  <c r="D178" i="16" s="1"/>
  <c r="D179" i="16" a="1"/>
  <c r="D179" i="16" s="1"/>
  <c r="D180" i="16" a="1"/>
  <c r="D180" i="16" s="1"/>
  <c r="D181" i="16" a="1"/>
  <c r="D181" i="16" s="1"/>
  <c r="D182" i="16" a="1"/>
  <c r="D182" i="16" s="1"/>
  <c r="D183" i="16" a="1"/>
  <c r="D183" i="16"/>
  <c r="D184" i="16" a="1"/>
  <c r="D184" i="16"/>
  <c r="D185" i="16" a="1"/>
  <c r="D185" i="16"/>
  <c r="D186" i="16" a="1"/>
  <c r="D186" i="16" s="1"/>
  <c r="D187" i="16" a="1"/>
  <c r="D187" i="16" s="1"/>
  <c r="D188" i="16" a="1"/>
  <c r="D188" i="16"/>
  <c r="D189" i="16" a="1"/>
  <c r="D189" i="16"/>
  <c r="D190" i="16" a="1"/>
  <c r="D190" i="16" s="1"/>
  <c r="D191" i="16" a="1"/>
  <c r="D191" i="16" s="1"/>
  <c r="D192" i="16" a="1"/>
  <c r="D192" i="16"/>
  <c r="D193" i="16" a="1"/>
  <c r="D193" i="16"/>
  <c r="D194" i="16" a="1"/>
  <c r="D194" i="16"/>
  <c r="D195" i="16" a="1"/>
  <c r="D195" i="16" s="1"/>
  <c r="D196" i="16" a="1"/>
  <c r="D196" i="16" s="1"/>
  <c r="D197" i="16" a="1"/>
  <c r="D197" i="16" s="1"/>
  <c r="D198" i="16" a="1"/>
  <c r="D198" i="16"/>
  <c r="D199" i="16" a="1"/>
  <c r="D199" i="16" s="1"/>
  <c r="D200" i="16" a="1"/>
  <c r="D200" i="16"/>
  <c r="D201" i="16" a="1"/>
  <c r="D201" i="16" s="1"/>
  <c r="D202" i="16" a="1"/>
  <c r="D202" i="16" s="1"/>
  <c r="D203" i="16" a="1"/>
  <c r="D203" i="16" s="1"/>
  <c r="D204" i="16" a="1"/>
  <c r="D204" i="16" s="1"/>
  <c r="D205" i="16" a="1"/>
  <c r="D205" i="16" s="1"/>
  <c r="D206" i="16" a="1"/>
  <c r="D206" i="16"/>
  <c r="D207" i="16" a="1"/>
  <c r="D207" i="16"/>
  <c r="D208" i="16" a="1"/>
  <c r="D208" i="16"/>
  <c r="D209" i="16" a="1"/>
  <c r="D209" i="16" s="1"/>
  <c r="D210" i="16" a="1"/>
  <c r="D210" i="16" s="1"/>
  <c r="D211" i="16" a="1"/>
  <c r="D211" i="16"/>
  <c r="D212" i="16" a="1"/>
  <c r="D212" i="16" s="1"/>
  <c r="D213" i="16" a="1"/>
  <c r="D213" i="16"/>
  <c r="D214" i="16" a="1"/>
  <c r="D214" i="16" s="1"/>
  <c r="D215" i="16" a="1"/>
  <c r="D215" i="16"/>
  <c r="D216" i="16" a="1"/>
  <c r="D216" i="16" s="1"/>
  <c r="D217" i="16" a="1"/>
  <c r="D217" i="16"/>
  <c r="D218" i="16" a="1"/>
  <c r="D218" i="16" s="1"/>
  <c r="D219" i="16" a="1"/>
  <c r="D219" i="16" s="1"/>
  <c r="D220" i="16" a="1"/>
  <c r="D220" i="16"/>
  <c r="D221" i="16" a="1"/>
  <c r="D221" i="16" s="1"/>
  <c r="D222" i="16" a="1"/>
  <c r="D222" i="16" s="1"/>
  <c r="D223" i="16" a="1"/>
  <c r="D223" i="16" s="1"/>
  <c r="D224" i="16" a="1"/>
  <c r="D224" i="16"/>
  <c r="D225" i="16" a="1"/>
  <c r="D225" i="16" s="1"/>
  <c r="D226" i="16" a="1"/>
  <c r="D226" i="16" s="1"/>
  <c r="D227" i="16" a="1"/>
  <c r="D227" i="16"/>
  <c r="D228" i="16" a="1"/>
  <c r="D228" i="16" s="1"/>
  <c r="D229" i="16" a="1"/>
  <c r="D229" i="16" s="1"/>
  <c r="D230" i="16" a="1"/>
  <c r="D230" i="16"/>
  <c r="D231" i="16" a="1"/>
  <c r="D231" i="16"/>
  <c r="D232" i="16" a="1"/>
  <c r="D232" i="16" s="1"/>
  <c r="D233" i="16" a="1"/>
  <c r="D233" i="16" s="1"/>
  <c r="D234" i="16" a="1"/>
  <c r="D234" i="16" s="1"/>
  <c r="D235" i="16" a="1"/>
  <c r="D235" i="16"/>
  <c r="D236" i="16" a="1"/>
  <c r="D236" i="16" s="1"/>
  <c r="D237" i="16" a="1"/>
  <c r="D237" i="16" s="1"/>
  <c r="D238" i="16" a="1"/>
  <c r="D238" i="16"/>
  <c r="D239" i="16" a="1"/>
  <c r="D239" i="16"/>
  <c r="D240" i="16" a="1"/>
  <c r="D240" i="16"/>
  <c r="D241" i="16" a="1"/>
  <c r="D241" i="16" s="1"/>
  <c r="D242" i="16" a="1"/>
  <c r="D242" i="16" s="1"/>
  <c r="D243" i="16" a="1"/>
  <c r="D243" i="16" s="1"/>
  <c r="D244" i="16" a="1"/>
  <c r="D244" i="16"/>
  <c r="D245" i="16" a="1"/>
  <c r="D245" i="16" s="1"/>
  <c r="D246" i="16" a="1"/>
  <c r="D246" i="16"/>
  <c r="D247" i="16" a="1"/>
  <c r="D247" i="16"/>
  <c r="D248" i="16" a="1"/>
  <c r="D248" i="16" s="1"/>
  <c r="D249" i="16" a="1"/>
  <c r="D249" i="16" s="1"/>
  <c r="D250" i="16" a="1"/>
  <c r="D250" i="16" s="1"/>
  <c r="D251" i="16" a="1"/>
  <c r="D251" i="16"/>
  <c r="D252" i="16" a="1"/>
  <c r="D252" i="16"/>
  <c r="D253" i="16" a="1"/>
  <c r="D253" i="16"/>
  <c r="D254" i="16" a="1"/>
  <c r="D254" i="16"/>
  <c r="D255" i="16" a="1"/>
  <c r="D255" i="16" s="1"/>
  <c r="D256" i="16" a="1"/>
  <c r="D256" i="16" s="1"/>
  <c r="D257" i="16" a="1"/>
  <c r="D257" i="16" s="1"/>
  <c r="D258" i="16" a="1"/>
  <c r="D258" i="16"/>
  <c r="D259" i="16" a="1"/>
  <c r="D259" i="16"/>
  <c r="D260" i="16" a="1"/>
  <c r="D260" i="16"/>
  <c r="D261" i="16" a="1"/>
  <c r="D261" i="16"/>
  <c r="D262" i="16" a="1"/>
  <c r="D262" i="16" s="1"/>
  <c r="D263" i="16" a="1"/>
  <c r="D263" i="16"/>
  <c r="D264" i="16" a="1"/>
  <c r="D264" i="16" s="1"/>
  <c r="D265" i="16" a="1"/>
  <c r="D265" i="16" s="1"/>
  <c r="D266" i="16" a="1"/>
  <c r="D266" i="16"/>
  <c r="D267" i="16" a="1"/>
  <c r="D267" i="16" s="1"/>
  <c r="D268" i="16" a="1"/>
  <c r="D268" i="16" s="1"/>
  <c r="D269" i="16" a="1"/>
  <c r="D269" i="16"/>
  <c r="D270" i="16" a="1"/>
  <c r="D270" i="16"/>
  <c r="D271" i="16" a="1"/>
  <c r="D271" i="16"/>
  <c r="D272" i="16" a="1"/>
  <c r="D272" i="16" s="1"/>
  <c r="D273" i="16" a="1"/>
  <c r="D273" i="16"/>
  <c r="D274" i="16" a="1"/>
  <c r="D274" i="16" s="1"/>
  <c r="D275" i="16" a="1"/>
  <c r="D275" i="16" s="1"/>
  <c r="D276" i="16" a="1"/>
  <c r="D276" i="16"/>
  <c r="D277" i="16" a="1"/>
  <c r="D277" i="16"/>
  <c r="D278" i="16" a="1"/>
  <c r="D278" i="16" s="1"/>
  <c r="D279" i="16" a="1"/>
  <c r="D279" i="16"/>
  <c r="D280" i="16" a="1"/>
  <c r="D280" i="16" s="1"/>
  <c r="D281" i="16" a="1"/>
  <c r="D281" i="16"/>
  <c r="D282" i="16" a="1"/>
  <c r="D282" i="16" s="1"/>
  <c r="D283" i="16" a="1"/>
  <c r="D283" i="16" s="1"/>
  <c r="D284" i="16" a="1"/>
  <c r="D284" i="16"/>
  <c r="D285" i="16" a="1"/>
  <c r="D285" i="16"/>
  <c r="D286" i="16" a="1"/>
  <c r="D286" i="16" s="1"/>
  <c r="D287" i="16" a="1"/>
  <c r="D287" i="16" s="1"/>
  <c r="D288" i="16" a="1"/>
  <c r="D288" i="16" s="1"/>
  <c r="D289" i="16" a="1"/>
  <c r="D289" i="16" s="1"/>
  <c r="D290" i="16" a="1"/>
  <c r="D290" i="16"/>
  <c r="D291" i="16" a="1"/>
  <c r="D291" i="16" s="1"/>
  <c r="D292" i="16" a="1"/>
  <c r="D292" i="16"/>
  <c r="D293" i="16" a="1"/>
  <c r="D293" i="16"/>
  <c r="D294" i="16" a="1"/>
  <c r="D294" i="16"/>
  <c r="D295" i="16" a="1"/>
  <c r="D295" i="16" s="1"/>
  <c r="D296" i="16" a="1"/>
  <c r="D296" i="16" s="1"/>
  <c r="D297" i="16" a="1"/>
  <c r="D297" i="16"/>
  <c r="D298" i="16" a="1"/>
  <c r="D298" i="16"/>
  <c r="D299" i="16" a="1"/>
  <c r="D299" i="16"/>
  <c r="D300" i="16" a="1"/>
  <c r="D300" i="16" s="1"/>
  <c r="D301" i="16" a="1"/>
  <c r="D301" i="16" s="1"/>
  <c r="D302" i="16" a="1"/>
  <c r="D302" i="16"/>
  <c r="D303" i="16" a="1"/>
  <c r="D303" i="16" s="1"/>
  <c r="D304" i="16" a="1"/>
  <c r="D304" i="16"/>
  <c r="D305" i="16" a="1"/>
  <c r="D305" i="16"/>
  <c r="D306" i="16" a="1"/>
  <c r="D306" i="16"/>
  <c r="D307" i="16" a="1"/>
  <c r="D307" i="16"/>
  <c r="D308" i="16" a="1"/>
  <c r="D308" i="16" s="1"/>
  <c r="D309" i="16" a="1"/>
  <c r="D309" i="16"/>
  <c r="D310" i="16" a="1"/>
  <c r="D310" i="16" s="1"/>
  <c r="D311" i="16" a="1"/>
  <c r="D311" i="16" s="1"/>
  <c r="D312" i="16" a="1"/>
  <c r="D312" i="16"/>
  <c r="D313" i="16" a="1"/>
  <c r="D313" i="16" s="1"/>
  <c r="D314" i="16" a="1"/>
  <c r="D314" i="16" s="1"/>
  <c r="D315" i="16" a="1"/>
  <c r="D315" i="16"/>
  <c r="D316" i="16" a="1"/>
  <c r="D316" i="16"/>
  <c r="D317" i="16" a="1"/>
  <c r="D317" i="16"/>
  <c r="D318" i="16" a="1"/>
  <c r="D318" i="16" s="1"/>
  <c r="D319" i="16" a="1"/>
  <c r="D319" i="16"/>
  <c r="D320" i="16" a="1"/>
  <c r="D320" i="16"/>
  <c r="D321" i="16" a="1"/>
  <c r="D321" i="16" s="1"/>
  <c r="D322" i="16" a="1"/>
  <c r="D322" i="16" s="1"/>
  <c r="D323" i="16" a="1"/>
  <c r="D323" i="16" s="1"/>
  <c r="D324" i="16" a="1"/>
  <c r="D324" i="16"/>
  <c r="D325" i="16" a="1"/>
  <c r="D325" i="16" s="1"/>
  <c r="D326" i="16" a="1"/>
  <c r="D326" i="16" s="1"/>
  <c r="D327" i="16" a="1"/>
  <c r="D327" i="16"/>
  <c r="D328" i="16" a="1"/>
  <c r="D328" i="16"/>
  <c r="D329" i="16" a="1"/>
  <c r="D329" i="16"/>
  <c r="D330" i="16" a="1"/>
  <c r="D330" i="16"/>
  <c r="D331" i="16" a="1"/>
  <c r="D331" i="16" s="1"/>
  <c r="D332" i="16" a="1"/>
  <c r="D332" i="16" s="1"/>
  <c r="D333" i="16" a="1"/>
  <c r="D333" i="16" s="1"/>
  <c r="D334" i="16" a="1"/>
  <c r="D334" i="16" s="1"/>
  <c r="D335" i="16" a="1"/>
  <c r="D335" i="16"/>
  <c r="D336" i="16" a="1"/>
  <c r="D336" i="16"/>
  <c r="D337" i="16" a="1"/>
  <c r="D337" i="16" s="1"/>
  <c r="D338" i="16" a="1"/>
  <c r="D338" i="16"/>
  <c r="D339" i="16" a="1"/>
  <c r="D339" i="16"/>
  <c r="D340" i="16" a="1"/>
  <c r="D340" i="16"/>
  <c r="D341" i="16" a="1"/>
  <c r="D341" i="16" s="1"/>
  <c r="D342" i="16" a="1"/>
  <c r="D342" i="16"/>
  <c r="D343" i="16" a="1"/>
  <c r="D343" i="16"/>
  <c r="D344" i="16" a="1"/>
  <c r="D344" i="16" s="1"/>
  <c r="D345" i="16" a="1"/>
  <c r="D345" i="16" s="1"/>
  <c r="D346" i="16" a="1"/>
  <c r="D346" i="16" s="1"/>
  <c r="D347" i="16" a="1"/>
  <c r="D347" i="16"/>
  <c r="D348" i="16" a="1"/>
  <c r="D348" i="16" s="1"/>
  <c r="D349" i="16" a="1"/>
  <c r="D349" i="16" s="1"/>
  <c r="D350" i="16" a="1"/>
  <c r="D350" i="16"/>
  <c r="D351" i="16" a="1"/>
  <c r="D351" i="16" s="1"/>
  <c r="D352" i="16" a="1"/>
  <c r="D352" i="16"/>
  <c r="D353" i="16" a="1"/>
  <c r="D353" i="16"/>
  <c r="D354" i="16" a="1"/>
  <c r="D354" i="16"/>
  <c r="D355" i="16" a="1"/>
  <c r="D355" i="16" s="1"/>
  <c r="D356" i="16" a="1"/>
  <c r="D356" i="16"/>
  <c r="D357" i="16" a="1"/>
  <c r="D357" i="16" s="1"/>
  <c r="D358" i="16" a="1"/>
  <c r="D358" i="16" s="1"/>
  <c r="D359" i="16" a="1"/>
  <c r="D359" i="16"/>
  <c r="D360" i="16" a="1"/>
  <c r="D360" i="16" s="1"/>
  <c r="D361" i="16" a="1"/>
  <c r="D361" i="16"/>
  <c r="D362" i="16" a="1"/>
  <c r="D362" i="16"/>
  <c r="D363" i="16" a="1"/>
  <c r="D363" i="16" s="1"/>
  <c r="D364" i="16" a="1"/>
  <c r="D364" i="16" s="1"/>
  <c r="D365" i="16" a="1"/>
  <c r="D365" i="16"/>
  <c r="D366" i="16" a="1"/>
  <c r="D366" i="16" s="1"/>
  <c r="D367" i="16" a="1"/>
  <c r="D367" i="16"/>
  <c r="D368" i="16" a="1"/>
  <c r="D368" i="16" s="1"/>
  <c r="D369" i="16" a="1"/>
  <c r="D369" i="16" s="1"/>
  <c r="D370" i="16" a="1"/>
  <c r="D370" i="16"/>
  <c r="D371" i="16" a="1"/>
  <c r="D371" i="16" s="1"/>
  <c r="D372" i="16" a="1"/>
  <c r="D372" i="16" s="1"/>
  <c r="D373" i="16" a="1"/>
  <c r="D373" i="16"/>
  <c r="D374" i="16" a="1"/>
  <c r="D374" i="16"/>
  <c r="D375" i="16" a="1"/>
  <c r="D375" i="16"/>
  <c r="D376" i="16" a="1"/>
  <c r="D376" i="16"/>
  <c r="D377" i="16" a="1"/>
  <c r="D377" i="16" s="1"/>
  <c r="D378" i="16" a="1"/>
  <c r="D378" i="16" s="1"/>
  <c r="D379" i="16" a="1"/>
  <c r="D379" i="16" s="1"/>
  <c r="D380" i="16" a="1"/>
  <c r="D380" i="16"/>
  <c r="D381" i="16" a="1"/>
  <c r="D381" i="16"/>
  <c r="D382" i="16" a="1"/>
  <c r="D382" i="16"/>
  <c r="D383" i="16" a="1"/>
  <c r="D383" i="16" s="1"/>
  <c r="D384" i="16" a="1"/>
  <c r="D384" i="16"/>
  <c r="D385" i="16" a="1"/>
  <c r="D385" i="16"/>
  <c r="D386" i="16" a="1"/>
  <c r="D386" i="16"/>
  <c r="D387" i="16" a="1"/>
  <c r="D387" i="16" s="1"/>
  <c r="D388" i="16" a="1"/>
  <c r="D388" i="16" s="1"/>
  <c r="D389" i="16" a="1"/>
  <c r="D389" i="16" s="1"/>
  <c r="D390" i="16" a="1"/>
  <c r="D390" i="16"/>
  <c r="D391" i="16" a="1"/>
  <c r="D391" i="16"/>
  <c r="D392" i="16" a="1"/>
  <c r="D392" i="16"/>
  <c r="D393" i="16" a="1"/>
  <c r="D393" i="16"/>
  <c r="D394" i="16" a="1"/>
  <c r="D394" i="16" s="1"/>
  <c r="D395" i="16" a="1"/>
  <c r="D395" i="16" s="1"/>
  <c r="D396" i="16" a="1"/>
  <c r="D396" i="16" s="1"/>
  <c r="D397" i="16" a="1"/>
  <c r="D397" i="16"/>
  <c r="D398" i="16" a="1"/>
  <c r="D398" i="16" s="1"/>
  <c r="D399" i="16" a="1"/>
  <c r="D399" i="16" s="1"/>
  <c r="D400" i="16" a="1"/>
  <c r="D400" i="16" s="1"/>
  <c r="D401" i="16" a="1"/>
  <c r="D401" i="16" s="1"/>
  <c r="D402" i="16" a="1"/>
  <c r="D402" i="16"/>
  <c r="D403" i="16" a="1"/>
  <c r="D403" i="16" s="1"/>
  <c r="D404" i="16" a="1"/>
  <c r="D404" i="16" s="1"/>
  <c r="D405" i="16" a="1"/>
  <c r="D405" i="16" s="1"/>
  <c r="D406" i="16" a="1"/>
  <c r="D406" i="16" s="1"/>
  <c r="D407" i="16" a="1"/>
  <c r="D407" i="16"/>
  <c r="D408" i="16" a="1"/>
  <c r="D408" i="16"/>
  <c r="D409" i="16" a="1"/>
  <c r="D409" i="16" s="1"/>
  <c r="D410" i="16" a="1"/>
  <c r="D410" i="16" s="1"/>
  <c r="D411" i="16" a="1"/>
  <c r="D411" i="16"/>
  <c r="D412" i="16" a="1"/>
  <c r="D412" i="16" s="1"/>
  <c r="D413" i="16" a="1"/>
  <c r="D413" i="16" s="1"/>
  <c r="D414" i="16" a="1"/>
  <c r="D414" i="16"/>
  <c r="D415" i="16" a="1"/>
  <c r="D415" i="16" s="1"/>
  <c r="D416" i="16" a="1"/>
  <c r="D416" i="16" s="1"/>
  <c r="D417" i="16" a="1"/>
  <c r="D417" i="16"/>
  <c r="D418" i="16" a="1"/>
  <c r="D418" i="16" s="1"/>
  <c r="D419" i="16" a="1"/>
  <c r="D419" i="16" s="1"/>
  <c r="D420" i="16" a="1"/>
  <c r="D420" i="16"/>
  <c r="D421" i="16" a="1"/>
  <c r="D421" i="16" s="1"/>
  <c r="D422" i="16" a="1"/>
  <c r="D422" i="16" s="1"/>
  <c r="D423" i="16" a="1"/>
  <c r="D423" i="16"/>
  <c r="D424" i="16" a="1"/>
  <c r="D424" i="16"/>
  <c r="D425" i="16" a="1"/>
  <c r="D425" i="16" s="1"/>
  <c r="D426" i="16" a="1"/>
  <c r="D426" i="16" s="1"/>
  <c r="D427" i="16" a="1"/>
  <c r="D427" i="16"/>
  <c r="D428" i="16" a="1"/>
  <c r="D428" i="16" s="1"/>
  <c r="D429" i="16" a="1"/>
  <c r="D429" i="16" s="1"/>
  <c r="D430" i="16" a="1"/>
  <c r="D430" i="16"/>
  <c r="D431" i="16" a="1"/>
  <c r="D431" i="16"/>
  <c r="D432" i="16" a="1"/>
  <c r="D432" i="16" s="1"/>
  <c r="D433" i="16" a="1"/>
  <c r="D433" i="16"/>
  <c r="D434" i="16" a="1"/>
  <c r="D434" i="16"/>
  <c r="D435" i="16" a="1"/>
  <c r="D435" i="16"/>
  <c r="D436" i="16" a="1"/>
  <c r="D436" i="16"/>
  <c r="D437" i="16" a="1"/>
  <c r="D437" i="16" s="1"/>
  <c r="D438" i="16" a="1"/>
  <c r="D438" i="16" s="1"/>
  <c r="D439" i="16" a="1"/>
  <c r="D439" i="16"/>
  <c r="D440" i="16" a="1"/>
  <c r="D440" i="16" s="1"/>
  <c r="D441" i="16" a="1"/>
  <c r="D441" i="16" s="1"/>
  <c r="D442" i="16" a="1"/>
  <c r="D442" i="16" s="1"/>
  <c r="D443" i="16" a="1"/>
  <c r="D443" i="16" s="1"/>
  <c r="D444" i="16" a="1"/>
  <c r="D444" i="16" s="1"/>
  <c r="D445" i="16" a="1"/>
  <c r="D445" i="16" s="1"/>
  <c r="D446" i="16" a="1"/>
  <c r="D446" i="16" s="1"/>
  <c r="D447" i="16" a="1"/>
  <c r="D447" i="16" s="1"/>
  <c r="D448" i="16" a="1"/>
  <c r="D448" i="16"/>
  <c r="D449" i="16" a="1"/>
  <c r="D449" i="16"/>
  <c r="D450" i="16" a="1"/>
  <c r="D450" i="16" s="1"/>
  <c r="D451" i="16" a="1"/>
  <c r="D451" i="16" s="1"/>
  <c r="D452" i="16" a="1"/>
  <c r="D452" i="16" s="1"/>
  <c r="D453" i="16" a="1"/>
  <c r="D453" i="16"/>
  <c r="D454" i="16" a="1"/>
  <c r="D454" i="16" s="1"/>
  <c r="D455" i="16" a="1"/>
  <c r="D455" i="16" s="1"/>
  <c r="D456" i="16" a="1"/>
  <c r="D456" i="16"/>
  <c r="D457" i="16" a="1"/>
  <c r="D457" i="16"/>
  <c r="D458" i="16" a="1"/>
  <c r="D458" i="16" s="1"/>
  <c r="D459" i="16" a="1"/>
  <c r="D459" i="16" s="1"/>
  <c r="D460" i="16" a="1"/>
  <c r="D460" i="16"/>
  <c r="D461" i="16" a="1"/>
  <c r="D461" i="16"/>
  <c r="D462" i="16" a="1"/>
  <c r="D462" i="16" s="1"/>
  <c r="D463" i="16" a="1"/>
  <c r="D463" i="16" s="1"/>
  <c r="D464" i="16" a="1"/>
  <c r="D464" i="16" s="1"/>
  <c r="D465" i="16" a="1"/>
  <c r="D465" i="16" s="1"/>
  <c r="D466" i="16" a="1"/>
  <c r="D466" i="16"/>
  <c r="D467" i="16" a="1"/>
  <c r="D467" i="16" s="1"/>
  <c r="D468" i="16" a="1"/>
  <c r="D468" i="16" s="1"/>
  <c r="D469" i="16" a="1"/>
  <c r="D469" i="16" s="1"/>
  <c r="D470" i="16" a="1"/>
  <c r="D470" i="16" s="1"/>
  <c r="D471" i="16" a="1"/>
  <c r="D471" i="16" s="1"/>
  <c r="D472" i="16" a="1"/>
  <c r="D472" i="16"/>
  <c r="D473" i="16" a="1"/>
  <c r="D473" i="16" s="1"/>
  <c r="D474" i="16" a="1"/>
  <c r="D474" i="16"/>
  <c r="D475" i="16" a="1"/>
  <c r="D475" i="16" s="1"/>
  <c r="D476" i="16" a="1"/>
  <c r="D476" i="16" s="1"/>
  <c r="D477" i="16" a="1"/>
  <c r="D477" i="16" s="1"/>
  <c r="D478" i="16" a="1"/>
  <c r="D478" i="16"/>
  <c r="D479" i="16" a="1"/>
  <c r="D479" i="16" s="1"/>
  <c r="D480" i="16" a="1"/>
  <c r="D480" i="16"/>
  <c r="D481" i="16" a="1"/>
  <c r="D481" i="16" s="1"/>
  <c r="D482" i="16" a="1"/>
  <c r="D482" i="16"/>
  <c r="D483" i="16" a="1"/>
  <c r="D483" i="16" s="1"/>
  <c r="D484" i="16" a="1"/>
  <c r="D484" i="16" s="1"/>
  <c r="D485" i="16" a="1"/>
  <c r="D485" i="16"/>
  <c r="D486" i="16" a="1"/>
  <c r="D486" i="16"/>
  <c r="D487" i="16" a="1"/>
  <c r="D487" i="16" s="1"/>
  <c r="D488" i="16" a="1"/>
  <c r="D488" i="16"/>
  <c r="D489" i="16" a="1"/>
  <c r="D489" i="16"/>
  <c r="D490" i="16" a="1"/>
  <c r="D490" i="16"/>
  <c r="D491" i="16" a="1"/>
  <c r="D491" i="16" s="1"/>
  <c r="D492" i="16" a="1"/>
  <c r="D492" i="16" s="1"/>
  <c r="D493" i="16" a="1"/>
  <c r="D493" i="16" s="1"/>
  <c r="D494" i="16" a="1"/>
  <c r="D494" i="16" s="1"/>
  <c r="D495" i="16" a="1"/>
  <c r="D495" i="16" s="1"/>
  <c r="D496" i="16" a="1"/>
  <c r="D496" i="16" s="1"/>
  <c r="D497" i="16" a="1"/>
  <c r="D497" i="16"/>
  <c r="D498" i="16" a="1"/>
  <c r="D498" i="16" s="1"/>
  <c r="D499" i="16" a="1"/>
  <c r="D499" i="16" s="1"/>
  <c r="D500" i="16" a="1"/>
  <c r="D500" i="16" s="1"/>
  <c r="D501" i="16" a="1"/>
  <c r="D501" i="16"/>
  <c r="D502" i="16" a="1"/>
  <c r="D502" i="16"/>
  <c r="D503" i="16" a="1"/>
  <c r="D503" i="16"/>
  <c r="D504" i="16" a="1"/>
  <c r="D504" i="16"/>
  <c r="D505" i="16" a="1"/>
  <c r="D505" i="16"/>
  <c r="D506" i="16" a="1"/>
  <c r="D506" i="16"/>
  <c r="D507" i="16" a="1"/>
  <c r="D507" i="16" s="1"/>
  <c r="D508" i="16" a="1"/>
  <c r="D508" i="16"/>
  <c r="D509" i="16" a="1"/>
  <c r="D509" i="16" s="1"/>
  <c r="D510" i="16" a="1"/>
  <c r="D510" i="16" s="1"/>
  <c r="D511" i="16" a="1"/>
  <c r="D511" i="16"/>
  <c r="D512" i="16" a="1"/>
  <c r="D512" i="16"/>
  <c r="D513" i="16" a="1"/>
  <c r="D513" i="16"/>
  <c r="D514" i="16" a="1"/>
  <c r="D514" i="16" s="1"/>
  <c r="D515" i="16" a="1"/>
  <c r="D515" i="16"/>
  <c r="D516" i="16" a="1"/>
  <c r="D516" i="16" s="1"/>
  <c r="D517" i="16" a="1"/>
  <c r="D517" i="16" s="1"/>
  <c r="D518" i="16" a="1"/>
  <c r="D518" i="16"/>
  <c r="D519" i="16" a="1"/>
  <c r="D519" i="16"/>
  <c r="D520" i="16" a="1"/>
  <c r="D520" i="16" s="1"/>
  <c r="D521" i="16" a="1"/>
  <c r="D521" i="16" s="1"/>
  <c r="D522" i="16" a="1"/>
  <c r="D522" i="16" s="1"/>
  <c r="D523" i="16" a="1"/>
  <c r="D523" i="16" s="1"/>
  <c r="D524" i="16" a="1"/>
  <c r="D524" i="16" s="1"/>
  <c r="D525" i="16" a="1"/>
  <c r="D525" i="16"/>
  <c r="D526" i="16" a="1"/>
  <c r="D526" i="16"/>
  <c r="D527" i="16" a="1"/>
  <c r="D527" i="16" s="1"/>
  <c r="D528" i="16" a="1"/>
  <c r="D528" i="16"/>
  <c r="D529" i="16" a="1"/>
  <c r="D529" i="16"/>
  <c r="D530" i="16" a="1"/>
  <c r="D530" i="16"/>
  <c r="D531" i="16" a="1"/>
  <c r="D531" i="16" s="1"/>
  <c r="D532" i="16" a="1"/>
  <c r="D532" i="16" s="1"/>
  <c r="D533" i="16" a="1"/>
  <c r="D533" i="16" s="1"/>
  <c r="D534" i="16" a="1"/>
  <c r="D534" i="16"/>
  <c r="D535" i="16" a="1"/>
  <c r="D535" i="16"/>
  <c r="D536" i="16" a="1"/>
  <c r="D536" i="16" s="1"/>
  <c r="D537" i="16" a="1"/>
  <c r="D537" i="16" s="1"/>
  <c r="D538" i="16" a="1"/>
  <c r="D538" i="16" s="1"/>
  <c r="D539" i="16" a="1"/>
  <c r="D539" i="16" s="1"/>
  <c r="D540" i="16" a="1"/>
  <c r="D540" i="16"/>
  <c r="D541" i="16" a="1"/>
  <c r="D541" i="16" s="1"/>
  <c r="D542" i="16" a="1"/>
  <c r="D542" i="16" s="1"/>
  <c r="D543" i="16" a="1"/>
  <c r="D543" i="16"/>
  <c r="D544" i="16" a="1"/>
  <c r="D544" i="16" s="1"/>
  <c r="D545" i="16" a="1"/>
  <c r="D545" i="16" s="1"/>
  <c r="D546" i="16" a="1"/>
  <c r="D546" i="16" s="1"/>
  <c r="D547" i="16" a="1"/>
  <c r="D547" i="16" s="1"/>
  <c r="D548" i="16" a="1"/>
  <c r="D548" i="16"/>
  <c r="D549" i="16" a="1"/>
  <c r="D549" i="16"/>
  <c r="D550" i="16" a="1"/>
  <c r="D550" i="16"/>
  <c r="D551" i="16" a="1"/>
  <c r="D551" i="16"/>
  <c r="D552" i="16" a="1"/>
  <c r="D552" i="16" s="1"/>
  <c r="D553" i="16" a="1"/>
  <c r="D553" i="16" s="1"/>
  <c r="D554" i="16" a="1"/>
  <c r="D554" i="16" s="1"/>
  <c r="D555" i="16" a="1"/>
  <c r="D555" i="16" s="1"/>
  <c r="D556" i="16" a="1"/>
  <c r="D556" i="16" s="1"/>
  <c r="D557" i="16" a="1"/>
  <c r="D557" i="16"/>
  <c r="D558" i="16" a="1"/>
  <c r="D558" i="16"/>
  <c r="D559" i="16" a="1"/>
  <c r="D559" i="16" s="1"/>
  <c r="D560" i="16" a="1"/>
  <c r="D560" i="16" s="1"/>
  <c r="D561" i="16" a="1"/>
  <c r="D561" i="16"/>
  <c r="D562" i="16" a="1"/>
  <c r="D562" i="16"/>
  <c r="D563" i="16" a="1"/>
  <c r="D563" i="16" s="1"/>
  <c r="D564" i="16" a="1"/>
  <c r="D564" i="16" s="1"/>
  <c r="D565" i="16" a="1"/>
  <c r="D565" i="16" s="1"/>
  <c r="D566" i="16" a="1"/>
  <c r="D566" i="16"/>
  <c r="D567" i="16" a="1"/>
  <c r="D567" i="16"/>
  <c r="D568" i="16" a="1"/>
  <c r="D568" i="16" s="1"/>
  <c r="D569" i="16" a="1"/>
  <c r="D569" i="16" s="1"/>
  <c r="D570" i="16" a="1"/>
  <c r="D570" i="16" s="1"/>
  <c r="D571" i="16" a="1"/>
  <c r="D571" i="16" s="1"/>
  <c r="D572" i="16" a="1"/>
  <c r="D572" i="16"/>
  <c r="D573" i="16" a="1"/>
  <c r="D573" i="16"/>
  <c r="D574" i="16" a="1"/>
  <c r="D574" i="16" s="1"/>
  <c r="D575" i="16" a="1"/>
  <c r="D575" i="16" s="1"/>
  <c r="D576" i="16" a="1"/>
  <c r="D576" i="16" s="1"/>
  <c r="D577" i="16" a="1"/>
  <c r="D577" i="16" s="1"/>
  <c r="D578" i="16" a="1"/>
  <c r="D578" i="16"/>
  <c r="D579" i="16" a="1"/>
  <c r="D579" i="16" s="1"/>
  <c r="D580" i="16" a="1"/>
  <c r="D580" i="16"/>
  <c r="D581" i="16" a="1"/>
  <c r="D581" i="16"/>
  <c r="D582" i="16" a="1"/>
  <c r="D582" i="16" s="1"/>
  <c r="D583" i="16" a="1"/>
  <c r="D583" i="16" s="1"/>
  <c r="D584" i="16" a="1"/>
  <c r="D584" i="16" s="1"/>
  <c r="D585" i="16" a="1"/>
  <c r="D585" i="16" s="1"/>
  <c r="D586" i="16" a="1"/>
  <c r="D586" i="16" s="1"/>
  <c r="D587" i="16" a="1"/>
  <c r="D587" i="16" s="1"/>
  <c r="D588" i="16" a="1"/>
  <c r="D588" i="16"/>
  <c r="D589" i="16" a="1"/>
  <c r="D589" i="16"/>
  <c r="D590" i="16" a="1"/>
  <c r="D590" i="16" s="1"/>
  <c r="D591" i="16" a="1"/>
  <c r="D591" i="16" s="1"/>
  <c r="D592" i="16" a="1"/>
  <c r="D592" i="16" s="1"/>
  <c r="D593" i="16" a="1"/>
  <c r="D593" i="16"/>
  <c r="D594" i="16" a="1"/>
  <c r="D594" i="16"/>
  <c r="D595" i="16" a="1"/>
  <c r="D595" i="16"/>
  <c r="D596" i="16" a="1"/>
  <c r="D596" i="16" s="1"/>
  <c r="D597" i="16" a="1"/>
  <c r="D597" i="16" s="1"/>
  <c r="D598" i="16" a="1"/>
  <c r="D598" i="16" s="1"/>
  <c r="D599" i="16" a="1"/>
  <c r="D599" i="16"/>
  <c r="D600" i="16" a="1"/>
  <c r="D600" i="16"/>
  <c r="D601" i="16" a="1"/>
  <c r="D601" i="16" s="1"/>
  <c r="D602" i="16" a="1"/>
  <c r="D602" i="16" s="1"/>
  <c r="D603" i="16" a="1"/>
  <c r="D603" i="16"/>
  <c r="D604" i="16" a="1"/>
  <c r="D604" i="16"/>
  <c r="D605" i="16" a="1"/>
  <c r="D605" i="16"/>
  <c r="D606" i="16" a="1"/>
  <c r="D606" i="16" s="1"/>
  <c r="D607" i="16" a="1"/>
  <c r="D607" i="16" s="1"/>
  <c r="D608" i="16" a="1"/>
  <c r="D608" i="16" s="1"/>
  <c r="D609" i="16" a="1"/>
  <c r="D609" i="16" s="1"/>
  <c r="D610" i="16" a="1"/>
  <c r="D610" i="16" s="1"/>
  <c r="D611" i="16" a="1"/>
  <c r="D611" i="16"/>
  <c r="D612" i="16" a="1"/>
  <c r="D612" i="16" s="1"/>
  <c r="D613" i="16" a="1"/>
  <c r="D613" i="16"/>
  <c r="D614" i="16" a="1"/>
  <c r="D614" i="16" s="1"/>
  <c r="D615" i="16" a="1"/>
  <c r="D615" i="16" s="1"/>
  <c r="D616" i="16" a="1"/>
  <c r="D616" i="16" s="1"/>
  <c r="D617" i="16" a="1"/>
  <c r="D617" i="16"/>
  <c r="D618" i="16" a="1"/>
  <c r="D618" i="16"/>
  <c r="D619" i="16" a="1"/>
  <c r="D619" i="16" s="1"/>
  <c r="D620" i="16" a="1"/>
  <c r="D620" i="16" s="1"/>
  <c r="D621" i="16" a="1"/>
  <c r="D621" i="16"/>
  <c r="D622" i="16" a="1"/>
  <c r="D622" i="16" s="1"/>
  <c r="D623" i="16" a="1"/>
  <c r="D623" i="16" s="1"/>
  <c r="D624" i="16" a="1"/>
  <c r="D624" i="16"/>
  <c r="D625" i="16" a="1"/>
  <c r="D625" i="16" s="1"/>
  <c r="D626" i="16" a="1"/>
  <c r="D626" i="16"/>
  <c r="D627" i="16" a="1"/>
  <c r="D627" i="16"/>
  <c r="D628" i="16" a="1"/>
  <c r="D628" i="16" s="1"/>
  <c r="D629" i="16" a="1"/>
  <c r="D629" i="16" s="1"/>
  <c r="D630" i="16" a="1"/>
  <c r="D630" i="16" s="1"/>
  <c r="D631" i="16" a="1"/>
  <c r="D631" i="16"/>
  <c r="D632" i="16" a="1"/>
  <c r="D632" i="16"/>
  <c r="D633" i="16" a="1"/>
  <c r="D633" i="16" s="1"/>
  <c r="D634" i="16" a="1"/>
  <c r="D634" i="16" s="1"/>
  <c r="D635" i="16" a="1"/>
  <c r="D635" i="16" s="1"/>
  <c r="D636" i="16" a="1"/>
  <c r="D636" i="16"/>
  <c r="D637" i="16" a="1"/>
  <c r="D637" i="16" s="1"/>
  <c r="D638" i="16" a="1"/>
  <c r="D638" i="16" s="1"/>
  <c r="D639" i="16" a="1"/>
  <c r="D639" i="16"/>
  <c r="D640" i="16" a="1"/>
  <c r="D640" i="16"/>
  <c r="D641" i="16" a="1"/>
  <c r="D641" i="16" s="1"/>
  <c r="D642" i="16" a="1"/>
  <c r="D642" i="16"/>
  <c r="D643" i="16" a="1"/>
  <c r="D643" i="16" s="1"/>
  <c r="D644" i="16" a="1"/>
  <c r="D644" i="16" s="1"/>
  <c r="D645" i="16" a="1"/>
  <c r="D645" i="16" s="1"/>
  <c r="D646" i="16" a="1"/>
  <c r="D646" i="16"/>
  <c r="D647" i="16" a="1"/>
  <c r="D647" i="16" s="1"/>
  <c r="D648" i="16" a="1"/>
  <c r="D648" i="16" s="1"/>
  <c r="D649" i="16" a="1"/>
  <c r="D649" i="16"/>
  <c r="D650" i="16" a="1"/>
  <c r="D650" i="16"/>
  <c r="D651" i="16" a="1"/>
  <c r="D651" i="16"/>
  <c r="D652" i="16" a="1"/>
  <c r="D652" i="16" s="1"/>
  <c r="D653" i="16" a="1"/>
  <c r="D653" i="16"/>
  <c r="D654" i="16" a="1"/>
  <c r="D654" i="16"/>
  <c r="D655" i="16" a="1"/>
  <c r="D655" i="16" s="1"/>
  <c r="D656" i="16" a="1"/>
  <c r="D656" i="16" s="1"/>
  <c r="D657" i="16" a="1"/>
  <c r="D657" i="16" s="1"/>
  <c r="D658" i="16" a="1"/>
  <c r="D658" i="16" s="1"/>
  <c r="D659" i="16" a="1"/>
  <c r="D659" i="16" s="1"/>
  <c r="D660" i="16" a="1"/>
  <c r="D660" i="16" s="1"/>
  <c r="D661" i="16" a="1"/>
  <c r="D661" i="16" s="1"/>
  <c r="D662" i="16" a="1"/>
  <c r="D662" i="16"/>
  <c r="D663" i="16" a="1"/>
  <c r="D663" i="16" s="1"/>
  <c r="D664" i="16" a="1"/>
  <c r="D664" i="16" s="1"/>
  <c r="D665" i="16" a="1"/>
  <c r="D665" i="16" s="1"/>
  <c r="D666" i="16" a="1"/>
  <c r="D666" i="16" s="1"/>
  <c r="D667" i="16" a="1"/>
  <c r="D667" i="16"/>
  <c r="D668" i="16" a="1"/>
  <c r="D668" i="16" s="1"/>
  <c r="D669" i="16" a="1"/>
  <c r="D669" i="16" s="1"/>
  <c r="D670" i="16" a="1"/>
  <c r="D670" i="16" s="1"/>
  <c r="D671" i="16" a="1"/>
  <c r="D671" i="16"/>
  <c r="D672" i="16" a="1"/>
  <c r="D672" i="16"/>
  <c r="D673" i="16" a="1"/>
  <c r="D673" i="16"/>
  <c r="D674" i="16" a="1"/>
  <c r="D674" i="16" s="1"/>
  <c r="D675" i="16" a="1"/>
  <c r="D675" i="16" s="1"/>
  <c r="D676" i="16" a="1"/>
  <c r="D676" i="16"/>
  <c r="D677" i="16" a="1"/>
  <c r="D677" i="16"/>
  <c r="D678" i="16" a="1"/>
  <c r="D678" i="16" s="1"/>
  <c r="D679" i="16" a="1"/>
  <c r="D679" i="16"/>
  <c r="D680" i="16" a="1"/>
  <c r="D680" i="16"/>
  <c r="D681" i="16" a="1"/>
  <c r="D681" i="16"/>
  <c r="D682" i="16" a="1"/>
  <c r="D682" i="16" s="1"/>
  <c r="D683" i="16" a="1"/>
  <c r="D683" i="16" s="1"/>
  <c r="D684" i="16" a="1"/>
  <c r="D684" i="16" s="1"/>
  <c r="D685" i="16" a="1"/>
  <c r="D685" i="16" s="1"/>
  <c r="D686" i="16" a="1"/>
  <c r="D686" i="16" s="1"/>
  <c r="D687" i="16" a="1"/>
  <c r="D687" i="16" s="1"/>
  <c r="D688" i="16" a="1"/>
  <c r="D688" i="16" s="1"/>
  <c r="D689" i="16" a="1"/>
  <c r="D689" i="16" s="1"/>
  <c r="D690" i="16" a="1"/>
  <c r="D690" i="16"/>
  <c r="D691" i="16" a="1"/>
  <c r="D691" i="16" s="1"/>
  <c r="D692" i="16" a="1"/>
  <c r="D692" i="16"/>
  <c r="D693" i="16" a="1"/>
  <c r="D693" i="16"/>
  <c r="D694" i="16" a="1"/>
  <c r="D694" i="16"/>
  <c r="D695" i="16" a="1"/>
  <c r="D695" i="16"/>
  <c r="D696" i="16" a="1"/>
  <c r="D696" i="16" s="1"/>
  <c r="D697" i="16" a="1"/>
  <c r="D697" i="16" s="1"/>
  <c r="D698" i="16" a="1"/>
  <c r="D698" i="16" s="1"/>
  <c r="D699" i="16" a="1"/>
  <c r="D699" i="16"/>
  <c r="D700" i="16" a="1"/>
  <c r="D700" i="16"/>
  <c r="D701" i="16" a="1"/>
  <c r="D701" i="16" s="1"/>
  <c r="D702" i="16" a="1"/>
  <c r="D702" i="16" s="1"/>
  <c r="D703" i="16" a="1"/>
  <c r="D703" i="16"/>
  <c r="D704" i="16" a="1"/>
  <c r="D704" i="16" s="1"/>
  <c r="D705" i="16" a="1"/>
  <c r="D705" i="16" s="1"/>
  <c r="D706" i="16" a="1"/>
  <c r="D706" i="16" s="1"/>
  <c r="D707" i="16" a="1"/>
  <c r="D707" i="16" s="1"/>
  <c r="D708" i="16" a="1"/>
  <c r="D708" i="16"/>
  <c r="D709" i="16" a="1"/>
  <c r="D709" i="16" s="1"/>
  <c r="D710" i="16" a="1"/>
  <c r="D710" i="16" s="1"/>
  <c r="D711" i="16" a="1"/>
  <c r="D711" i="16"/>
  <c r="D712" i="16" a="1"/>
  <c r="D712" i="16" s="1"/>
  <c r="D713" i="16" a="1"/>
  <c r="D713" i="16"/>
  <c r="D714" i="16" a="1"/>
  <c r="D714" i="16"/>
  <c r="D715" i="16" a="1"/>
  <c r="D715" i="16" s="1"/>
  <c r="D716" i="16" a="1"/>
  <c r="D716" i="16"/>
  <c r="D717" i="16" a="1"/>
  <c r="D717" i="16"/>
  <c r="D718" i="16" a="1"/>
  <c r="D718" i="16" s="1"/>
  <c r="D719" i="16" a="1"/>
  <c r="D719" i="16" s="1"/>
  <c r="D720" i="16" a="1"/>
  <c r="D720" i="16" s="1"/>
  <c r="D721" i="16" a="1"/>
  <c r="D721" i="16" s="1"/>
  <c r="D722" i="16" a="1"/>
  <c r="D722" i="16"/>
  <c r="D723" i="16" a="1"/>
  <c r="D723" i="16"/>
  <c r="D724" i="16" a="1"/>
  <c r="D724" i="16" s="1"/>
  <c r="D725" i="16" a="1"/>
  <c r="D725" i="16"/>
  <c r="D726" i="16" a="1"/>
  <c r="D726" i="16"/>
  <c r="D727" i="16" a="1"/>
  <c r="D727" i="16" s="1"/>
  <c r="D728" i="16" a="1"/>
  <c r="D728" i="16"/>
  <c r="D729" i="16" a="1"/>
  <c r="D729" i="16" s="1"/>
  <c r="D730" i="16" a="1"/>
  <c r="D730" i="16"/>
  <c r="D731" i="16" a="1"/>
  <c r="D731" i="16"/>
  <c r="D732" i="16" a="1"/>
  <c r="D732" i="16" s="1"/>
  <c r="D733" i="16" a="1"/>
  <c r="D733" i="16" s="1"/>
  <c r="D734" i="16" a="1"/>
  <c r="D734" i="16" s="1"/>
  <c r="D735" i="16" a="1"/>
  <c r="D735" i="16"/>
  <c r="D736" i="16" a="1"/>
  <c r="D736" i="16" s="1"/>
  <c r="D737" i="16" a="1"/>
  <c r="D737" i="16"/>
  <c r="D738" i="16" a="1"/>
  <c r="D738" i="16"/>
  <c r="D739" i="16" a="1"/>
  <c r="D739" i="16" s="1"/>
  <c r="D740" i="16" a="1"/>
  <c r="D740" i="16" s="1"/>
  <c r="D741" i="16" a="1"/>
  <c r="D741" i="16" s="1"/>
  <c r="D742" i="16" a="1"/>
  <c r="D742" i="16" s="1"/>
  <c r="D743" i="16" a="1"/>
  <c r="D743" i="16" s="1"/>
  <c r="D744" i="16" a="1"/>
  <c r="D744" i="16" s="1"/>
  <c r="D745" i="16" a="1"/>
  <c r="D745" i="16"/>
  <c r="D746" i="16" a="1"/>
  <c r="D746" i="16" s="1"/>
  <c r="D747" i="16" a="1"/>
  <c r="D747" i="16" s="1"/>
  <c r="D748" i="16" a="1"/>
  <c r="D748" i="16"/>
  <c r="D749" i="16" a="1"/>
  <c r="D749" i="16"/>
  <c r="D750" i="16" a="1"/>
  <c r="D750" i="16" s="1"/>
  <c r="D751" i="16" a="1"/>
  <c r="D751" i="16" s="1"/>
  <c r="D752" i="16" a="1"/>
  <c r="D752" i="16" s="1"/>
  <c r="D753" i="16" a="1"/>
  <c r="D753" i="16"/>
  <c r="D754" i="16" a="1"/>
  <c r="D754" i="16"/>
  <c r="D755" i="16" a="1"/>
  <c r="D755" i="16"/>
  <c r="D756" i="16" a="1"/>
  <c r="D756" i="16" s="1"/>
  <c r="D757" i="16" a="1"/>
  <c r="D757" i="16" s="1"/>
  <c r="D758" i="16" a="1"/>
  <c r="D758" i="16" s="1"/>
  <c r="D759" i="16" a="1"/>
  <c r="D759" i="16" s="1"/>
  <c r="D760" i="16" a="1"/>
  <c r="D760" i="16"/>
  <c r="D761" i="16" a="1"/>
  <c r="D761" i="16"/>
  <c r="D762" i="16" a="1"/>
  <c r="D762" i="16" s="1"/>
  <c r="D763" i="16" a="1"/>
  <c r="D763" i="16"/>
  <c r="D764" i="16" a="1"/>
  <c r="D764" i="16" s="1"/>
  <c r="D765" i="16" a="1"/>
  <c r="D765" i="16" s="1"/>
  <c r="D766" i="16" a="1"/>
  <c r="D766" i="16"/>
  <c r="D767" i="16" a="1"/>
  <c r="D767" i="16"/>
  <c r="D768" i="16" a="1"/>
  <c r="D768" i="16"/>
  <c r="D769" i="16" a="1"/>
  <c r="D769" i="16"/>
  <c r="D770" i="16" a="1"/>
  <c r="D770" i="16" s="1"/>
  <c r="D771" i="16" a="1"/>
  <c r="D771" i="16" s="1"/>
  <c r="D772" i="16" a="1"/>
  <c r="D772" i="16"/>
  <c r="D773" i="16" a="1"/>
  <c r="D773" i="16" s="1"/>
  <c r="D774" i="16" a="1"/>
  <c r="D774" i="16"/>
  <c r="D775" i="16" a="1"/>
  <c r="D775" i="16" s="1"/>
  <c r="D776" i="16" a="1"/>
  <c r="D776" i="16"/>
  <c r="D777" i="16" a="1"/>
  <c r="D777" i="16"/>
  <c r="D778" i="16" a="1"/>
  <c r="D778" i="16"/>
  <c r="D779" i="16" a="1"/>
  <c r="D779" i="16" s="1"/>
  <c r="D780" i="16" a="1"/>
  <c r="D780" i="16" s="1"/>
  <c r="D781" i="16" a="1"/>
  <c r="D781" i="16"/>
  <c r="D782" i="16" a="1"/>
  <c r="D782" i="16" s="1"/>
  <c r="D783" i="16" a="1"/>
  <c r="D783" i="16" s="1"/>
  <c r="D784" i="16" a="1"/>
  <c r="D784" i="16" s="1"/>
  <c r="D785" i="16" a="1"/>
  <c r="D785" i="16"/>
  <c r="D786" i="16" a="1"/>
  <c r="D786" i="16"/>
  <c r="D787" i="16" a="1"/>
  <c r="D787" i="16" s="1"/>
  <c r="D788" i="16" a="1"/>
  <c r="D788" i="16" s="1"/>
  <c r="D789" i="16" a="1"/>
  <c r="D789" i="16" s="1"/>
  <c r="D790" i="16" a="1"/>
  <c r="D790" i="16"/>
  <c r="D791" i="16" a="1"/>
  <c r="D791" i="16"/>
  <c r="D792" i="16" a="1"/>
  <c r="D792" i="16" s="1"/>
  <c r="D793" i="16" a="1"/>
  <c r="D793" i="16" s="1"/>
  <c r="D794" i="16" a="1"/>
  <c r="D794" i="16" s="1"/>
  <c r="D795" i="16" a="1"/>
  <c r="D795" i="16" s="1"/>
  <c r="D796" i="16" a="1"/>
  <c r="D796" i="16" s="1"/>
  <c r="D797" i="16" a="1"/>
  <c r="D797" i="16"/>
  <c r="D798" i="16" a="1"/>
  <c r="D798" i="16" s="1"/>
  <c r="D799" i="16" a="1"/>
  <c r="D799" i="16"/>
  <c r="D800" i="16" a="1"/>
  <c r="D800" i="16"/>
  <c r="D801" i="16" a="1"/>
  <c r="D801" i="16" s="1"/>
  <c r="D802" i="16" a="1"/>
  <c r="D802" i="16" s="1"/>
  <c r="D803" i="16" a="1"/>
  <c r="D803" i="16"/>
  <c r="D804" i="16" a="1"/>
  <c r="D804" i="16"/>
  <c r="D805" i="16" a="1"/>
  <c r="D805" i="16" s="1"/>
  <c r="D806" i="16" a="1"/>
  <c r="D806" i="16" s="1"/>
  <c r="D807" i="16" a="1"/>
  <c r="D807" i="16" s="1"/>
  <c r="D808" i="16" a="1"/>
  <c r="D808" i="16" s="1"/>
  <c r="D809" i="16" a="1"/>
  <c r="D809" i="16"/>
  <c r="D810" i="16" a="1"/>
  <c r="D810" i="16" s="1"/>
  <c r="D811" i="16" a="1"/>
  <c r="D811" i="16" s="1"/>
  <c r="D812" i="16" a="1"/>
  <c r="D812" i="16"/>
  <c r="D813" i="16" a="1"/>
  <c r="D813" i="16"/>
  <c r="D814" i="16" a="1"/>
  <c r="D814" i="16"/>
  <c r="D815" i="16" a="1"/>
  <c r="D815" i="16"/>
  <c r="D816" i="16" a="1"/>
  <c r="D816" i="16"/>
  <c r="D817" i="16" a="1"/>
  <c r="D817" i="16" s="1"/>
  <c r="D818" i="16" a="1"/>
  <c r="D818" i="16"/>
  <c r="D819" i="16" a="1"/>
  <c r="D819" i="16" s="1"/>
  <c r="D820" i="16" a="1"/>
  <c r="D820" i="16" s="1"/>
  <c r="D821" i="16" a="1"/>
  <c r="D821" i="16" s="1"/>
  <c r="D822" i="16" a="1"/>
  <c r="D822" i="16"/>
  <c r="D823" i="16" a="1"/>
  <c r="D823" i="16"/>
  <c r="D824" i="16" a="1"/>
  <c r="D824" i="16" s="1"/>
  <c r="D825" i="16" a="1"/>
  <c r="D825" i="16" s="1"/>
  <c r="D826" i="16" a="1"/>
  <c r="D826" i="16" s="1"/>
  <c r="D827" i="16" a="1"/>
  <c r="D827" i="16"/>
  <c r="D828" i="16" a="1"/>
  <c r="D828" i="16" s="1"/>
  <c r="D829" i="16" a="1"/>
  <c r="D829" i="16" s="1"/>
  <c r="D830" i="16" a="1"/>
  <c r="D830" i="16"/>
  <c r="D831" i="16" a="1"/>
  <c r="D831" i="16"/>
  <c r="D832" i="16" a="1"/>
  <c r="D832" i="16" s="1"/>
  <c r="D833" i="16" a="1"/>
  <c r="D833" i="16" s="1"/>
  <c r="D834" i="16" a="1"/>
  <c r="D834" i="16" s="1"/>
  <c r="D835" i="16" a="1"/>
  <c r="D835" i="16"/>
  <c r="D836" i="16" a="1"/>
  <c r="D836" i="16"/>
  <c r="D837" i="16" a="1"/>
  <c r="D837" i="16"/>
  <c r="D838" i="16" a="1"/>
  <c r="D838" i="16" s="1"/>
  <c r="D839" i="16" a="1"/>
  <c r="D839" i="16" s="1"/>
  <c r="D840" i="16" a="1"/>
  <c r="D840" i="16"/>
  <c r="D841" i="16" a="1"/>
  <c r="D841" i="16" s="1"/>
  <c r="D842" i="16" a="1"/>
  <c r="D842" i="16" s="1"/>
  <c r="D843" i="16" a="1"/>
  <c r="D843" i="16"/>
  <c r="D844" i="16" a="1"/>
  <c r="D844" i="16" s="1"/>
  <c r="D845" i="16" a="1"/>
  <c r="D845" i="16"/>
  <c r="D846" i="16" a="1"/>
  <c r="D846" i="16"/>
  <c r="D847" i="16" a="1"/>
  <c r="D847" i="16" s="1"/>
  <c r="D848" i="16" a="1"/>
  <c r="D848" i="16" s="1"/>
  <c r="D849" i="16" a="1"/>
  <c r="D849" i="16" s="1"/>
  <c r="D850" i="16" a="1"/>
  <c r="D850" i="16" s="1"/>
  <c r="D851" i="16" a="1"/>
  <c r="D851" i="16" s="1"/>
  <c r="D852" i="16" a="1"/>
  <c r="D852" i="16"/>
  <c r="D853" i="16" a="1"/>
  <c r="D853" i="16" s="1"/>
  <c r="D854" i="16" a="1"/>
  <c r="D854" i="16"/>
  <c r="D855" i="16" a="1"/>
  <c r="D855" i="16" s="1"/>
  <c r="D856" i="16" a="1"/>
  <c r="D856" i="16" s="1"/>
  <c r="D857" i="16" a="1"/>
  <c r="D857" i="16" s="1"/>
  <c r="D858" i="16" a="1"/>
  <c r="D858" i="16" s="1"/>
  <c r="D859" i="16" a="1"/>
  <c r="D859" i="16"/>
  <c r="D860" i="16" a="1"/>
  <c r="D860" i="16"/>
  <c r="D861" i="16" a="1"/>
  <c r="D861" i="16" s="1"/>
  <c r="D862" i="16" a="1"/>
  <c r="D862" i="16" s="1"/>
  <c r="D863" i="16" a="1"/>
  <c r="D863" i="16" s="1"/>
  <c r="D864" i="16" a="1"/>
  <c r="D864" i="16"/>
  <c r="D865" i="16" a="1"/>
  <c r="D865" i="16" s="1"/>
  <c r="D866" i="16" a="1"/>
  <c r="D866" i="16" s="1"/>
  <c r="D867" i="16" a="1"/>
  <c r="D867" i="16" s="1"/>
  <c r="D868" i="16" a="1"/>
  <c r="D868" i="16"/>
  <c r="D869" i="16" a="1"/>
  <c r="D869" i="16"/>
  <c r="D870" i="16" a="1"/>
  <c r="D870" i="16" s="1"/>
  <c r="D871" i="16" a="1"/>
  <c r="D871" i="16" s="1"/>
  <c r="D872" i="16" a="1"/>
  <c r="D872" i="16" s="1"/>
  <c r="D873" i="16" a="1"/>
  <c r="D873" i="16"/>
  <c r="D874" i="16" a="1"/>
  <c r="D874" i="16" s="1"/>
  <c r="D875" i="16" a="1"/>
  <c r="D875" i="16" s="1"/>
  <c r="D876" i="16" a="1"/>
  <c r="D876" i="16"/>
  <c r="D877" i="16" a="1"/>
  <c r="D877" i="16" s="1"/>
  <c r="D878" i="16" a="1"/>
  <c r="D878" i="16"/>
  <c r="D879" i="16" a="1"/>
  <c r="D879" i="16" s="1"/>
  <c r="D880" i="16" a="1"/>
  <c r="D880" i="16" s="1"/>
  <c r="D881" i="16" a="1"/>
  <c r="D881" i="16" s="1"/>
  <c r="D882" i="16" a="1"/>
  <c r="D882" i="16" s="1"/>
  <c r="D883" i="16" a="1"/>
  <c r="D883" i="16" s="1"/>
  <c r="D884" i="16" a="1"/>
  <c r="D884" i="16"/>
  <c r="D885" i="16" a="1"/>
  <c r="D885" i="16"/>
  <c r="D886" i="16" a="1"/>
  <c r="D886" i="16" s="1"/>
  <c r="D887" i="16" a="1"/>
  <c r="D887" i="16" s="1"/>
  <c r="D888" i="16" a="1"/>
  <c r="D888" i="16"/>
  <c r="D889" i="16" a="1"/>
  <c r="D889" i="16"/>
  <c r="D890" i="16" a="1"/>
  <c r="D890" i="16"/>
  <c r="D891" i="16" a="1"/>
  <c r="D891" i="16"/>
  <c r="D892" i="16" a="1"/>
  <c r="D892" i="16"/>
  <c r="D893" i="16" a="1"/>
  <c r="D893" i="16" s="1"/>
  <c r="D894" i="16" a="1"/>
  <c r="D894" i="16" s="1"/>
  <c r="D895" i="16" a="1"/>
  <c r="D895" i="16"/>
  <c r="D896" i="16" a="1"/>
  <c r="D896" i="16" s="1"/>
  <c r="D897" i="16" a="1"/>
  <c r="D897" i="16"/>
  <c r="D898" i="16" a="1"/>
  <c r="D898" i="16"/>
  <c r="D899" i="16" a="1"/>
  <c r="D899" i="16" s="1"/>
  <c r="D900" i="16" a="1"/>
  <c r="D900" i="16"/>
  <c r="D901" i="16" a="1"/>
  <c r="D901" i="16"/>
  <c r="D902" i="16" a="1"/>
  <c r="D902" i="16" s="1"/>
  <c r="D903" i="16" a="1"/>
  <c r="D903" i="16" s="1"/>
  <c r="D904" i="16" a="1"/>
  <c r="D904" i="16" s="1"/>
  <c r="D905" i="16" a="1"/>
  <c r="D905" i="16" s="1"/>
  <c r="D906" i="16" a="1"/>
  <c r="D906" i="16" s="1"/>
  <c r="D907" i="16" a="1"/>
  <c r="D907" i="16" s="1"/>
  <c r="D908" i="16" a="1"/>
  <c r="D908" i="16"/>
  <c r="D909" i="16" a="1"/>
  <c r="D909" i="16"/>
  <c r="D910" i="16" a="1"/>
  <c r="D910" i="16" s="1"/>
  <c r="D911" i="16" a="1"/>
  <c r="D911" i="16" s="1"/>
  <c r="D912" i="16" a="1"/>
  <c r="D912" i="16"/>
  <c r="D913" i="16" a="1"/>
  <c r="D913" i="16"/>
  <c r="D914" i="16" a="1"/>
  <c r="D914" i="16"/>
  <c r="D915" i="16" a="1"/>
  <c r="D915" i="16"/>
  <c r="D916" i="16" a="1"/>
  <c r="D916" i="16" s="1"/>
  <c r="D917" i="16" a="1"/>
  <c r="D917" i="16" s="1"/>
  <c r="D918" i="16" a="1"/>
  <c r="D918" i="16"/>
  <c r="D919" i="16" a="1"/>
  <c r="D919" i="16"/>
  <c r="D920" i="16" a="1"/>
  <c r="D920" i="16" s="1"/>
  <c r="D921" i="16" a="1"/>
  <c r="D921" i="16" s="1"/>
  <c r="D922" i="16" a="1"/>
  <c r="D922" i="16"/>
  <c r="D923" i="16" a="1"/>
  <c r="D923" i="16" s="1"/>
  <c r="D924" i="16" a="1"/>
  <c r="D924" i="16"/>
  <c r="D925" i="16" a="1"/>
  <c r="D925" i="16" s="1"/>
  <c r="D926" i="16" a="1"/>
  <c r="D926" i="16" s="1"/>
  <c r="D927" i="16" a="1"/>
  <c r="D927" i="16" s="1"/>
  <c r="D928" i="16" a="1"/>
  <c r="D928" i="16" s="1"/>
  <c r="D929" i="16" a="1"/>
  <c r="D929" i="16" s="1"/>
  <c r="D930" i="16" a="1"/>
  <c r="D930" i="16" s="1"/>
  <c r="D931" i="16" a="1"/>
  <c r="D931" i="16" s="1"/>
  <c r="D932" i="16" a="1"/>
  <c r="D932" i="16"/>
  <c r="D933" i="16" a="1"/>
  <c r="D933" i="16"/>
  <c r="D934" i="16" a="1"/>
  <c r="D934" i="16" s="1"/>
  <c r="D935" i="16" a="1"/>
  <c r="D935" i="16" s="1"/>
  <c r="D936" i="16" a="1"/>
  <c r="D936" i="16"/>
  <c r="D937" i="16" a="1"/>
  <c r="D937" i="16"/>
  <c r="D938" i="16" a="1"/>
  <c r="D938" i="16"/>
  <c r="D939" i="16" a="1"/>
  <c r="D939" i="16"/>
  <c r="D940" i="16" a="1"/>
  <c r="D940" i="16" s="1"/>
  <c r="D941" i="16" a="1"/>
  <c r="D941" i="16" s="1"/>
  <c r="D942" i="16" a="1"/>
  <c r="D942" i="16" s="1"/>
  <c r="D943" i="16" a="1"/>
  <c r="D943" i="16"/>
  <c r="D944" i="16" a="1"/>
  <c r="D944" i="16" s="1"/>
  <c r="D945" i="16" a="1"/>
  <c r="D945" i="16"/>
  <c r="D946" i="16" a="1"/>
  <c r="D946" i="16"/>
  <c r="D947" i="16" a="1"/>
  <c r="D947" i="16" s="1"/>
  <c r="D948" i="16" a="1"/>
  <c r="D948" i="16"/>
  <c r="D949" i="16" a="1"/>
  <c r="D949" i="16"/>
  <c r="D950" i="16" a="1"/>
  <c r="D950" i="16"/>
  <c r="D951" i="16" a="1"/>
  <c r="D951" i="16" s="1"/>
  <c r="D952" i="16" a="1"/>
  <c r="D952" i="16"/>
  <c r="D953" i="16" a="1"/>
  <c r="D953" i="16" s="1"/>
  <c r="D954" i="16" a="1"/>
  <c r="D954" i="16" s="1"/>
  <c r="D955" i="16" a="1"/>
  <c r="D955" i="16"/>
  <c r="D956" i="16" a="1"/>
  <c r="D956" i="16"/>
  <c r="D957" i="16" a="1"/>
  <c r="D957" i="16" s="1"/>
  <c r="D958" i="16" a="1"/>
  <c r="D958" i="16" s="1"/>
  <c r="D959" i="16" a="1"/>
  <c r="D959" i="16"/>
  <c r="D960" i="16" a="1"/>
  <c r="D960" i="16" s="1"/>
  <c r="D961" i="16" a="1"/>
  <c r="D961" i="16" s="1"/>
  <c r="D962" i="16" a="1"/>
  <c r="D962" i="16" s="1"/>
  <c r="D963" i="16" a="1"/>
  <c r="D963" i="16"/>
  <c r="D964" i="16" a="1"/>
  <c r="D964" i="16" s="1"/>
  <c r="D965" i="16" a="1"/>
  <c r="D965" i="16" s="1"/>
  <c r="D966" i="16" a="1"/>
  <c r="D966" i="16"/>
  <c r="D967" i="16" a="1"/>
  <c r="D967" i="16" s="1"/>
  <c r="D968" i="16" a="1"/>
  <c r="D968" i="16"/>
  <c r="D969" i="16" a="1"/>
  <c r="D969" i="16"/>
  <c r="D970" i="16" a="1"/>
  <c r="D970" i="16"/>
  <c r="D971" i="16" a="1"/>
  <c r="D971" i="16"/>
  <c r="D972" i="16" a="1"/>
  <c r="D972" i="16"/>
  <c r="D973" i="16" a="1"/>
  <c r="D973" i="16" s="1"/>
  <c r="D974" i="16" a="1"/>
  <c r="D974" i="16"/>
  <c r="D975" i="16" a="1"/>
  <c r="D975" i="16" s="1"/>
  <c r="D976" i="16" a="1"/>
  <c r="D976" i="16" s="1"/>
  <c r="D977" i="16" a="1"/>
  <c r="D977" i="16" s="1"/>
  <c r="D978" i="16" a="1"/>
  <c r="D978" i="16"/>
  <c r="D979" i="16" a="1"/>
  <c r="D979" i="16"/>
  <c r="D980" i="16" a="1"/>
  <c r="D980" i="16" s="1"/>
  <c r="D981" i="16" a="1"/>
  <c r="D981" i="16"/>
  <c r="D982" i="16" a="1"/>
  <c r="D982" i="16"/>
  <c r="D983" i="16" a="1"/>
  <c r="D983" i="16" s="1"/>
  <c r="D984" i="16" a="1"/>
  <c r="D984" i="16" s="1"/>
  <c r="D985" i="16" a="1"/>
  <c r="D985" i="16" s="1"/>
  <c r="D986" i="16" a="1"/>
  <c r="D986" i="16"/>
  <c r="D987" i="16" a="1"/>
  <c r="D987" i="16" s="1"/>
  <c r="D988" i="16" a="1"/>
  <c r="D988" i="16" s="1"/>
  <c r="D989" i="16" a="1"/>
  <c r="D989" i="16"/>
  <c r="D990" i="16" a="1"/>
  <c r="D990" i="16" s="1"/>
  <c r="D991" i="16" a="1"/>
  <c r="D991" i="16" s="1"/>
  <c r="D992" i="16" a="1"/>
  <c r="D992" i="16"/>
  <c r="D993" i="16" a="1"/>
  <c r="D993" i="16" s="1"/>
  <c r="D994" i="16" a="1"/>
  <c r="D994" i="16"/>
  <c r="D995" i="16" a="1"/>
  <c r="D995" i="16" s="1"/>
  <c r="D996" i="16" a="1"/>
  <c r="D996" i="16" s="1"/>
  <c r="D997" i="16" a="1"/>
  <c r="D997" i="16" s="1"/>
  <c r="D998" i="16" a="1"/>
  <c r="D998" i="16"/>
  <c r="D999" i="16" a="1"/>
  <c r="D999" i="16" s="1"/>
  <c r="D1000" i="16" a="1"/>
  <c r="D1000" i="16" s="1"/>
  <c r="D1001" i="16" a="1"/>
  <c r="D1001" i="16"/>
  <c r="D1002" i="16" a="1"/>
  <c r="D1002" i="16"/>
  <c r="D1003" i="16" a="1"/>
  <c r="D1003" i="16"/>
  <c r="D1004" i="16" a="1"/>
  <c r="D1004" i="16" s="1"/>
  <c r="D1005" i="16" a="1"/>
  <c r="D1005" i="16"/>
  <c r="D1006" i="16" a="1"/>
  <c r="D1006" i="16" s="1"/>
  <c r="D1007" i="16" a="1"/>
  <c r="D1007" i="16" s="1"/>
  <c r="D1008" i="16" a="1"/>
  <c r="D1008" i="16"/>
  <c r="D1009" i="16" a="1"/>
  <c r="D1009" i="16" s="1"/>
  <c r="D1010" i="16" a="1"/>
  <c r="D1010" i="16" s="1"/>
  <c r="D1011" i="16" a="1"/>
  <c r="D1011" i="16" s="1"/>
  <c r="D1012" i="16" a="1"/>
  <c r="D1012" i="16"/>
  <c r="D1013" i="16" a="1"/>
  <c r="D1013" i="16" s="1"/>
  <c r="D1014" i="16" a="1"/>
  <c r="D1014" i="16"/>
  <c r="D1015" i="16" a="1"/>
  <c r="D1015" i="16"/>
  <c r="D1016" i="16" a="1"/>
  <c r="D1016" i="16" s="1"/>
  <c r="D1017" i="16" a="1"/>
  <c r="D1017" i="16" s="1"/>
  <c r="D1018" i="16" a="1"/>
  <c r="D1018" i="16"/>
  <c r="D1019" i="16" a="1"/>
  <c r="D1019" i="16"/>
  <c r="D1020" i="16" a="1"/>
  <c r="D1020" i="16"/>
  <c r="D1021" i="16" a="1"/>
  <c r="D1021" i="16" s="1"/>
  <c r="D1022" i="16" a="1"/>
  <c r="D1022" i="16" s="1"/>
  <c r="D1023" i="16" a="1"/>
  <c r="D1023" i="16" s="1"/>
  <c r="D1024" i="16" a="1"/>
  <c r="D1024" i="16"/>
  <c r="D1025" i="16" a="1"/>
  <c r="D1025" i="16"/>
  <c r="D1026" i="16" a="1"/>
  <c r="D1026" i="16" s="1"/>
  <c r="D1027" i="16" a="1"/>
  <c r="D1027" i="16"/>
  <c r="D1028" i="16" a="1"/>
  <c r="D1028" i="16" s="1"/>
  <c r="D1029" i="16" a="1"/>
  <c r="D1029" i="16"/>
  <c r="D1030" i="16" a="1"/>
  <c r="D1030" i="16" s="1"/>
  <c r="D1031" i="16" a="1"/>
  <c r="D1031" i="16"/>
  <c r="D1032" i="16" a="1"/>
  <c r="D1032" i="16"/>
  <c r="D1033" i="16" a="1"/>
  <c r="D1033" i="16" s="1"/>
  <c r="D1034" i="16" a="1"/>
  <c r="D1034" i="16" s="1"/>
  <c r="D1035" i="16" a="1"/>
  <c r="D1035" i="16"/>
  <c r="D1036" i="16" a="1"/>
  <c r="D1036" i="16" s="1"/>
  <c r="D1037" i="16" a="1"/>
  <c r="D1037" i="16" s="1"/>
  <c r="D1038" i="16" a="1"/>
  <c r="D1038" i="16"/>
  <c r="D1039" i="16" a="1"/>
  <c r="D1039" i="16" s="1"/>
  <c r="D1040" i="16" a="1"/>
  <c r="D1040" i="16"/>
  <c r="D1041" i="16" a="1"/>
  <c r="D1041" i="16"/>
  <c r="D1042" i="16" a="1"/>
  <c r="D1042" i="16"/>
  <c r="D1043" i="16" a="1"/>
  <c r="D1043" i="16" s="1"/>
  <c r="D1044" i="16" a="1"/>
  <c r="D1044" i="16"/>
  <c r="D1045" i="16" a="1"/>
  <c r="D1045" i="16" s="1"/>
  <c r="D1046" i="16" a="1"/>
  <c r="D1046" i="16" s="1"/>
  <c r="D1047" i="16" a="1"/>
  <c r="D1047" i="16"/>
  <c r="D1048" i="16" a="1"/>
  <c r="D1048" i="16"/>
  <c r="D1049" i="16" a="1"/>
  <c r="D1049" i="16" s="1"/>
  <c r="D1050" i="16" a="1"/>
  <c r="D1050" i="16" s="1"/>
  <c r="D1051" i="16" a="1"/>
  <c r="D1051" i="16" s="1"/>
  <c r="D1052" i="16" a="1"/>
  <c r="D1052" i="16"/>
  <c r="D1053" i="16" a="1"/>
  <c r="D1053" i="16"/>
  <c r="D1054" i="16" a="1"/>
  <c r="D1054" i="16"/>
  <c r="D1055" i="16" a="1"/>
  <c r="D1055" i="16" s="1"/>
  <c r="D1056" i="16" a="1"/>
  <c r="D1056" i="16" s="1"/>
  <c r="D1057" i="16" a="1"/>
  <c r="D1057" i="16" s="1"/>
  <c r="D1058" i="16" a="1"/>
  <c r="D1058" i="16"/>
  <c r="D1059" i="16" a="1"/>
  <c r="D1059" i="16" s="1"/>
  <c r="D1060" i="16" a="1"/>
  <c r="D1060" i="16"/>
  <c r="D1061" i="16" a="1"/>
  <c r="D1061" i="16" s="1"/>
  <c r="D1062" i="16" a="1"/>
  <c r="D1062" i="16" s="1"/>
  <c r="D1063" i="16" a="1"/>
  <c r="D1063" i="16"/>
  <c r="D1064" i="16" a="1"/>
  <c r="D1064" i="16" s="1"/>
  <c r="D1065" i="16" a="1"/>
  <c r="D1065" i="16" s="1"/>
  <c r="D1066" i="16" a="1"/>
  <c r="D1066" i="16"/>
  <c r="D1067" i="16" a="1"/>
  <c r="D1067" i="16"/>
  <c r="D1068" i="16" a="1"/>
  <c r="D1068" i="16" s="1"/>
  <c r="D1069" i="16" a="1"/>
  <c r="D1069" i="16" s="1"/>
  <c r="D1070" i="16" a="1"/>
  <c r="D1070" i="16"/>
  <c r="D1071" i="16" a="1"/>
  <c r="D1071" i="16"/>
  <c r="D1072" i="16" a="1"/>
  <c r="D1072" i="16" s="1"/>
  <c r="D1073" i="16" a="1"/>
  <c r="D1073" i="16"/>
  <c r="D1074" i="16" a="1"/>
  <c r="D1074" i="16" s="1"/>
  <c r="D1075" i="16" a="1"/>
  <c r="D1075" i="16"/>
  <c r="D1076" i="16" a="1"/>
  <c r="D1076" i="16"/>
  <c r="D1077" i="16" a="1"/>
  <c r="D1077" i="16" s="1"/>
  <c r="D1078" i="16" a="1"/>
  <c r="D1078" i="16" s="1"/>
  <c r="D1079" i="16" a="1"/>
  <c r="D1079" i="16" s="1"/>
  <c r="D1080" i="16" a="1"/>
  <c r="D1080" i="16" s="1"/>
  <c r="D1081" i="16" a="1"/>
  <c r="D1081" i="16"/>
  <c r="D1082" i="16" a="1"/>
  <c r="D1082" i="16" s="1"/>
  <c r="D1083" i="16" a="1"/>
  <c r="D1083" i="16" s="1"/>
  <c r="D1084" i="16" a="1"/>
  <c r="D1084" i="16" s="1"/>
  <c r="D1085" i="16" a="1"/>
  <c r="D1085" i="16" s="1"/>
  <c r="D1086" i="16" a="1"/>
  <c r="D1086" i="16"/>
  <c r="D1087" i="16" a="1"/>
  <c r="D1087" i="16"/>
  <c r="D1088" i="16" a="1"/>
  <c r="D1088" i="16"/>
  <c r="D1089" i="16" a="1"/>
  <c r="D1089" i="16" s="1"/>
  <c r="D1090" i="16" a="1"/>
  <c r="D1090" i="16"/>
  <c r="D1091" i="16" a="1"/>
  <c r="D1091" i="16" s="1"/>
  <c r="D1092" i="16" a="1"/>
  <c r="D1092" i="16" s="1"/>
  <c r="D1093" i="16" a="1"/>
  <c r="D1093" i="16"/>
  <c r="D1094" i="16" a="1"/>
  <c r="D1094" i="16" s="1"/>
  <c r="D1095" i="16" a="1"/>
  <c r="D1095" i="16"/>
  <c r="D1096" i="16" a="1"/>
  <c r="D1096" i="16"/>
  <c r="D1097" i="16" a="1"/>
  <c r="D1097" i="16" s="1"/>
  <c r="D1098" i="16" a="1"/>
  <c r="D1098" i="16"/>
  <c r="D1099" i="16" a="1"/>
  <c r="D1099" i="16"/>
  <c r="D1100" i="16" a="1"/>
  <c r="D1100" i="16"/>
  <c r="D1101" i="16" a="1"/>
  <c r="D1101" i="16"/>
  <c r="D1102" i="16" a="1"/>
  <c r="D1102" i="16" s="1"/>
  <c r="D1103" i="16" a="1"/>
  <c r="D1103" i="16" s="1"/>
  <c r="D1104" i="16" a="1"/>
  <c r="D1104" i="16"/>
  <c r="D1105" i="16" a="1"/>
  <c r="D1105" i="16" s="1"/>
  <c r="D1106" i="16" a="1"/>
  <c r="D1106" i="16"/>
  <c r="D1107" i="16" a="1"/>
  <c r="D1107" i="16" s="1"/>
  <c r="D1108" i="16" a="1"/>
  <c r="D1108" i="16"/>
  <c r="D1109" i="16" a="1"/>
  <c r="D1109" i="16"/>
  <c r="D1110" i="16" a="1"/>
  <c r="D1110" i="16"/>
  <c r="D1111" i="16" a="1"/>
  <c r="D1111" i="16" s="1"/>
  <c r="D1112" i="16" a="1"/>
  <c r="D1112" i="16"/>
  <c r="D1113" i="16" a="1"/>
  <c r="D1113" i="16"/>
  <c r="D1114" i="16" a="1"/>
  <c r="D1114" i="16"/>
  <c r="D1115" i="16" a="1"/>
  <c r="D1115" i="16" s="1"/>
  <c r="D1116" i="16" a="1"/>
  <c r="D1116" i="16" s="1"/>
  <c r="D1117" i="16" a="1"/>
  <c r="D1117" i="16" s="1"/>
  <c r="D1118" i="16" a="1"/>
  <c r="D1118" i="16" s="1"/>
  <c r="D1119" i="16" a="1"/>
  <c r="D1119" i="16"/>
  <c r="D1120" i="16" a="1"/>
  <c r="D1120" i="16" s="1"/>
  <c r="D1121" i="16" a="1"/>
  <c r="D1121" i="16"/>
  <c r="D1122" i="16" a="1"/>
  <c r="D1122" i="16"/>
  <c r="D1123" i="16" a="1"/>
  <c r="D1123" i="16"/>
  <c r="D1124" i="16" a="1"/>
  <c r="D1124" i="16" s="1"/>
  <c r="D1125" i="16" a="1"/>
  <c r="D1125" i="16" s="1"/>
  <c r="D1126" i="16" a="1"/>
  <c r="D1126" i="16" s="1"/>
  <c r="D1127" i="16" a="1"/>
  <c r="D1127" i="16" s="1"/>
  <c r="D1128" i="16" a="1"/>
  <c r="D1128" i="16"/>
  <c r="D1129" i="16" a="1"/>
  <c r="D1129" i="16"/>
  <c r="D1130" i="16" a="1"/>
  <c r="D1130" i="16" s="1"/>
  <c r="D1131" i="16" a="1"/>
  <c r="D1131" i="16" s="1"/>
  <c r="D1132" i="16" a="1"/>
  <c r="D1132" i="16"/>
  <c r="D1133" i="16" a="1"/>
  <c r="D1133" i="16"/>
  <c r="D1134" i="16" a="1"/>
  <c r="D1134" i="16"/>
  <c r="D1135" i="16" a="1"/>
  <c r="D1135" i="16"/>
  <c r="D1136" i="16" a="1"/>
  <c r="D1136" i="16"/>
  <c r="D1137" i="16" a="1"/>
  <c r="D1137" i="16"/>
  <c r="D1138" i="16" a="1"/>
  <c r="D1138" i="16" s="1"/>
  <c r="D1139" i="16" a="1"/>
  <c r="D1139" i="16"/>
  <c r="D1140" i="16" a="1"/>
  <c r="D1140" i="16" s="1"/>
  <c r="D1141" i="16" a="1"/>
  <c r="D1141" i="16"/>
  <c r="D1142" i="16" a="1"/>
  <c r="D1142" i="16"/>
  <c r="D1143" i="16" a="1"/>
  <c r="D1143" i="16" s="1"/>
  <c r="D1144" i="16" a="1"/>
  <c r="D1144" i="16"/>
  <c r="D1145" i="16" a="1"/>
  <c r="D1145" i="16" s="1"/>
  <c r="D1146" i="16" a="1"/>
  <c r="D1146" i="16"/>
  <c r="D1147" i="16" a="1"/>
  <c r="D1147" i="16"/>
  <c r="D1148" i="16" a="1"/>
  <c r="D1148" i="16" s="1"/>
  <c r="D1149" i="16" a="1"/>
  <c r="D1149" i="16" s="1"/>
  <c r="D1150" i="16" a="1"/>
  <c r="D1150" i="16" s="1"/>
  <c r="D1151" i="16" a="1"/>
  <c r="D1151" i="16"/>
  <c r="D1152" i="16" a="1"/>
  <c r="D1152" i="16"/>
  <c r="D1153" i="16" a="1"/>
  <c r="D1153" i="16" s="1"/>
  <c r="D1154" i="16" a="1"/>
  <c r="D1154" i="16"/>
  <c r="D1155" i="16" a="1"/>
  <c r="D1155" i="16"/>
  <c r="D1156" i="16" a="1"/>
  <c r="D1156" i="16"/>
  <c r="D1157" i="16" a="1"/>
  <c r="D1157" i="16"/>
  <c r="D1158" i="16" a="1"/>
  <c r="D1158" i="16"/>
  <c r="D1159" i="16" a="1"/>
  <c r="D1159" i="16"/>
  <c r="D1160" i="16" a="1"/>
  <c r="D1160" i="16" s="1"/>
  <c r="D1161" i="16" a="1"/>
  <c r="D1161" i="16" s="1"/>
  <c r="D1162" i="16" a="1"/>
  <c r="D1162" i="16"/>
  <c r="D1163" i="16" a="1"/>
  <c r="D1163" i="16" s="1"/>
  <c r="D1164" i="16" a="1"/>
  <c r="D1164" i="16"/>
  <c r="D1165" i="16" a="1"/>
  <c r="D1165" i="16"/>
  <c r="D1166" i="16" a="1"/>
  <c r="D1166" i="16" s="1"/>
  <c r="D1167" i="16" a="1"/>
  <c r="D1167" i="16"/>
  <c r="D1168" i="16" a="1"/>
  <c r="D1168" i="16" s="1"/>
  <c r="D1169" i="16" a="1"/>
  <c r="D1169" i="16" s="1"/>
  <c r="D1170" i="16" a="1"/>
  <c r="D1170" i="16"/>
  <c r="D1171" i="16" a="1"/>
  <c r="D1171" i="16" s="1"/>
  <c r="D1172" i="16" a="1"/>
  <c r="D1172" i="16"/>
  <c r="D1173" i="16" a="1"/>
  <c r="D1173" i="16" s="1"/>
  <c r="D1174" i="16" a="1"/>
  <c r="D1174" i="16"/>
  <c r="D1175" i="16" a="1"/>
  <c r="D1175" i="16"/>
  <c r="D1176" i="16" a="1"/>
  <c r="D1176" i="16" s="1"/>
  <c r="D1177" i="16" a="1"/>
  <c r="D1177" i="16"/>
  <c r="D1178" i="16" a="1"/>
  <c r="D1178" i="16"/>
  <c r="D1179" i="16" a="1"/>
  <c r="D1179" i="16" s="1"/>
  <c r="D1180" i="16" a="1"/>
  <c r="D1180" i="16" s="1"/>
  <c r="D1181" i="16" a="1"/>
  <c r="D1181" i="16"/>
  <c r="D1182" i="16" a="1"/>
  <c r="D1182" i="16" s="1"/>
  <c r="D1183" i="16" a="1"/>
  <c r="D1183" i="16"/>
  <c r="D1184" i="16" a="1"/>
  <c r="D1184" i="16" s="1"/>
  <c r="D1185" i="16" a="1"/>
  <c r="D1185" i="16"/>
  <c r="D1186" i="16" a="1"/>
  <c r="D1186" i="16" s="1"/>
  <c r="D1187" i="16" a="1"/>
  <c r="D1187" i="16" s="1"/>
  <c r="D1188" i="16" a="1"/>
  <c r="D1188" i="16"/>
  <c r="D1189" i="16" a="1"/>
  <c r="D1189" i="16" s="1"/>
  <c r="D1190" i="16" a="1"/>
  <c r="D1190" i="16"/>
  <c r="D1191" i="16" a="1"/>
  <c r="D1191" i="16" s="1"/>
  <c r="D1192" i="16" a="1"/>
  <c r="D1192" i="16" s="1"/>
  <c r="D1193" i="16" a="1"/>
  <c r="D1193" i="16" s="1"/>
  <c r="D1194" i="16" a="1"/>
  <c r="D1194" i="16" s="1"/>
  <c r="D1195" i="16" a="1"/>
  <c r="D1195" i="16"/>
  <c r="D1196" i="16" a="1"/>
  <c r="D1196" i="16" s="1"/>
  <c r="D1197" i="16" a="1"/>
  <c r="D1197" i="16"/>
  <c r="D1198" i="16" a="1"/>
  <c r="D1198" i="16"/>
  <c r="D1199" i="16" a="1"/>
  <c r="D1199" i="16" s="1"/>
  <c r="D1200" i="16" a="1"/>
  <c r="D1200" i="16"/>
  <c r="D1201" i="16" a="1"/>
  <c r="D1201" i="16"/>
  <c r="D1202" i="16" a="1"/>
  <c r="D1202" i="16" s="1"/>
  <c r="D1203" i="16" a="1"/>
  <c r="D1203" i="16"/>
  <c r="D1204" i="16" a="1"/>
  <c r="D1204" i="16" s="1"/>
  <c r="D1205" i="16" a="1"/>
  <c r="D1205" i="16" s="1"/>
  <c r="D1206" i="16" a="1"/>
  <c r="D1206" i="16" s="1"/>
  <c r="D1207" i="16" a="1"/>
  <c r="D1207" i="16" s="1"/>
  <c r="D1208" i="16" a="1"/>
  <c r="D1208" i="16"/>
  <c r="D1209" i="16" a="1"/>
  <c r="D1209" i="16" s="1"/>
  <c r="D1210" i="16" a="1"/>
  <c r="D1210" i="16" s="1"/>
  <c r="D1211" i="16" a="1"/>
  <c r="D1211" i="16"/>
  <c r="D1212" i="16" a="1"/>
  <c r="D1212" i="16" s="1"/>
  <c r="D1213" i="16" a="1"/>
  <c r="D1213" i="16"/>
  <c r="D1214" i="16" a="1"/>
  <c r="D1214" i="16"/>
  <c r="D1215" i="16" a="1"/>
  <c r="D1215" i="16" s="1"/>
  <c r="D1216" i="16" a="1"/>
  <c r="D1216" i="16"/>
  <c r="D1217" i="16" a="1"/>
  <c r="D1217" i="16"/>
  <c r="D1218" i="16" a="1"/>
  <c r="D1218" i="16"/>
  <c r="D1219" i="16" a="1"/>
  <c r="D1219" i="16" s="1"/>
  <c r="D1220" i="16" a="1"/>
  <c r="D1220" i="16"/>
  <c r="D1221" i="16" a="1"/>
  <c r="D1221" i="16"/>
  <c r="D1222" i="16" a="1"/>
  <c r="D1222" i="16" s="1"/>
  <c r="D1223" i="16" a="1"/>
  <c r="D1223" i="16" s="1"/>
  <c r="D1224" i="16" a="1"/>
  <c r="D1224" i="16"/>
  <c r="D1225" i="16" a="1"/>
  <c r="D1225" i="16"/>
  <c r="D1226" i="16" a="1"/>
  <c r="D1226" i="16" s="1"/>
  <c r="D1227" i="16" a="1"/>
  <c r="D1227" i="16"/>
  <c r="D1228" i="16" a="1"/>
  <c r="D1228" i="16" s="1"/>
  <c r="D1229" i="16" a="1"/>
  <c r="D1229" i="16"/>
  <c r="D1230" i="16" a="1"/>
  <c r="D1230" i="16" s="1"/>
  <c r="D1231" i="16" a="1"/>
  <c r="D1231" i="16"/>
  <c r="D1232" i="16" a="1"/>
  <c r="D1232" i="16"/>
  <c r="D1233" i="16" a="1"/>
  <c r="D1233" i="16"/>
  <c r="D1234" i="16" a="1"/>
  <c r="D1234" i="16"/>
  <c r="D1235" i="16" a="1"/>
  <c r="D1235" i="16" s="1"/>
  <c r="D1236" i="16" a="1"/>
  <c r="D1236" i="16"/>
  <c r="D1237" i="16" a="1"/>
  <c r="D1237" i="16" s="1"/>
  <c r="D1238" i="16" a="1"/>
  <c r="D1238" i="16"/>
  <c r="D1239" i="16" a="1"/>
  <c r="D1239" i="16" s="1"/>
  <c r="D1240" i="16" a="1"/>
  <c r="D1240" i="16"/>
  <c r="D1241" i="16" a="1"/>
  <c r="D1241" i="16"/>
  <c r="D1242" i="16" a="1"/>
  <c r="D1242" i="16" s="1"/>
  <c r="D1243" i="16" a="1"/>
  <c r="D1243" i="16"/>
  <c r="D1244" i="16" a="1"/>
  <c r="D1244" i="16"/>
  <c r="D1245" i="16" a="1"/>
  <c r="D1245" i="16" s="1"/>
  <c r="D1246" i="16" a="1"/>
  <c r="D1246" i="16"/>
  <c r="D1247" i="16" a="1"/>
  <c r="D1247" i="16"/>
  <c r="D1248" i="16" a="1"/>
  <c r="D1248" i="16" s="1"/>
  <c r="D1249" i="16" a="1"/>
  <c r="D1249" i="16"/>
  <c r="D1250" i="16" a="1"/>
  <c r="D1250" i="16"/>
  <c r="D1251" i="16" a="1"/>
  <c r="D1251" i="16"/>
  <c r="D1252" i="16" a="1"/>
  <c r="D1252" i="16"/>
  <c r="D1253" i="16" a="1"/>
  <c r="D1253" i="16" s="1"/>
  <c r="D1254" i="16" a="1"/>
  <c r="D1254" i="16"/>
  <c r="D1255" i="16" a="1"/>
  <c r="D1255" i="16" s="1"/>
  <c r="D1256" i="16" a="1"/>
  <c r="D1256" i="16" s="1"/>
  <c r="D1257" i="16" a="1"/>
  <c r="D1257" i="16"/>
  <c r="D1258" i="16" a="1"/>
  <c r="D1258" i="16" s="1"/>
  <c r="D1259" i="16" a="1"/>
  <c r="D1259" i="16" s="1"/>
  <c r="D1260" i="16" a="1"/>
  <c r="D1260" i="16" s="1"/>
  <c r="D1261" i="16" a="1"/>
  <c r="D1261" i="16" s="1"/>
  <c r="D1262" i="16" a="1"/>
  <c r="D1262" i="16"/>
  <c r="D1263" i="16" a="1"/>
  <c r="D1263" i="16"/>
  <c r="D1264" i="16" a="1"/>
  <c r="D1264" i="16" s="1"/>
  <c r="D1265" i="16" a="1"/>
  <c r="D1265" i="16" s="1"/>
  <c r="D1266" i="16" a="1"/>
  <c r="D1266" i="16" s="1"/>
  <c r="D1267" i="16" a="1"/>
  <c r="D1267" i="16"/>
  <c r="D1268" i="16" a="1"/>
  <c r="D1268" i="16" s="1"/>
  <c r="D1269" i="16" a="1"/>
  <c r="D1269" i="16"/>
  <c r="D1270" i="16" a="1"/>
  <c r="D1270" i="16" s="1"/>
  <c r="D1271" i="16" a="1"/>
  <c r="D1271" i="16" s="1"/>
  <c r="D1272" i="16" a="1"/>
  <c r="D1272" i="16" s="1"/>
  <c r="D1273" i="16" a="1"/>
  <c r="D1273" i="16"/>
  <c r="D1274" i="16" a="1"/>
  <c r="D1274" i="16"/>
  <c r="D1275" i="16" a="1"/>
  <c r="D1275" i="16"/>
  <c r="D1276" i="16" a="1"/>
  <c r="D1276" i="16" s="1"/>
  <c r="D1277" i="16" a="1"/>
  <c r="D1277" i="16"/>
  <c r="D1278" i="16" a="1"/>
  <c r="D1278" i="16" s="1"/>
  <c r="D1279" i="16" a="1"/>
  <c r="D1279" i="16"/>
  <c r="D1280" i="16" a="1"/>
  <c r="D1280" i="16"/>
  <c r="D1281" i="16" a="1"/>
  <c r="D1281" i="16" s="1"/>
  <c r="D1282" i="16" a="1"/>
  <c r="D1282" i="16"/>
  <c r="D1283" i="16" a="1"/>
  <c r="D1283" i="16" s="1"/>
  <c r="D1284" i="16" a="1"/>
  <c r="D1284" i="16"/>
  <c r="D1285" i="16" a="1"/>
  <c r="D1285" i="16"/>
  <c r="D1286" i="16" a="1"/>
  <c r="D1286" i="16" s="1"/>
  <c r="D1287" i="16" a="1"/>
  <c r="D1287" i="16"/>
  <c r="D1288" i="16" a="1"/>
  <c r="D1288" i="16" s="1"/>
  <c r="D1289" i="16" a="1"/>
  <c r="D1289" i="16" s="1"/>
  <c r="D1290" i="16" a="1"/>
  <c r="D1290" i="16"/>
  <c r="D1291" i="16" a="1"/>
  <c r="D1291" i="16" s="1"/>
  <c r="D1292" i="16" a="1"/>
  <c r="D1292" i="16" s="1"/>
  <c r="D1293" i="16" a="1"/>
  <c r="D1293" i="16" s="1"/>
  <c r="D1294" i="16" a="1"/>
  <c r="D1294" i="16"/>
  <c r="D1295" i="16" a="1"/>
  <c r="D1295" i="16"/>
  <c r="D1296" i="16" a="1"/>
  <c r="D1296" i="16" s="1"/>
  <c r="D1297" i="16" a="1"/>
  <c r="D1297" i="16"/>
  <c r="D1298" i="16" a="1"/>
  <c r="D1298" i="16"/>
  <c r="D1299" i="16" a="1"/>
  <c r="D1299" i="16" s="1"/>
  <c r="D1300" i="16" a="1"/>
  <c r="D1300" i="16"/>
  <c r="D1301" i="16" a="1"/>
  <c r="D1301" i="16"/>
  <c r="D1302" i="16" a="1"/>
  <c r="D1302" i="16" s="1"/>
  <c r="D1303" i="16" a="1"/>
  <c r="D1303" i="16" s="1"/>
  <c r="D1304" i="16" a="1"/>
  <c r="D1304" i="16" s="1"/>
  <c r="D1305" i="16" a="1"/>
  <c r="D1305" i="16"/>
  <c r="D1306" i="16" a="1"/>
  <c r="D1306" i="16"/>
  <c r="D1307" i="16" a="1"/>
  <c r="D1307" i="16"/>
  <c r="D1308" i="16" a="1"/>
  <c r="D1308" i="16" s="1"/>
  <c r="D1309" i="16" a="1"/>
  <c r="D1309" i="16"/>
  <c r="D1310" i="16" a="1"/>
  <c r="D1310" i="16"/>
  <c r="D1311" i="16" a="1"/>
  <c r="D1311" i="16" s="1"/>
  <c r="D1312" i="16" a="1"/>
  <c r="D1312" i="16"/>
  <c r="D1313" i="16" a="1"/>
  <c r="D1313" i="16"/>
  <c r="D1314" i="16" a="1"/>
  <c r="D1314" i="16" s="1"/>
  <c r="D1315" i="16" a="1"/>
  <c r="D1315" i="16"/>
  <c r="D1316" i="16" a="1"/>
  <c r="D1316" i="16" s="1"/>
  <c r="D1317" i="16" a="1"/>
  <c r="D1317" i="16"/>
  <c r="D1318" i="16" a="1"/>
  <c r="D1318" i="16"/>
  <c r="D1319" i="16" a="1"/>
  <c r="D1319" i="16"/>
  <c r="D1320" i="16" a="1"/>
  <c r="D1320" i="16"/>
  <c r="D1321" i="16" a="1"/>
  <c r="D1321" i="16"/>
  <c r="D1322" i="16" a="1"/>
  <c r="D1322" i="16" s="1"/>
  <c r="D1323" i="16" a="1"/>
  <c r="D1323" i="16"/>
  <c r="D1324" i="16" a="1"/>
  <c r="D1324" i="16" s="1"/>
  <c r="D1325" i="16" a="1"/>
  <c r="D1325" i="16" s="1"/>
  <c r="D1326" i="16" a="1"/>
  <c r="D1326" i="16" s="1"/>
  <c r="D1327" i="16" a="1"/>
  <c r="D1327" i="16" s="1"/>
  <c r="D1328" i="16" a="1"/>
  <c r="D1328" i="16"/>
  <c r="D1329" i="16" a="1"/>
  <c r="D1329" i="16" s="1"/>
  <c r="D1330" i="16" a="1"/>
  <c r="D1330" i="16"/>
  <c r="D1331" i="16" a="1"/>
  <c r="D1331" i="16"/>
  <c r="D1332" i="16" a="1"/>
  <c r="D1332" i="16" s="1"/>
  <c r="D1333" i="16" a="1"/>
  <c r="D1333" i="16" s="1"/>
  <c r="D1334" i="16" a="1"/>
  <c r="D1334" i="16" s="1"/>
  <c r="D1335" i="16" a="1"/>
  <c r="D1335" i="16" s="1"/>
  <c r="D1336" i="16" a="1"/>
  <c r="D1336" i="16" s="1"/>
  <c r="D1337" i="16" a="1"/>
  <c r="D1337" i="16" s="1"/>
  <c r="D1338" i="16" a="1"/>
  <c r="D1338" i="16"/>
  <c r="D1339" i="16" a="1"/>
  <c r="D1339" i="16" s="1"/>
  <c r="D1340" i="16" a="1"/>
  <c r="D1340" i="16" s="1"/>
  <c r="D1341" i="16" a="1"/>
  <c r="D1341" i="16" s="1"/>
  <c r="D1342" i="16" a="1"/>
  <c r="D1342" i="16"/>
  <c r="D1343" i="16" a="1"/>
  <c r="D1343" i="16"/>
  <c r="D1344" i="16" a="1"/>
  <c r="D1344" i="16" s="1"/>
  <c r="D1345" i="16" a="1"/>
  <c r="D1345" i="16" s="1"/>
  <c r="D1346" i="16" a="1"/>
  <c r="D1346" i="16"/>
  <c r="D1347" i="16" a="1"/>
  <c r="D1347" i="16" s="1"/>
  <c r="D1348" i="16" a="1"/>
  <c r="D1348" i="16"/>
  <c r="D1349" i="16" a="1"/>
  <c r="D1349" i="16" s="1"/>
  <c r="D1350" i="16" a="1"/>
  <c r="D1350" i="16"/>
  <c r="D1351" i="16" a="1"/>
  <c r="D1351" i="16"/>
  <c r="D1352" i="16" a="1"/>
  <c r="D1352" i="16" s="1"/>
  <c r="D1353" i="16" a="1"/>
  <c r="D1353" i="16" s="1"/>
  <c r="D1354" i="16" a="1"/>
  <c r="D1354" i="16"/>
  <c r="D1355" i="16" a="1"/>
  <c r="D1355" i="16"/>
  <c r="D1356" i="16" a="1"/>
  <c r="D1356" i="16"/>
  <c r="D1357" i="16" a="1"/>
  <c r="D1357" i="16" s="1"/>
  <c r="D1358" i="16" a="1"/>
  <c r="D1358" i="16" s="1"/>
  <c r="D1359" i="16" a="1"/>
  <c r="D1359" i="16"/>
  <c r="D1360" i="16" a="1"/>
  <c r="D1360" i="16" s="1"/>
  <c r="D1361" i="16" a="1"/>
  <c r="D1361" i="16"/>
  <c r="D1362" i="16" a="1"/>
  <c r="D1362" i="16" s="1"/>
  <c r="D1363" i="16" a="1"/>
  <c r="D1363" i="16"/>
  <c r="D1364" i="16" a="1"/>
  <c r="D1364" i="16"/>
  <c r="D1365" i="16" a="1"/>
  <c r="D1365" i="16"/>
  <c r="D1366" i="16" a="1"/>
  <c r="D1366" i="16" s="1"/>
  <c r="D1367" i="16" a="1"/>
  <c r="D1367" i="16"/>
  <c r="D1368" i="16" a="1"/>
  <c r="D1368" i="16" s="1"/>
  <c r="D1369" i="16" a="1"/>
  <c r="D1369" i="16" s="1"/>
  <c r="D1370" i="16" a="1"/>
  <c r="D1370" i="16"/>
  <c r="D1371" i="16" a="1"/>
  <c r="D1371" i="16"/>
  <c r="D1372" i="16" a="1"/>
  <c r="D1372" i="16" s="1"/>
  <c r="D1373" i="16" a="1"/>
  <c r="D1373" i="16"/>
  <c r="D1374" i="16" a="1"/>
  <c r="D1374" i="16"/>
  <c r="D1375" i="16" a="1"/>
  <c r="D1375" i="16"/>
  <c r="D1376" i="16" a="1"/>
  <c r="D1376" i="16" s="1"/>
  <c r="D1377" i="16" a="1"/>
  <c r="D1377" i="16"/>
  <c r="D1378" i="16" a="1"/>
  <c r="D1378" i="16" s="1"/>
  <c r="D1379" i="16" a="1"/>
  <c r="D1379" i="16"/>
  <c r="D1380" i="16" a="1"/>
  <c r="D1380" i="16" s="1"/>
  <c r="D1381" i="16" a="1"/>
  <c r="D1381" i="16" s="1"/>
  <c r="D1382" i="16" a="1"/>
  <c r="D1382" i="16"/>
  <c r="D1383" i="16" a="1"/>
  <c r="D1383" i="16"/>
  <c r="D1384" i="16" a="1"/>
  <c r="D1384" i="16"/>
  <c r="D1385" i="16" a="1"/>
  <c r="D1385" i="16" s="1"/>
  <c r="D1386" i="16" a="1"/>
  <c r="D1386" i="16" s="1"/>
  <c r="D1387" i="16" a="1"/>
  <c r="D1387" i="16"/>
  <c r="D1388" i="16" a="1"/>
  <c r="D1388" i="16"/>
  <c r="D1389" i="16" a="1"/>
  <c r="D1389" i="16"/>
  <c r="D1390" i="16" a="1"/>
  <c r="D1390" i="16" s="1"/>
  <c r="D1391" i="16" a="1"/>
  <c r="D1391" i="16" s="1"/>
  <c r="D1392" i="16" a="1"/>
  <c r="D1392" i="16" s="1"/>
  <c r="D1393" i="16" a="1"/>
  <c r="D1393" i="16" s="1"/>
  <c r="D1394" i="16" a="1"/>
  <c r="D1394" i="16" s="1"/>
  <c r="D1395" i="16" a="1"/>
  <c r="D1395" i="16" s="1"/>
  <c r="D1396" i="16" a="1"/>
  <c r="D1396" i="16"/>
  <c r="D1397" i="16" a="1"/>
  <c r="D1397" i="16"/>
  <c r="D1398" i="16" a="1"/>
  <c r="D1398" i="16" s="1"/>
  <c r="D1399" i="16" a="1"/>
  <c r="D1399" i="16"/>
  <c r="D1400" i="16" a="1"/>
  <c r="D1400" i="16"/>
  <c r="D1401" i="16" a="1"/>
  <c r="D1401" i="16"/>
  <c r="D1402" i="16" a="1"/>
  <c r="D1402" i="16" s="1"/>
  <c r="D1403" i="16" a="1"/>
  <c r="D1403" i="16"/>
  <c r="D1404" i="16" a="1"/>
  <c r="D1404" i="16" s="1"/>
  <c r="D1405" i="16" a="1"/>
  <c r="D1405" i="16" s="1"/>
  <c r="D1406" i="16" a="1"/>
  <c r="D1406" i="16"/>
  <c r="D1407" i="16" a="1"/>
  <c r="D1407" i="16"/>
  <c r="D1408" i="16" a="1"/>
  <c r="D1408" i="16" s="1"/>
  <c r="D1409" i="16" a="1"/>
  <c r="D1409" i="16" s="1"/>
  <c r="D1410" i="16" a="1"/>
  <c r="D1410" i="16"/>
  <c r="D1411" i="16" a="1"/>
  <c r="D1411" i="16"/>
  <c r="D1412" i="16" a="1"/>
  <c r="D1412" i="16" s="1"/>
  <c r="D1413" i="16" a="1"/>
  <c r="D1413" i="16" s="1"/>
  <c r="D1414" i="16" a="1"/>
  <c r="D1414" i="16" s="1"/>
  <c r="D1415" i="16" a="1"/>
  <c r="D1415" i="16"/>
  <c r="D1416" i="16" a="1"/>
  <c r="D1416" i="16" s="1"/>
  <c r="D1417" i="16" a="1"/>
  <c r="D1417" i="16"/>
  <c r="D1418" i="16" a="1"/>
  <c r="D1418" i="16" s="1"/>
  <c r="D1419" i="16" a="1"/>
  <c r="D1419" i="16"/>
  <c r="D1420" i="16" a="1"/>
  <c r="D1420" i="16" s="1"/>
  <c r="D1421" i="16" a="1"/>
  <c r="D1421" i="16" s="1"/>
  <c r="D1422" i="16" a="1"/>
  <c r="D1422" i="16"/>
  <c r="D1423" i="16" a="1"/>
  <c r="D1423" i="16"/>
  <c r="D1424" i="16" a="1"/>
  <c r="D1424" i="16" s="1"/>
  <c r="D1425" i="16" a="1"/>
  <c r="D1425" i="16"/>
  <c r="D1426" i="16" a="1"/>
  <c r="D1426" i="16" s="1"/>
  <c r="D1427" i="16" a="1"/>
  <c r="D1427" i="16"/>
  <c r="D1428" i="16" a="1"/>
  <c r="D1428" i="16" s="1"/>
  <c r="D1429" i="16" a="1"/>
  <c r="D1429" i="16"/>
  <c r="D1430" i="16" a="1"/>
  <c r="D1430" i="16"/>
  <c r="D1431" i="16" a="1"/>
  <c r="D1431" i="16" s="1"/>
  <c r="D1432" i="16" a="1"/>
  <c r="D1432" i="16"/>
  <c r="D1433" i="16" a="1"/>
  <c r="D1433" i="16" s="1"/>
  <c r="D1434" i="16" a="1"/>
  <c r="D1434" i="16"/>
  <c r="D1435" i="16" a="1"/>
  <c r="D1435" i="16" s="1"/>
  <c r="D1436" i="16" a="1"/>
  <c r="D1436" i="16" s="1"/>
  <c r="D1437" i="16" a="1"/>
  <c r="D1437" i="16" s="1"/>
  <c r="D1438" i="16" a="1"/>
  <c r="D1438" i="16"/>
  <c r="D1439" i="16" a="1"/>
  <c r="D1439" i="16" s="1"/>
  <c r="D1440" i="16" a="1"/>
  <c r="D1440" i="16"/>
  <c r="D1441" i="16" a="1"/>
  <c r="D1441" i="16" s="1"/>
  <c r="D1442" i="16" a="1"/>
  <c r="D1442" i="16" s="1"/>
  <c r="D1443" i="16" a="1"/>
  <c r="D1443" i="16" s="1"/>
  <c r="D1444" i="16" a="1"/>
  <c r="D1444" i="16"/>
  <c r="D1445" i="16" a="1"/>
  <c r="D1445" i="16" s="1"/>
  <c r="D1446" i="16" a="1"/>
  <c r="D1446" i="16"/>
  <c r="D1447" i="16" a="1"/>
  <c r="D1447" i="16"/>
  <c r="D1448" i="16" a="1"/>
  <c r="D1448" i="16"/>
  <c r="D1449" i="16" a="1"/>
  <c r="D1449" i="16" s="1"/>
  <c r="D1450" i="16" a="1"/>
  <c r="D1450" i="16"/>
  <c r="D1451" i="16" a="1"/>
  <c r="D1451" i="16" s="1"/>
  <c r="D1452" i="16" a="1"/>
  <c r="D1452" i="16" s="1"/>
  <c r="D1453" i="16" a="1"/>
  <c r="D1453" i="16" s="1"/>
  <c r="D1454" i="16" a="1"/>
  <c r="D1454" i="16"/>
  <c r="D1455" i="16" a="1"/>
  <c r="D1455" i="16" s="1"/>
  <c r="D1456" i="16" a="1"/>
  <c r="D1456" i="16" s="1"/>
  <c r="D1457" i="16" a="1"/>
  <c r="D1457" i="16"/>
  <c r="D1458" i="16" a="1"/>
  <c r="D1458" i="16"/>
  <c r="D1459" i="16" a="1"/>
  <c r="D1459" i="16" s="1"/>
  <c r="D1460" i="16" a="1"/>
  <c r="D1460" i="16" s="1"/>
  <c r="D1461" i="16" a="1"/>
  <c r="D1461" i="16"/>
  <c r="D1462" i="16" a="1"/>
  <c r="D1462" i="16"/>
  <c r="D1463" i="16" a="1"/>
  <c r="D1463" i="16" s="1"/>
  <c r="D1464" i="16" a="1"/>
  <c r="D1464" i="16"/>
  <c r="D1465" i="16" a="1"/>
  <c r="D1465" i="16" s="1"/>
  <c r="D1466" i="16" a="1"/>
  <c r="D1466" i="16"/>
  <c r="D1467" i="16" a="1"/>
  <c r="D1467" i="16"/>
  <c r="D1468" i="16" a="1"/>
  <c r="D1468" i="16" s="1"/>
  <c r="D1469" i="16" a="1"/>
  <c r="D1469" i="16"/>
  <c r="D1470" i="16" a="1"/>
  <c r="D1470" i="16"/>
  <c r="D1471" i="16" a="1"/>
  <c r="D1471" i="16"/>
  <c r="D1472" i="16" a="1"/>
  <c r="D1472" i="16" s="1"/>
  <c r="D1473" i="16" a="1"/>
  <c r="D1473" i="16"/>
  <c r="D1474" i="16" a="1"/>
  <c r="D1474" i="16" s="1"/>
  <c r="D1475" i="16" a="1"/>
  <c r="D1475" i="16"/>
  <c r="D1476" i="16" a="1"/>
  <c r="D1476" i="16"/>
  <c r="D1477" i="16" a="1"/>
  <c r="D1477" i="16"/>
  <c r="D1478" i="16" a="1"/>
  <c r="D1478" i="16" s="1"/>
  <c r="D1479" i="16" a="1"/>
  <c r="D1479" i="16" s="1"/>
  <c r="D1480" i="16" a="1"/>
  <c r="D1480" i="16"/>
  <c r="D1481" i="16" a="1"/>
  <c r="D1481" i="16"/>
  <c r="D1482" i="16" a="1"/>
  <c r="D1482" i="16" s="1"/>
  <c r="D1483" i="16" a="1"/>
  <c r="D1483" i="16" s="1"/>
  <c r="D1484" i="16" a="1"/>
  <c r="D1484" i="16"/>
  <c r="D1485" i="16" a="1"/>
  <c r="D1485" i="16" s="1"/>
  <c r="D1486" i="16" a="1"/>
  <c r="D1486" i="16" s="1"/>
  <c r="D1487" i="16" a="1"/>
  <c r="D1487" i="16"/>
  <c r="D1488" i="16" a="1"/>
  <c r="D1488" i="16" s="1"/>
  <c r="D1489" i="16" a="1"/>
  <c r="D1489" i="16"/>
  <c r="D1490" i="16" a="1"/>
  <c r="D1490" i="16"/>
  <c r="D1491" i="16" a="1"/>
  <c r="D1491" i="16" s="1"/>
  <c r="D1492" i="16" a="1"/>
  <c r="D1492" i="16"/>
  <c r="D1493" i="16" a="1"/>
  <c r="D1493" i="16" s="1"/>
  <c r="D1494" i="16" a="1"/>
  <c r="D1494" i="16"/>
  <c r="D1495" i="16" a="1"/>
  <c r="D1495" i="16" s="1"/>
  <c r="D1496" i="16" a="1"/>
  <c r="D1496" i="16" s="1"/>
  <c r="D1497" i="16" a="1"/>
  <c r="D1497" i="16"/>
  <c r="D1498" i="16" a="1"/>
  <c r="D1498" i="16" s="1"/>
  <c r="D1499" i="16" a="1"/>
  <c r="D1499" i="16" s="1"/>
  <c r="D1500" i="16" a="1"/>
  <c r="D1500" i="16"/>
  <c r="D1501" i="16" a="1"/>
  <c r="D1501" i="16" s="1"/>
  <c r="D1502" i="16" a="1"/>
  <c r="D1502" i="16" s="1"/>
  <c r="D1503" i="16" a="1"/>
  <c r="D1503" i="16"/>
  <c r="D1504" i="16" a="1"/>
  <c r="D1504" i="16"/>
  <c r="D1505" i="16" a="1"/>
  <c r="D1505" i="16" s="1"/>
  <c r="D1506" i="16" a="1"/>
  <c r="D1506" i="16"/>
  <c r="D1507" i="16" a="1"/>
  <c r="D1507" i="16" s="1"/>
  <c r="D1508" i="16" a="1"/>
  <c r="D1508" i="16" s="1"/>
  <c r="D1509" i="16" a="1"/>
  <c r="D1509" i="16"/>
  <c r="D1510" i="16" a="1"/>
  <c r="D1510" i="16" s="1"/>
  <c r="D1511" i="16" a="1"/>
  <c r="D1511" i="16" s="1"/>
  <c r="D1512" i="16" a="1"/>
  <c r="D1512" i="16" s="1"/>
  <c r="D1513" i="16" a="1"/>
  <c r="D1513" i="16"/>
  <c r="D1514" i="16" a="1"/>
  <c r="D1514" i="16" s="1"/>
  <c r="D1515" i="16" a="1"/>
  <c r="D1515" i="16"/>
  <c r="D1516" i="16" a="1"/>
  <c r="D1516" i="16"/>
  <c r="D1517" i="16" a="1"/>
  <c r="D1517" i="16"/>
  <c r="D1518" i="16" a="1"/>
  <c r="D1518" i="16" s="1"/>
  <c r="D1519" i="16" a="1"/>
  <c r="D1519" i="16"/>
  <c r="D1520" i="16" a="1"/>
  <c r="D1520" i="16"/>
  <c r="D1521" i="16" a="1"/>
  <c r="D1521" i="16"/>
  <c r="D1522" i="16" a="1"/>
  <c r="D1522" i="16" s="1"/>
  <c r="D1523" i="16" a="1"/>
  <c r="D1523" i="16"/>
  <c r="D1524" i="16" a="1"/>
  <c r="D1524" i="16" s="1"/>
  <c r="D1525" i="16" a="1"/>
  <c r="D1525" i="16" s="1"/>
  <c r="D1526" i="16" a="1"/>
  <c r="D1526" i="16"/>
  <c r="D1527" i="16" a="1"/>
  <c r="D1527" i="16" s="1"/>
  <c r="D1528" i="16" a="1"/>
  <c r="D1528" i="16" s="1"/>
  <c r="D1529" i="16" a="1"/>
  <c r="D1529" i="16" s="1"/>
  <c r="D1530" i="16" a="1"/>
  <c r="D1530" i="16" s="1"/>
  <c r="D1531" i="16" a="1"/>
  <c r="D1531" i="16"/>
  <c r="D1532" i="16" a="1"/>
  <c r="D1532" i="16"/>
  <c r="D1533" i="16" a="1"/>
  <c r="D1533" i="16" s="1"/>
  <c r="D1534" i="16" a="1"/>
  <c r="D1534" i="16" s="1"/>
  <c r="D1535" i="16" a="1"/>
  <c r="D1535" i="16"/>
  <c r="D1536" i="16" a="1"/>
  <c r="D1536" i="16"/>
  <c r="D1537" i="16" a="1"/>
  <c r="D1537" i="16" s="1"/>
  <c r="D1538" i="16" a="1"/>
  <c r="D1538" i="16"/>
  <c r="D1539" i="16" a="1"/>
  <c r="D1539" i="16" s="1"/>
  <c r="D1540" i="16" a="1"/>
  <c r="D1540" i="16" s="1"/>
  <c r="D1541" i="16" a="1"/>
  <c r="D1541" i="16" s="1"/>
  <c r="D1542" i="16" a="1"/>
  <c r="D1542" i="16"/>
  <c r="D1543" i="16" a="1"/>
  <c r="D1543" i="16" s="1"/>
  <c r="D1544" i="16" a="1"/>
  <c r="D1544" i="16" s="1"/>
  <c r="D1545" i="16" a="1"/>
  <c r="D1545" i="16"/>
  <c r="D1546" i="16" a="1"/>
  <c r="D1546" i="16"/>
  <c r="D1547" i="16" a="1"/>
  <c r="D1547" i="16" s="1"/>
  <c r="D1548" i="16" a="1"/>
  <c r="D1548" i="16" s="1"/>
  <c r="D1549" i="16" a="1"/>
  <c r="D1549" i="16"/>
  <c r="D1550" i="16" a="1"/>
  <c r="D1550" i="16"/>
  <c r="D1551" i="16" a="1"/>
  <c r="D1551" i="16" s="1"/>
  <c r="D1552" i="16" a="1"/>
  <c r="D1552" i="16"/>
  <c r="D1553" i="16" a="1"/>
  <c r="D1553" i="16" s="1"/>
  <c r="D1554" i="16" a="1"/>
  <c r="D1554" i="16" s="1"/>
  <c r="D1555" i="16" a="1"/>
  <c r="D1555" i="16"/>
  <c r="D1556" i="16" a="1"/>
  <c r="D1556" i="16" s="1"/>
  <c r="D1557" i="16" a="1"/>
  <c r="D1557" i="16" s="1"/>
  <c r="D1558" i="16" a="1"/>
  <c r="D1558" i="16"/>
  <c r="D1559" i="16" a="1"/>
  <c r="D1559" i="16"/>
  <c r="D1560" i="16" a="1"/>
  <c r="D1560" i="16" s="1"/>
  <c r="D1561" i="16" a="1"/>
  <c r="D1561" i="16"/>
  <c r="D1562" i="16" a="1"/>
  <c r="D1562" i="16" s="1"/>
  <c r="D1563" i="16" a="1"/>
  <c r="D1563" i="16" s="1"/>
  <c r="D1564" i="16" a="1"/>
  <c r="D1564" i="16"/>
  <c r="D1565" i="16" a="1"/>
  <c r="D1565" i="16"/>
  <c r="D1566" i="16" a="1"/>
  <c r="D1566" i="16" s="1"/>
  <c r="D1567" i="16" a="1"/>
  <c r="D1567" i="16" s="1"/>
  <c r="D1568" i="16" a="1"/>
  <c r="D1568" i="16"/>
  <c r="D1569" i="16" a="1"/>
  <c r="D1569" i="16"/>
  <c r="D1570" i="16" a="1"/>
  <c r="D1570" i="16" s="1"/>
  <c r="D1571" i="16" a="1"/>
  <c r="D1571" i="16" s="1"/>
  <c r="D1572" i="16" a="1"/>
  <c r="D1572" i="16"/>
  <c r="D1573" i="16" a="1"/>
  <c r="D1573" i="16" s="1"/>
  <c r="D1574" i="16" a="1"/>
  <c r="D1574" i="16" s="1"/>
  <c r="D1575" i="16" a="1"/>
  <c r="D1575" i="16"/>
  <c r="D1576" i="16" a="1"/>
  <c r="D1576" i="16" s="1"/>
  <c r="D1577" i="16" a="1"/>
  <c r="D1577" i="16" s="1"/>
  <c r="D1578" i="16" a="1"/>
  <c r="D1578" i="16" s="1"/>
  <c r="D1579" i="16" a="1"/>
  <c r="D1579" i="16"/>
  <c r="D1580" i="16" a="1"/>
  <c r="D1580" i="16" s="1"/>
  <c r="D1581" i="16" a="1"/>
  <c r="D1581" i="16"/>
  <c r="D1582" i="16" a="1"/>
  <c r="D1582" i="16"/>
  <c r="D1583" i="16" a="1"/>
  <c r="D1583" i="16" s="1"/>
  <c r="D1584" i="16" a="1"/>
  <c r="D1584" i="16" s="1"/>
  <c r="D1585" i="16" a="1"/>
  <c r="D1585" i="16" s="1"/>
  <c r="D1586" i="16" a="1"/>
  <c r="D1586" i="16" s="1"/>
  <c r="D1587" i="16" a="1"/>
  <c r="D1587" i="16" s="1"/>
  <c r="D1588" i="16" a="1"/>
  <c r="D1588" i="16"/>
  <c r="D1589" i="16" a="1"/>
  <c r="D1589" i="16" s="1"/>
  <c r="D1590" i="16" a="1"/>
  <c r="D1590" i="16"/>
  <c r="D1591" i="16" a="1"/>
  <c r="D1591" i="16" s="1"/>
  <c r="D1592" i="16" a="1"/>
  <c r="D1592" i="16"/>
  <c r="D1593" i="16" a="1"/>
  <c r="D1593" i="16" s="1"/>
  <c r="D1594" i="16" a="1"/>
  <c r="D1594" i="16" s="1"/>
  <c r="D1595" i="16" a="1"/>
  <c r="D1595" i="16" s="1"/>
  <c r="D1596" i="16" a="1"/>
  <c r="D1596" i="16" s="1"/>
  <c r="D1597" i="16" a="1"/>
  <c r="D1597" i="16" s="1"/>
  <c r="D1598" i="16" a="1"/>
  <c r="D1598" i="16"/>
  <c r="D1599" i="16" a="1"/>
  <c r="D1599" i="16"/>
  <c r="D1600" i="16" a="1"/>
  <c r="D1600" i="16"/>
  <c r="D1601" i="16" a="1"/>
  <c r="D1601" i="16" s="1"/>
  <c r="D1602" i="16" a="1"/>
  <c r="D1602" i="16"/>
  <c r="D1603" i="16" a="1"/>
  <c r="D1603" i="16" s="1"/>
  <c r="D1604" i="16" a="1"/>
  <c r="D1604" i="16" s="1"/>
  <c r="D1605" i="16" a="1"/>
  <c r="D1605" i="16"/>
  <c r="D1606" i="16" a="1"/>
  <c r="D1606" i="16" s="1"/>
  <c r="D1607" i="16" a="1"/>
  <c r="D1607" i="16"/>
  <c r="D1608" i="16" a="1"/>
  <c r="D1608" i="16" s="1"/>
  <c r="D1609" i="16" a="1"/>
  <c r="D1609" i="16" s="1"/>
  <c r="D1610" i="16" a="1"/>
  <c r="D1610" i="16"/>
  <c r="D1611" i="16" a="1"/>
  <c r="D1611" i="16" s="1"/>
  <c r="D1612" i="16" a="1"/>
  <c r="D1612" i="16" s="1"/>
  <c r="D1613" i="16" a="1"/>
  <c r="D1613" i="16"/>
  <c r="D1614" i="16" a="1"/>
  <c r="D1614" i="16" s="1"/>
  <c r="D1615" i="16" a="1"/>
  <c r="D1615" i="16"/>
  <c r="D1616" i="16" a="1"/>
  <c r="D1616" i="16" s="1"/>
  <c r="D1617" i="16" a="1"/>
  <c r="D1617" i="16" s="1"/>
  <c r="D1618" i="16" a="1"/>
  <c r="D1618" i="16" s="1"/>
  <c r="D1619" i="16" a="1"/>
  <c r="D1619" i="16" s="1"/>
  <c r="D1620" i="16" a="1"/>
  <c r="D1620" i="16"/>
  <c r="D1621" i="16" a="1"/>
  <c r="D1621" i="16"/>
  <c r="D1622" i="16" a="1"/>
  <c r="D1622" i="16" s="1"/>
  <c r="D1623" i="16" a="1"/>
  <c r="D1623" i="16"/>
  <c r="D1624" i="16" a="1"/>
  <c r="D1624" i="16"/>
  <c r="D1625" i="16" a="1"/>
  <c r="D1625" i="16"/>
  <c r="D1626" i="16" a="1"/>
  <c r="D1626" i="16" s="1"/>
  <c r="D1627" i="16" a="1"/>
  <c r="D1627" i="16" s="1"/>
  <c r="D1628" i="16" a="1"/>
  <c r="D1628" i="16" s="1"/>
  <c r="D1629" i="16" a="1"/>
  <c r="D1629" i="16" s="1"/>
  <c r="D1630" i="16" a="1"/>
  <c r="D1630" i="16"/>
  <c r="D1631" i="16" a="1"/>
  <c r="D1631" i="16"/>
  <c r="D1632" i="16" a="1"/>
  <c r="D1632" i="16"/>
  <c r="D1633" i="16" a="1"/>
  <c r="D1633" i="16"/>
  <c r="D1634" i="16" a="1"/>
  <c r="D1634" i="16"/>
  <c r="D1635" i="16" a="1"/>
  <c r="D1635" i="16"/>
  <c r="D1636" i="16" a="1"/>
  <c r="D1636" i="16" s="1"/>
  <c r="D1637" i="16" a="1"/>
  <c r="D1637" i="16" s="1"/>
  <c r="D1638" i="16" a="1"/>
  <c r="D1638" i="16"/>
  <c r="D1639" i="16" a="1"/>
  <c r="D1639" i="16" s="1"/>
  <c r="D1640" i="16" a="1"/>
  <c r="D1640" i="16"/>
  <c r="D1641" i="16" a="1"/>
  <c r="D1641" i="16" s="1"/>
  <c r="D1642" i="16" a="1"/>
  <c r="D1642" i="16" s="1"/>
  <c r="D1643" i="16" a="1"/>
  <c r="D1643" i="16"/>
  <c r="D1644" i="16" a="1"/>
  <c r="D1644" i="16"/>
  <c r="D1645" i="16" a="1"/>
  <c r="D1645" i="16"/>
  <c r="D1646" i="16" a="1"/>
  <c r="D1646" i="16"/>
  <c r="D1647" i="16" a="1"/>
  <c r="D1647" i="16"/>
  <c r="D1648" i="16" a="1"/>
  <c r="D1648" i="16" s="1"/>
  <c r="D1649" i="16" a="1"/>
  <c r="D1649" i="16" s="1"/>
  <c r="D1650" i="16" a="1"/>
  <c r="D1650" i="16" s="1"/>
  <c r="D1651" i="16" a="1"/>
  <c r="D1651" i="16" s="1"/>
  <c r="D1652" i="16" a="1"/>
  <c r="D1652" i="16" s="1"/>
  <c r="D1653" i="16" a="1"/>
  <c r="D1653" i="16"/>
  <c r="D1654" i="16" a="1"/>
  <c r="D1654" i="16" s="1"/>
  <c r="D1655" i="16" a="1"/>
  <c r="D1655" i="16" s="1"/>
  <c r="D1656" i="16" a="1"/>
  <c r="D1656" i="16"/>
  <c r="D1657" i="16" a="1"/>
  <c r="D1657" i="16"/>
  <c r="D1658" i="16" a="1"/>
  <c r="D1658" i="16"/>
  <c r="D1659" i="16" a="1"/>
  <c r="D1659" i="16"/>
  <c r="D1660" i="16" a="1"/>
  <c r="D1660" i="16"/>
  <c r="D1661" i="16" a="1"/>
  <c r="D1661" i="16" s="1"/>
  <c r="D1662" i="16" a="1"/>
  <c r="D1662" i="16"/>
  <c r="D1663" i="16" a="1"/>
  <c r="D1663" i="16"/>
  <c r="D1664" i="16" a="1"/>
  <c r="D1664" i="16" s="1"/>
  <c r="D1665" i="16" a="1"/>
  <c r="D1665" i="16" s="1"/>
  <c r="D1666" i="16" a="1"/>
  <c r="D1666" i="16"/>
  <c r="D1667" i="16" a="1"/>
  <c r="D1667" i="16" s="1"/>
  <c r="D1668" i="16" a="1"/>
  <c r="D1668" i="16"/>
  <c r="D1669" i="16" a="1"/>
  <c r="D1669" i="16"/>
  <c r="D1670" i="16" a="1"/>
  <c r="D1670" i="16"/>
  <c r="D1671" i="16" a="1"/>
  <c r="D1671" i="16"/>
  <c r="D1672" i="16" a="1"/>
  <c r="D1672" i="16" s="1"/>
  <c r="D1673" i="16" a="1"/>
  <c r="D1673" i="16"/>
  <c r="D1674" i="16" a="1"/>
  <c r="D1674" i="16" s="1"/>
  <c r="D1675" i="16" a="1"/>
  <c r="D1675" i="16" s="1"/>
  <c r="D1676" i="16" a="1"/>
  <c r="D1676" i="16"/>
  <c r="D1677" i="16" a="1"/>
  <c r="D1677" i="16" s="1"/>
  <c r="D1678" i="16" a="1"/>
  <c r="D1678" i="16"/>
  <c r="D1679" i="16" a="1"/>
  <c r="D1679" i="16" s="1"/>
  <c r="D1680" i="16" a="1"/>
  <c r="D1680" i="16" s="1"/>
  <c r="D1681" i="16" a="1"/>
  <c r="D1681" i="16" s="1"/>
  <c r="D1682" i="16" a="1"/>
  <c r="D1682" i="16"/>
  <c r="D1683" i="16" a="1"/>
  <c r="D1683" i="16" s="1"/>
  <c r="D1684" i="16" a="1"/>
  <c r="D1684" i="16" s="1"/>
  <c r="D1685" i="16" a="1"/>
  <c r="D1685" i="16" s="1"/>
  <c r="D1686" i="16" a="1"/>
  <c r="D1686" i="16"/>
  <c r="D1687" i="16" a="1"/>
  <c r="D1687" i="16" s="1"/>
  <c r="D1688" i="16" a="1"/>
  <c r="D1688" i="16" s="1"/>
  <c r="D1689" i="16" a="1"/>
  <c r="D1689" i="16"/>
  <c r="D1690" i="16" a="1"/>
  <c r="D1690" i="16" s="1"/>
  <c r="D1691" i="16" a="1"/>
  <c r="D1691" i="16" s="1"/>
  <c r="D1692" i="16" a="1"/>
  <c r="D1692" i="16" s="1"/>
  <c r="D1693" i="16" a="1"/>
  <c r="D1693" i="16"/>
  <c r="D1694" i="16" a="1"/>
  <c r="D1694" i="16" s="1"/>
  <c r="D1695" i="16" a="1"/>
  <c r="D1695" i="16"/>
  <c r="D1696" i="16" a="1"/>
  <c r="D1696" i="16"/>
  <c r="D1697" i="16" a="1"/>
  <c r="D1697" i="16" s="1"/>
  <c r="D1698" i="16" a="1"/>
  <c r="D1698" i="16" s="1"/>
  <c r="D1699" i="16" a="1"/>
  <c r="D1699" i="16"/>
  <c r="D1700" i="16" a="1"/>
  <c r="D1700" i="16"/>
  <c r="D1701" i="16" a="1"/>
  <c r="D1701" i="16"/>
  <c r="D1702" i="16" a="1"/>
  <c r="D1702" i="16" s="1"/>
  <c r="D1703" i="16" a="1"/>
  <c r="D1703" i="16"/>
  <c r="D1704" i="16" a="1"/>
  <c r="D1704" i="16"/>
  <c r="D1705" i="16" a="1"/>
  <c r="D1705" i="16" s="1"/>
  <c r="D1706" i="16" a="1"/>
  <c r="D1706" i="16"/>
  <c r="D1707" i="16" a="1"/>
  <c r="D1707" i="16" s="1"/>
  <c r="D1708" i="16" a="1"/>
  <c r="D1708" i="16"/>
  <c r="D1709" i="16" a="1"/>
  <c r="D1709" i="16"/>
  <c r="D1710" i="16" a="1"/>
  <c r="D1710" i="16" s="1"/>
  <c r="D1711" i="16" a="1"/>
  <c r="D1711" i="16"/>
  <c r="D1712" i="16" a="1"/>
  <c r="D1712" i="16" s="1"/>
  <c r="D1713" i="16" a="1"/>
  <c r="D1713" i="16" s="1"/>
  <c r="D1714" i="16" a="1"/>
  <c r="D1714" i="16"/>
  <c r="D1715" i="16" a="1"/>
  <c r="D1715" i="16" s="1"/>
  <c r="D1716" i="16" a="1"/>
  <c r="D1716" i="16" s="1"/>
  <c r="D1717" i="16" a="1"/>
  <c r="D1717" i="16"/>
  <c r="D1718" i="16" a="1"/>
  <c r="D1718" i="16" s="1"/>
  <c r="D1719" i="16" a="1"/>
  <c r="D1719" i="16"/>
  <c r="D1720" i="16" a="1"/>
  <c r="D1720" i="16"/>
  <c r="D1721" i="16" a="1"/>
  <c r="D1721" i="16" s="1"/>
  <c r="D1722" i="16" a="1"/>
  <c r="D1722" i="16"/>
  <c r="D1723" i="16" a="1"/>
  <c r="D1723" i="16" s="1"/>
  <c r="D1724" i="16" a="1"/>
  <c r="D1724" i="16"/>
  <c r="D1725" i="16" a="1"/>
  <c r="D1725" i="16"/>
  <c r="D1726" i="16" a="1"/>
  <c r="D1726" i="16" s="1"/>
  <c r="D1727" i="16" a="1"/>
  <c r="D1727" i="16" s="1"/>
  <c r="D1728" i="16" a="1"/>
  <c r="D1728" i="16" s="1"/>
  <c r="D1729" i="16" a="1"/>
  <c r="D1729" i="16" s="1"/>
  <c r="D1730" i="16" a="1"/>
  <c r="D1730" i="16" s="1"/>
  <c r="D1731" i="16" a="1"/>
  <c r="D1731" i="16"/>
  <c r="D1732" i="16" a="1"/>
  <c r="D1732" i="16"/>
  <c r="D1733" i="16" a="1"/>
  <c r="D1733" i="16" s="1"/>
  <c r="D1734" i="16" a="1"/>
  <c r="D1734" i="16"/>
  <c r="D1735" i="16" a="1"/>
  <c r="D1735" i="16"/>
  <c r="D1736" i="16" a="1"/>
  <c r="D1736" i="16" s="1"/>
  <c r="D1737" i="16" a="1"/>
  <c r="D1737" i="16" s="1"/>
  <c r="D1738" i="16" a="1"/>
  <c r="D1738" i="16" s="1"/>
  <c r="D1739" i="16" a="1"/>
  <c r="D1739" i="16" s="1"/>
  <c r="D1740" i="16" a="1"/>
  <c r="D1740" i="16"/>
  <c r="D1741" i="16" a="1"/>
  <c r="D1741" i="16" s="1"/>
  <c r="D1742" i="16" a="1"/>
  <c r="D1742" i="16"/>
  <c r="D1743" i="16" a="1"/>
  <c r="D1743" i="16"/>
  <c r="D1744" i="16" a="1"/>
  <c r="D1744" i="16"/>
  <c r="D1745" i="16" a="1"/>
  <c r="D1745" i="16"/>
  <c r="D1746" i="16" a="1"/>
  <c r="D1746" i="16" s="1"/>
  <c r="D1747" i="16" a="1"/>
  <c r="D1747" i="16" s="1"/>
  <c r="D1748" i="16" a="1"/>
  <c r="D1748" i="16"/>
  <c r="D1749" i="16" a="1"/>
  <c r="D1749" i="16" s="1"/>
  <c r="D1750" i="16" a="1"/>
  <c r="D1750" i="16"/>
  <c r="D1751" i="16" a="1"/>
  <c r="D1751" i="16" s="1"/>
  <c r="D1752" i="16" a="1"/>
  <c r="D1752" i="16"/>
  <c r="D1753" i="16" a="1"/>
  <c r="D1753" i="16" s="1"/>
  <c r="D1754" i="16" a="1"/>
  <c r="D1754" i="16" s="1"/>
  <c r="D1755" i="16" a="1"/>
  <c r="D1755" i="16" s="1"/>
  <c r="D1756" i="16" a="1"/>
  <c r="D1756" i="16" s="1"/>
  <c r="D1757" i="16" a="1"/>
  <c r="D1757" i="16"/>
  <c r="D1758" i="16" a="1"/>
  <c r="D1758" i="16"/>
  <c r="D1759" i="16" a="1"/>
  <c r="D1759" i="16"/>
  <c r="D1760" i="16" a="1"/>
  <c r="D1760" i="16" s="1"/>
  <c r="D1761" i="16" a="1"/>
  <c r="D1761" i="16"/>
  <c r="D1762" i="16" a="1"/>
  <c r="D1762" i="16"/>
  <c r="D1763" i="16" a="1"/>
  <c r="D1763" i="16" s="1"/>
  <c r="D1764" i="16" a="1"/>
  <c r="D1764" i="16"/>
  <c r="D1765" i="16" a="1"/>
  <c r="D1765" i="16"/>
  <c r="D1766" i="16" a="1"/>
  <c r="D1766" i="16" s="1"/>
  <c r="D1767" i="16" a="1"/>
  <c r="D1767" i="16" s="1"/>
  <c r="D1768" i="16" a="1"/>
  <c r="D1768" i="16"/>
  <c r="D1769" i="16" a="1"/>
  <c r="D1769" i="16" s="1"/>
  <c r="D1770" i="16" a="1"/>
  <c r="D1770" i="16" s="1"/>
  <c r="D1771" i="16" a="1"/>
  <c r="D1771" i="16" s="1"/>
  <c r="D1772" i="16" a="1"/>
  <c r="D1772" i="16" s="1"/>
  <c r="D1773" i="16" a="1"/>
  <c r="D1773" i="16" s="1"/>
  <c r="D1774" i="16" a="1"/>
  <c r="D1774" i="16"/>
  <c r="D1775" i="16" a="1"/>
  <c r="D1775" i="16" s="1"/>
  <c r="D1776" i="16" a="1"/>
  <c r="D1776" i="16" s="1"/>
  <c r="D1777" i="16" a="1"/>
  <c r="D1777" i="16"/>
  <c r="D1778" i="16" a="1"/>
  <c r="D1778" i="16" s="1"/>
  <c r="D1779" i="16" a="1"/>
  <c r="D1779" i="16" s="1"/>
  <c r="D1780" i="16" a="1"/>
  <c r="D1780" i="16"/>
  <c r="D1781" i="16" a="1"/>
  <c r="D1781" i="16"/>
  <c r="D1782" i="16" a="1"/>
  <c r="D1782" i="16" s="1"/>
  <c r="D1783" i="16" a="1"/>
  <c r="D1783" i="16" s="1"/>
  <c r="D1784" i="16" a="1"/>
  <c r="D1784" i="16" s="1"/>
  <c r="D1785" i="16" a="1"/>
  <c r="D1785" i="16"/>
  <c r="D1786" i="16" a="1"/>
  <c r="D1786" i="16"/>
  <c r="D1787" i="16" a="1"/>
  <c r="D1787" i="16" s="1"/>
  <c r="D1788" i="16" a="1"/>
  <c r="D1788" i="16"/>
  <c r="D1789" i="16" a="1"/>
  <c r="D1789" i="16"/>
  <c r="D1790" i="16" a="1"/>
  <c r="D1790" i="16" s="1"/>
  <c r="D1791" i="16" a="1"/>
  <c r="D1791" i="16"/>
  <c r="D1792" i="16" a="1"/>
  <c r="D1792" i="16"/>
  <c r="D1793" i="16" a="1"/>
  <c r="D1793" i="16" s="1"/>
  <c r="D1794" i="16" a="1"/>
  <c r="D1794" i="16"/>
  <c r="D1795" i="16" a="1"/>
  <c r="D1795" i="16"/>
  <c r="D1796" i="16" a="1"/>
  <c r="D1796" i="16" s="1"/>
  <c r="D1797" i="16" a="1"/>
  <c r="D1797" i="16" s="1"/>
  <c r="D1798" i="16" a="1"/>
  <c r="D1798" i="16"/>
  <c r="D1799" i="16" a="1"/>
  <c r="D1799" i="16" s="1"/>
  <c r="D1800" i="16" a="1"/>
  <c r="D1800" i="16"/>
  <c r="D1801" i="16" a="1"/>
  <c r="D1801" i="16"/>
  <c r="D1802" i="16" a="1"/>
  <c r="D1802" i="16" s="1"/>
  <c r="D1803" i="16" a="1"/>
  <c r="D1803" i="16"/>
  <c r="D1804" i="16" a="1"/>
  <c r="D1804" i="16" s="1"/>
  <c r="D1805" i="16" a="1"/>
  <c r="D1805" i="16"/>
  <c r="D1806" i="16" a="1"/>
  <c r="D1806" i="16" s="1"/>
  <c r="D1807" i="16" a="1"/>
  <c r="D1807" i="16" s="1"/>
  <c r="D1808" i="16" a="1"/>
  <c r="D1808" i="16" s="1"/>
  <c r="D1809" i="16" a="1"/>
  <c r="D1809" i="16" s="1"/>
  <c r="D1810" i="16" a="1"/>
  <c r="D1810" i="16"/>
  <c r="D1811" i="16" a="1"/>
  <c r="D1811" i="16"/>
  <c r="D1812" i="16" a="1"/>
  <c r="D1812" i="16"/>
  <c r="D1813" i="16" a="1"/>
  <c r="D1813" i="16" s="1"/>
  <c r="D1814" i="16" a="1"/>
  <c r="D1814" i="16"/>
  <c r="D1815" i="16" a="1"/>
  <c r="D1815" i="16" s="1"/>
  <c r="D1816" i="16" a="1"/>
  <c r="D1816" i="16"/>
  <c r="D1817" i="16" a="1"/>
  <c r="D1817" i="16"/>
  <c r="D1818" i="16" a="1"/>
  <c r="D1818" i="16"/>
  <c r="D1819" i="16" a="1"/>
  <c r="D1819" i="16"/>
  <c r="D1820" i="16" a="1"/>
  <c r="D1820" i="16"/>
  <c r="D1821" i="16" a="1"/>
  <c r="D1821" i="16" s="1"/>
  <c r="D1822" i="16" a="1"/>
  <c r="D1822" i="16" s="1"/>
  <c r="D1823" i="16" a="1"/>
  <c r="D1823" i="16" s="1"/>
  <c r="D1824" i="16" a="1"/>
  <c r="D1824" i="16"/>
  <c r="D1825" i="16" a="1"/>
  <c r="D1825" i="16" s="1"/>
  <c r="D1826" i="16" a="1"/>
  <c r="D1826" i="16" s="1"/>
  <c r="D1827" i="16" a="1"/>
  <c r="D1827" i="16" s="1"/>
  <c r="D1828" i="16" a="1"/>
  <c r="D1828" i="16"/>
  <c r="D1829" i="16" a="1"/>
  <c r="D1829" i="16"/>
  <c r="D1830" i="16" a="1"/>
  <c r="D1830" i="16" s="1"/>
  <c r="D1831" i="16" a="1"/>
  <c r="D1831" i="16" s="1"/>
  <c r="D1832" i="16" a="1"/>
  <c r="D1832" i="16"/>
  <c r="D1833" i="16" a="1"/>
  <c r="D1833" i="16"/>
  <c r="D1834" i="16" a="1"/>
  <c r="D1834" i="16"/>
  <c r="D1835" i="16" a="1"/>
  <c r="D1835" i="16" s="1"/>
  <c r="D1836" i="16" a="1"/>
  <c r="D1836" i="16"/>
  <c r="D1837" i="16" a="1"/>
  <c r="D1837" i="16" s="1"/>
  <c r="D1838" i="16" a="1"/>
  <c r="D1838" i="16" s="1"/>
  <c r="D1839" i="16" a="1"/>
  <c r="D1839" i="16"/>
  <c r="D1840" i="16" a="1"/>
  <c r="D1840" i="16"/>
  <c r="D1841" i="16" a="1"/>
  <c r="D1841" i="16"/>
  <c r="D1842" i="16" a="1"/>
  <c r="D1842" i="16"/>
  <c r="D1843" i="16" a="1"/>
  <c r="D1843" i="16"/>
  <c r="D1844" i="16" a="1"/>
  <c r="D1844" i="16" s="1"/>
  <c r="D1845" i="16" a="1"/>
  <c r="D1845" i="16" s="1"/>
  <c r="D1846" i="16" a="1"/>
  <c r="D1846" i="16"/>
  <c r="D1847" i="16" a="1"/>
  <c r="D1847" i="16" s="1"/>
  <c r="D1848" i="16" a="1"/>
  <c r="D1848" i="16" s="1"/>
  <c r="D1849" i="16" a="1"/>
  <c r="D1849" i="16"/>
  <c r="D1850" i="16" a="1"/>
  <c r="D1850" i="16" s="1"/>
  <c r="D1851" i="16" a="1"/>
  <c r="D1851" i="16"/>
  <c r="D1852" i="16" a="1"/>
  <c r="D1852" i="16"/>
  <c r="D1853" i="16" a="1"/>
  <c r="D1853" i="16"/>
  <c r="D1854" i="16" a="1"/>
  <c r="D1854" i="16"/>
  <c r="D1855" i="16" a="1"/>
  <c r="D1855" i="16"/>
  <c r="D1856" i="16" a="1"/>
  <c r="D1856" i="16"/>
  <c r="D1857" i="16" a="1"/>
  <c r="D1857" i="16"/>
  <c r="D1858" i="16" a="1"/>
  <c r="D1858" i="16"/>
  <c r="D1859" i="16" a="1"/>
  <c r="D1859" i="16" s="1"/>
  <c r="D1860" i="16" a="1"/>
  <c r="D1860" i="16" s="1"/>
  <c r="D1861" i="16" a="1"/>
  <c r="D1861" i="16" s="1"/>
  <c r="D1862" i="16" a="1"/>
  <c r="D1862" i="16" s="1"/>
  <c r="D1863" i="16" a="1"/>
  <c r="D1863" i="16"/>
  <c r="D1864" i="16" a="1"/>
  <c r="D1864" i="16"/>
  <c r="D1865" i="16" a="1"/>
  <c r="D1865" i="16"/>
  <c r="D1866" i="16" a="1"/>
  <c r="D1866" i="16"/>
  <c r="D1867" i="16" a="1"/>
  <c r="D1867" i="16"/>
  <c r="D1868" i="16" a="1"/>
  <c r="D1868" i="16" s="1"/>
  <c r="D1869" i="16" a="1"/>
  <c r="D1869" i="16" s="1"/>
  <c r="D1870" i="16" a="1"/>
  <c r="D1870" i="16"/>
  <c r="D1871" i="16" a="1"/>
  <c r="D1871" i="16" s="1"/>
  <c r="D1872" i="16" a="1"/>
  <c r="D1872" i="16" s="1"/>
  <c r="D1873" i="16" a="1"/>
  <c r="D1873" i="16"/>
  <c r="D1874" i="16" a="1"/>
  <c r="D1874" i="16" s="1"/>
  <c r="D1875" i="16" a="1"/>
  <c r="D1875" i="16"/>
  <c r="D1876" i="16" a="1"/>
  <c r="D1876" i="16"/>
  <c r="D1877" i="16" a="1"/>
  <c r="D1877" i="16"/>
  <c r="D1878" i="16" a="1"/>
  <c r="D1878" i="16" s="1"/>
  <c r="D1879" i="16" a="1"/>
  <c r="D1879" i="16" s="1"/>
  <c r="D1880" i="16" a="1"/>
  <c r="D1880" i="16" s="1"/>
  <c r="D1881" i="16" a="1"/>
  <c r="D1881" i="16"/>
  <c r="D1882" i="16" a="1"/>
  <c r="D1882" i="16" s="1"/>
  <c r="D1883" i="16" a="1"/>
  <c r="D1883" i="16"/>
  <c r="D1884" i="16" a="1"/>
  <c r="D1884" i="16" s="1"/>
  <c r="D1885" i="16" a="1"/>
  <c r="D1885" i="16" s="1"/>
  <c r="D1886" i="16" a="1"/>
  <c r="D1886" i="16" s="1"/>
  <c r="D1887" i="16" a="1"/>
  <c r="D1887" i="16"/>
  <c r="D1888" i="16" a="1"/>
  <c r="D1888" i="16"/>
  <c r="D1889" i="16" a="1"/>
  <c r="D1889" i="16"/>
  <c r="D1890" i="16" a="1"/>
  <c r="D1890" i="16" s="1"/>
  <c r="D1891" i="16" a="1"/>
  <c r="D1891" i="16" s="1"/>
  <c r="D1892" i="16" a="1"/>
  <c r="D1892" i="16" s="1"/>
  <c r="D1893" i="16" a="1"/>
  <c r="D1893" i="16" s="1"/>
  <c r="D1894" i="16" a="1"/>
  <c r="D1894" i="16" s="1"/>
  <c r="D1895" i="16" a="1"/>
  <c r="D1895" i="16"/>
  <c r="D1896" i="16" a="1"/>
  <c r="D1896" i="16" s="1"/>
  <c r="D1897" i="16" a="1"/>
  <c r="D1897" i="16"/>
  <c r="D1898" i="16" a="1"/>
  <c r="D1898" i="16" s="1"/>
  <c r="D1899" i="16" a="1"/>
  <c r="D1899" i="16"/>
  <c r="D1900" i="16" a="1"/>
  <c r="D1900" i="16" s="1"/>
  <c r="D1901" i="16" a="1"/>
  <c r="D1901" i="16" s="1"/>
  <c r="D1902" i="16" a="1"/>
  <c r="D1902" i="16"/>
  <c r="D1903" i="16" a="1"/>
  <c r="D1903" i="16" s="1"/>
  <c r="D1904" i="16" a="1"/>
  <c r="D1904" i="16" s="1"/>
  <c r="D1905" i="16" a="1"/>
  <c r="D1905" i="16"/>
  <c r="D1906" i="16" a="1"/>
  <c r="D1906" i="16" s="1"/>
  <c r="D1907" i="16" a="1"/>
  <c r="D1907" i="16"/>
  <c r="D1908" i="16" a="1"/>
  <c r="D1908" i="16" s="1"/>
  <c r="D1909" i="16" a="1"/>
  <c r="D1909" i="16" s="1"/>
  <c r="D1910" i="16" a="1"/>
  <c r="D1910" i="16" s="1"/>
  <c r="D1911" i="16" a="1"/>
  <c r="D1911" i="16"/>
  <c r="D1912" i="16" a="1"/>
  <c r="D1912" i="16" s="1"/>
  <c r="D1913" i="16" a="1"/>
  <c r="D1913" i="16"/>
  <c r="D1914" i="16" a="1"/>
  <c r="D1914" i="16"/>
  <c r="D1915" i="16" a="1"/>
  <c r="D1915" i="16" s="1"/>
  <c r="D1916" i="16" a="1"/>
  <c r="D1916" i="16"/>
  <c r="D1917" i="16" a="1"/>
  <c r="D1917" i="16" s="1"/>
  <c r="D1918" i="16" a="1"/>
  <c r="D1918" i="16" s="1"/>
  <c r="D1919" i="16" a="1"/>
  <c r="D1919" i="16"/>
  <c r="D1920" i="16" a="1"/>
  <c r="D1920" i="16" s="1"/>
  <c r="D1921" i="16" a="1"/>
  <c r="D1921" i="16"/>
  <c r="D1922" i="16" a="1"/>
  <c r="D1922" i="16" s="1"/>
  <c r="D1923" i="16" a="1"/>
  <c r="D1923" i="16" s="1"/>
  <c r="D1924" i="16" a="1"/>
  <c r="D1924" i="16"/>
  <c r="D1925" i="16" a="1"/>
  <c r="D1925" i="16"/>
  <c r="D1926" i="16" a="1"/>
  <c r="D1926" i="16" s="1"/>
  <c r="D1927" i="16" a="1"/>
  <c r="D1927" i="16" s="1"/>
  <c r="D1928" i="16" a="1"/>
  <c r="D1928" i="16"/>
  <c r="D1929" i="16" a="1"/>
  <c r="D1929" i="16"/>
  <c r="D1930" i="16" a="1"/>
  <c r="D1930" i="16" s="1"/>
  <c r="D1931" i="16" a="1"/>
  <c r="D1931" i="16" s="1"/>
  <c r="D1932" i="16" a="1"/>
  <c r="D1932" i="16" s="1"/>
  <c r="D1933" i="16" a="1"/>
  <c r="D1933" i="16"/>
  <c r="D1934" i="16" a="1"/>
  <c r="D1934" i="16" s="1"/>
  <c r="D1935" i="16" a="1"/>
  <c r="D1935" i="16" s="1"/>
  <c r="D1936" i="16" a="1"/>
  <c r="D1936" i="16"/>
  <c r="D1937" i="16" a="1"/>
  <c r="D1937" i="16" s="1"/>
  <c r="D1938" i="16" a="1"/>
  <c r="D1938" i="16"/>
  <c r="D1939" i="16" a="1"/>
  <c r="D1939" i="16"/>
  <c r="D1940" i="16" a="1"/>
  <c r="D1940" i="16"/>
  <c r="D1941" i="16" a="1"/>
  <c r="D1941" i="16" s="1"/>
  <c r="D1942" i="16" a="1"/>
  <c r="D1942" i="16" s="1"/>
  <c r="D1943" i="16" a="1"/>
  <c r="D1943" i="16"/>
  <c r="D1944" i="16" a="1"/>
  <c r="D1944" i="16" s="1"/>
  <c r="D1945" i="16" a="1"/>
  <c r="D1945" i="16" s="1"/>
  <c r="D1946" i="16" a="1"/>
  <c r="D1946" i="16"/>
  <c r="D1947" i="16" a="1"/>
  <c r="D1947" i="16" s="1"/>
  <c r="D1948" i="16" a="1"/>
  <c r="D1948" i="16" s="1"/>
  <c r="D1949" i="16" a="1"/>
  <c r="D1949" i="16" s="1"/>
  <c r="D1950" i="16" a="1"/>
  <c r="D1950" i="16"/>
  <c r="D1951" i="16" a="1"/>
  <c r="D1951" i="16"/>
  <c r="D1952" i="16" a="1"/>
  <c r="D1952" i="16"/>
  <c r="D1953" i="16" a="1"/>
  <c r="D1953" i="16"/>
  <c r="D1954" i="16" a="1"/>
  <c r="D1954" i="16" s="1"/>
  <c r="D1955" i="16" a="1"/>
  <c r="D1955" i="16"/>
  <c r="D1956" i="16" a="1"/>
  <c r="D1956" i="16" s="1"/>
  <c r="D1957" i="16" a="1"/>
  <c r="D1957" i="16"/>
  <c r="D1958" i="16" a="1"/>
  <c r="D1958" i="16"/>
  <c r="D1959" i="16" a="1"/>
  <c r="D1959" i="16" s="1"/>
  <c r="D1960" i="16" a="1"/>
  <c r="D1960" i="16"/>
  <c r="D1961" i="16" a="1"/>
  <c r="D1961" i="16" s="1"/>
  <c r="D1962" i="16" a="1"/>
  <c r="D1962" i="16"/>
  <c r="D1963" i="16" a="1"/>
  <c r="D1963" i="16"/>
  <c r="D1964" i="16" a="1"/>
  <c r="D1964" i="16"/>
  <c r="D1965" i="16" a="1"/>
  <c r="D1965" i="16" s="1"/>
  <c r="D1966" i="16" a="1"/>
  <c r="D1966" i="16" s="1"/>
  <c r="D1967" i="16" a="1"/>
  <c r="D1967" i="16" s="1"/>
  <c r="D1968" i="16" a="1"/>
  <c r="D1968" i="16" s="1"/>
  <c r="D1969" i="16" a="1"/>
  <c r="D1969" i="16"/>
  <c r="D1970" i="16" a="1"/>
  <c r="D1970" i="16" s="1"/>
  <c r="D1971" i="16" a="1"/>
  <c r="D1971" i="16" s="1"/>
  <c r="D1972" i="16" a="1"/>
  <c r="D1972" i="16"/>
  <c r="D1973" i="16" a="1"/>
  <c r="D1973" i="16" s="1"/>
  <c r="D1974" i="16" a="1"/>
  <c r="D1974" i="16"/>
  <c r="D1975" i="16" a="1"/>
  <c r="D1975" i="16"/>
  <c r="D1976" i="16" a="1"/>
  <c r="D1976" i="16"/>
  <c r="D1977" i="16" a="1"/>
  <c r="D1977" i="16" s="1"/>
  <c r="D1978" i="16" a="1"/>
  <c r="D1978" i="16" s="1"/>
  <c r="D1979" i="16" a="1"/>
  <c r="D1979" i="16"/>
  <c r="D1980" i="16" a="1"/>
  <c r="D1980" i="16"/>
  <c r="D1981" i="16" a="1"/>
  <c r="D1981" i="16" s="1"/>
  <c r="D1982" i="16" a="1"/>
  <c r="D1982" i="16" s="1"/>
  <c r="D1983" i="16" a="1"/>
  <c r="D1983" i="16" s="1"/>
  <c r="D1984" i="16" a="1"/>
  <c r="D1984" i="16"/>
  <c r="D1985" i="16" a="1"/>
  <c r="D1985" i="16" s="1"/>
  <c r="D1986" i="16" a="1"/>
  <c r="D1986" i="16"/>
  <c r="D1987" i="16" a="1"/>
  <c r="D1987" i="16"/>
  <c r="D1988" i="16" a="1"/>
  <c r="D1988" i="16"/>
  <c r="D1989" i="16" a="1"/>
  <c r="D1989" i="16" s="1"/>
  <c r="D1990" i="16" a="1"/>
  <c r="D1990" i="16"/>
  <c r="D1991" i="16" a="1"/>
  <c r="D1991" i="16"/>
  <c r="D1992" i="16" a="1"/>
  <c r="D1992" i="16" s="1"/>
  <c r="D1993" i="16" a="1"/>
  <c r="D1993" i="16" s="1"/>
  <c r="D1994" i="16" a="1"/>
  <c r="D1994" i="16"/>
  <c r="D1995" i="16" a="1"/>
  <c r="D1995" i="16" s="1"/>
  <c r="D1996" i="16" a="1"/>
  <c r="D1996" i="16" s="1"/>
  <c r="D1997" i="16" a="1"/>
  <c r="D1997" i="16" s="1"/>
  <c r="D1998" i="16" a="1"/>
  <c r="D1998" i="16"/>
  <c r="D1999" i="16" a="1"/>
  <c r="D1999" i="16"/>
  <c r="D2000" i="16" a="1"/>
  <c r="D2000" i="16" s="1"/>
  <c r="D2001" i="16" a="1"/>
  <c r="D2001" i="16" s="1"/>
  <c r="D2002" i="16" a="1"/>
  <c r="D2002" i="16" s="1"/>
  <c r="D2003" i="16" a="1"/>
  <c r="D2003" i="16" s="1"/>
  <c r="D2004" i="16" a="1"/>
  <c r="D2004" i="16" s="1"/>
  <c r="D2005" i="16" a="1"/>
  <c r="D2005" i="16" s="1"/>
  <c r="D2006" i="16" a="1"/>
  <c r="D2006" i="16"/>
  <c r="D2007" i="16" a="1"/>
  <c r="D2007" i="16" s="1"/>
  <c r="D2008" i="16" a="1"/>
  <c r="D2008" i="16" s="1"/>
  <c r="D2009" i="16" a="1"/>
  <c r="D2009" i="16" s="1"/>
  <c r="D2010" i="16" a="1"/>
  <c r="D2010" i="16" s="1"/>
  <c r="D2011" i="16" a="1"/>
  <c r="D2011" i="16" s="1"/>
  <c r="D2012" i="16" a="1"/>
  <c r="D2012" i="16" s="1"/>
  <c r="D2013" i="16" a="1"/>
  <c r="D2013" i="16"/>
  <c r="D2014" i="16" a="1"/>
  <c r="D2014" i="16" s="1"/>
  <c r="D2015" i="16" a="1"/>
  <c r="D2015" i="16" s="1"/>
  <c r="D2016" i="16" a="1"/>
  <c r="D2016" i="16"/>
  <c r="D2017" i="16" a="1"/>
  <c r="D2017" i="16" s="1"/>
  <c r="D2018" i="16" a="1"/>
  <c r="D2018" i="16" s="1"/>
  <c r="D2019" i="16" a="1"/>
  <c r="D2019" i="16" s="1"/>
  <c r="D2020" i="16" a="1"/>
  <c r="D2020" i="16" s="1"/>
  <c r="D2021" i="16" a="1"/>
  <c r="D2021" i="16" s="1"/>
  <c r="D2022" i="16" a="1"/>
  <c r="D2022" i="16" s="1"/>
  <c r="D2023" i="16" a="1"/>
  <c r="D2023" i="16"/>
  <c r="D2024" i="16" a="1"/>
  <c r="D2024" i="16" s="1"/>
  <c r="D2025" i="16" a="1"/>
  <c r="D2025" i="16" s="1"/>
  <c r="D2026" i="16" a="1"/>
  <c r="D2026" i="16"/>
  <c r="D2027" i="16" a="1"/>
  <c r="D2027" i="16" s="1"/>
  <c r="D2028" i="16" a="1"/>
  <c r="D2028" i="16"/>
  <c r="D2029" i="16" a="1"/>
  <c r="D2029" i="16" s="1"/>
  <c r="D2030" i="16" a="1"/>
  <c r="D2030" i="16" s="1"/>
  <c r="D2031" i="16" a="1"/>
  <c r="D2031" i="16" s="1"/>
  <c r="D2032" i="16" a="1"/>
  <c r="D2032" i="16" s="1"/>
  <c r="D2033" i="16" a="1"/>
  <c r="D2033" i="16" s="1"/>
  <c r="D2034" i="16" a="1"/>
  <c r="D2034" i="16"/>
  <c r="D2035" i="16" a="1"/>
  <c r="D2035" i="16"/>
  <c r="D2036" i="16" a="1"/>
  <c r="D2036" i="16" s="1"/>
  <c r="D2037" i="16" a="1"/>
  <c r="D2037" i="16"/>
  <c r="D2038" i="16" a="1"/>
  <c r="D2038" i="16"/>
  <c r="D2039" i="16" a="1"/>
  <c r="D2039" i="16" s="1"/>
  <c r="D2040" i="16" a="1"/>
  <c r="D2040" i="16"/>
  <c r="D2041" i="16" a="1"/>
  <c r="D2041" i="16" s="1"/>
  <c r="D2042" i="16" a="1"/>
  <c r="D2042" i="16" s="1"/>
  <c r="D2043" i="16" a="1"/>
  <c r="D2043" i="16" s="1"/>
  <c r="D2044" i="16" a="1"/>
  <c r="D2044" i="16" s="1"/>
  <c r="D2045" i="16" a="1"/>
  <c r="D2045" i="16"/>
  <c r="D2046" i="16" a="1"/>
  <c r="D2046" i="16"/>
  <c r="D2047" i="16" a="1"/>
  <c r="D2047" i="16" s="1"/>
  <c r="D2048" i="16" a="1"/>
  <c r="D2048" i="16"/>
  <c r="D2049" i="16" a="1"/>
  <c r="D2049" i="16"/>
  <c r="D2050" i="16" a="1"/>
  <c r="D2050" i="16" s="1"/>
  <c r="D2051" i="16" a="1"/>
  <c r="D2051" i="16" s="1"/>
  <c r="D2052" i="16" a="1"/>
  <c r="D2052" i="16"/>
  <c r="D2053" i="16" a="1"/>
  <c r="D2053" i="16" s="1"/>
  <c r="D2054" i="16" a="1"/>
  <c r="D2054" i="16"/>
  <c r="D2055" i="16" a="1"/>
  <c r="D2055" i="16" s="1"/>
  <c r="D2056" i="16" a="1"/>
  <c r="D2056" i="16" s="1"/>
  <c r="D2057" i="16" a="1"/>
  <c r="D2057" i="16"/>
  <c r="D2058" i="16" a="1"/>
  <c r="D2058" i="16" s="1"/>
  <c r="D2059" i="16" a="1"/>
  <c r="D2059" i="16" s="1"/>
  <c r="D2060" i="16" a="1"/>
  <c r="D2060" i="16" s="1"/>
  <c r="D2061" i="16" a="1"/>
  <c r="D2061" i="16" s="1"/>
  <c r="D2062" i="16" a="1"/>
  <c r="D2062" i="16" s="1"/>
  <c r="D2063" i="16" a="1"/>
  <c r="D2063" i="16" s="1"/>
  <c r="D2064" i="16" a="1"/>
  <c r="D2064" i="16" s="1"/>
  <c r="D2065" i="16" a="1"/>
  <c r="D2065" i="16" s="1"/>
  <c r="D2066" i="16" a="1"/>
  <c r="D2066" i="16" s="1"/>
  <c r="D2067" i="16" a="1"/>
  <c r="D2067" i="16"/>
  <c r="D2068" i="16" a="1"/>
  <c r="D2068" i="16" s="1"/>
  <c r="D2069" i="16" a="1"/>
  <c r="D2069" i="16" s="1"/>
  <c r="D2070" i="16" a="1"/>
  <c r="D2070" i="16" s="1"/>
  <c r="D2071" i="16" a="1"/>
  <c r="D2071" i="16" s="1"/>
  <c r="D2072" i="16" a="1"/>
  <c r="D2072" i="16" s="1"/>
  <c r="D2073" i="16" a="1"/>
  <c r="D2073" i="16" s="1"/>
  <c r="D2074" i="16" a="1"/>
  <c r="D2074" i="16" s="1"/>
  <c r="D2075" i="16" a="1"/>
  <c r="D2075" i="16" s="1"/>
  <c r="D2076" i="16" a="1"/>
  <c r="D2076" i="16"/>
  <c r="D2077" i="16" a="1"/>
  <c r="D2077" i="16" s="1"/>
  <c r="D2078" i="16" a="1"/>
  <c r="D2078" i="16"/>
  <c r="D2079" i="16" a="1"/>
  <c r="D2079" i="16"/>
  <c r="D2080" i="16" a="1"/>
  <c r="D2080" i="16" s="1"/>
  <c r="D2081" i="16" a="1"/>
  <c r="D2081" i="16" s="1"/>
  <c r="D2082" i="16" a="1"/>
  <c r="D2082" i="16" s="1"/>
  <c r="D2083" i="16" a="1"/>
  <c r="D2083" i="16"/>
  <c r="D2084" i="16" a="1"/>
  <c r="D2084" i="16" s="1"/>
  <c r="D2085" i="16" a="1"/>
  <c r="D2085" i="16" s="1"/>
  <c r="D2086" i="16" a="1"/>
  <c r="D2086" i="16"/>
  <c r="D2087" i="16" a="1"/>
  <c r="D2087" i="16" s="1"/>
  <c r="D2088" i="16" a="1"/>
  <c r="D2088" i="16" s="1"/>
  <c r="D2089" i="16" a="1"/>
  <c r="D2089" i="16"/>
  <c r="D2090" i="16" a="1"/>
  <c r="D2090" i="16"/>
  <c r="D2091" i="16" a="1"/>
  <c r="D2091" i="16" s="1"/>
  <c r="D2092" i="16" a="1"/>
  <c r="D2092" i="16" s="1"/>
  <c r="D2093" i="16" a="1"/>
  <c r="D2093" i="16" s="1"/>
  <c r="D2094" i="16" a="1"/>
  <c r="D2094" i="16" s="1"/>
  <c r="D2095" i="16" a="1"/>
  <c r="D2095" i="16" s="1"/>
  <c r="D2096" i="16" a="1"/>
  <c r="D2096" i="16"/>
  <c r="D2097" i="16" a="1"/>
  <c r="D2097" i="16"/>
  <c r="D2098" i="16" a="1"/>
  <c r="D2098" i="16"/>
  <c r="D2099" i="16" a="1"/>
  <c r="D2099" i="16" s="1"/>
  <c r="D2100" i="16" a="1"/>
  <c r="D2100" i="16"/>
  <c r="D2101" i="16" a="1"/>
  <c r="D2101" i="16" s="1"/>
  <c r="D2102" i="16" a="1"/>
  <c r="D2102" i="16" s="1"/>
  <c r="D2103" i="16" a="1"/>
  <c r="D2103" i="16"/>
  <c r="D2104" i="16" a="1"/>
  <c r="D2104" i="16" s="1"/>
  <c r="D2105" i="16" a="1"/>
  <c r="D2105" i="16" s="1"/>
  <c r="D2106" i="16" a="1"/>
  <c r="D2106" i="16" s="1"/>
  <c r="D2107" i="16" a="1"/>
  <c r="D2107" i="16" s="1"/>
  <c r="D2108" i="16" a="1"/>
  <c r="D2108" i="16"/>
  <c r="D2109" i="16" a="1"/>
  <c r="D2109" i="16"/>
  <c r="D2110" i="16" a="1"/>
  <c r="D2110" i="16" s="1"/>
  <c r="D2111" i="16" a="1"/>
  <c r="D2111" i="16"/>
  <c r="D2112" i="16" a="1"/>
  <c r="D2112" i="16"/>
  <c r="D2113" i="16" a="1"/>
  <c r="D2113" i="16" s="1"/>
  <c r="D2114" i="16" a="1"/>
  <c r="D2114" i="16" s="1"/>
  <c r="D2115" i="16" a="1"/>
  <c r="D2115" i="16"/>
  <c r="D2116" i="16" a="1"/>
  <c r="D2116" i="16" s="1"/>
  <c r="D2117" i="16" a="1"/>
  <c r="D2117" i="16" s="1"/>
  <c r="D2118" i="16" a="1"/>
  <c r="D2118" i="16" s="1"/>
  <c r="D2119" i="16" a="1"/>
  <c r="D2119" i="16" s="1"/>
  <c r="D2120" i="16" a="1"/>
  <c r="D2120" i="16" s="1"/>
  <c r="D2121" i="16" a="1"/>
  <c r="D2121" i="16" s="1"/>
  <c r="D2122" i="16" a="1"/>
  <c r="D2122" i="16" s="1"/>
  <c r="D2123" i="16" a="1"/>
  <c r="D2123" i="16" s="1"/>
  <c r="D2124" i="16" a="1"/>
  <c r="D2124" i="16" s="1"/>
  <c r="D2125" i="16" a="1"/>
  <c r="D2125" i="16" s="1"/>
  <c r="D2126" i="16" a="1"/>
  <c r="D2126" i="16" s="1"/>
  <c r="D2127" i="16" a="1"/>
  <c r="D2127" i="16" s="1"/>
  <c r="D2128" i="16" a="1"/>
  <c r="D2128" i="16" s="1"/>
  <c r="D2129" i="16" a="1"/>
  <c r="D2129" i="16" s="1"/>
  <c r="D2130" i="16" a="1"/>
  <c r="D2130" i="16" s="1"/>
  <c r="D2131" i="16" a="1"/>
  <c r="D2131" i="16" s="1"/>
  <c r="D2132" i="16" a="1"/>
  <c r="D2132" i="16" s="1"/>
  <c r="D2133" i="16" a="1"/>
  <c r="D2133" i="16"/>
  <c r="D2134" i="16" a="1"/>
  <c r="D2134" i="16"/>
  <c r="D2135" i="16" a="1"/>
  <c r="D2135" i="16" s="1"/>
  <c r="D2136" i="16" a="1"/>
  <c r="D2136" i="16" s="1"/>
  <c r="D2137" i="16" a="1"/>
  <c r="D2137" i="16" s="1"/>
  <c r="D2138" i="16" a="1"/>
  <c r="D2138" i="16" s="1"/>
  <c r="D2139" i="16" a="1"/>
  <c r="D2139" i="16"/>
  <c r="D2140" i="16" a="1"/>
  <c r="D2140" i="16" s="1"/>
  <c r="D2141" i="16" a="1"/>
  <c r="D2141" i="16" s="1"/>
  <c r="D2142" i="16" a="1"/>
  <c r="D2142" i="16" s="1"/>
  <c r="D2143" i="16" a="1"/>
  <c r="D2143" i="16" s="1"/>
  <c r="D2144" i="16" a="1"/>
  <c r="D2144" i="16" s="1"/>
  <c r="D2145" i="16" a="1"/>
  <c r="D2145" i="16" s="1"/>
  <c r="D2146" i="16" a="1"/>
  <c r="D2146" i="16" s="1"/>
  <c r="D2147" i="16" a="1"/>
  <c r="D2147" i="16"/>
  <c r="D2148" i="16" a="1"/>
  <c r="D2148" i="16" s="1"/>
  <c r="D2149" i="16" a="1"/>
  <c r="D2149" i="16" s="1"/>
  <c r="D2150" i="16" a="1"/>
  <c r="D2150" i="16" s="1"/>
  <c r="D2151" i="16" a="1"/>
  <c r="D2151" i="16"/>
  <c r="D2152" i="16" a="1"/>
  <c r="D2152" i="16" s="1"/>
  <c r="D2153" i="16" a="1"/>
  <c r="D2153" i="16" s="1"/>
  <c r="D2154" i="16" a="1"/>
  <c r="D2154" i="16" s="1"/>
  <c r="D2155" i="16" a="1"/>
  <c r="D2155" i="16"/>
  <c r="D2156" i="16" a="1"/>
  <c r="D2156" i="16" s="1"/>
  <c r="D2157" i="16" a="1"/>
  <c r="D2157" i="16" s="1"/>
  <c r="D2158" i="16" a="1"/>
  <c r="D2158" i="16" s="1"/>
  <c r="D2159" i="16" a="1"/>
  <c r="D2159" i="16"/>
  <c r="D2160" i="16" a="1"/>
  <c r="D2160" i="16" s="1"/>
  <c r="D2161" i="16" a="1"/>
  <c r="D2161" i="16" s="1"/>
  <c r="D2162" i="16" a="1"/>
  <c r="D2162" i="16" s="1"/>
  <c r="D2163" i="16" a="1"/>
  <c r="D2163" i="16"/>
  <c r="D2164" i="16" a="1"/>
  <c r="D2164" i="16" s="1"/>
  <c r="D2165" i="16" a="1"/>
  <c r="D2165" i="16" s="1"/>
  <c r="D2166" i="16" a="1"/>
  <c r="D2166" i="16"/>
  <c r="D2167" i="16" a="1"/>
  <c r="D2167" i="16"/>
  <c r="D2168" i="16" a="1"/>
  <c r="D2168" i="16" s="1"/>
  <c r="D2169" i="16" a="1"/>
  <c r="D2169" i="16"/>
  <c r="D2170" i="16" a="1"/>
  <c r="D2170" i="16" s="1"/>
  <c r="D2171" i="16" a="1"/>
  <c r="D2171" i="16"/>
  <c r="D2172" i="16" a="1"/>
  <c r="D2172" i="16" s="1"/>
  <c r="D2173" i="16" a="1"/>
  <c r="D2173" i="16" s="1"/>
  <c r="D2174" i="16" a="1"/>
  <c r="D2174" i="16" s="1"/>
  <c r="D2175" i="16" a="1"/>
  <c r="D2175" i="16" s="1"/>
  <c r="D2176" i="16" a="1"/>
  <c r="D2176" i="16" s="1"/>
  <c r="D2177" i="16" a="1"/>
  <c r="D2177" i="16"/>
  <c r="D2178" i="16" a="1"/>
  <c r="D2178" i="16"/>
  <c r="D2179" i="16" a="1"/>
  <c r="D2179" i="16" s="1"/>
  <c r="D2180" i="16" a="1"/>
  <c r="D2180" i="16" s="1"/>
  <c r="D2181" i="16" a="1"/>
  <c r="D2181" i="16"/>
  <c r="D2182" i="16" a="1"/>
  <c r="D2182" i="16"/>
  <c r="D2183" i="16" a="1"/>
  <c r="D2183" i="16" s="1"/>
  <c r="D2184" i="16" a="1"/>
  <c r="D2184" i="16" s="1"/>
  <c r="D2185" i="16" a="1"/>
  <c r="D2185" i="16" s="1"/>
  <c r="D2186" i="16" a="1"/>
  <c r="D2186" i="16" s="1"/>
  <c r="D2187" i="16" a="1"/>
  <c r="D2187" i="16" s="1"/>
  <c r="D2188" i="16" a="1"/>
  <c r="D2188" i="16"/>
  <c r="D2189" i="16" a="1"/>
  <c r="D2189" i="16" s="1"/>
  <c r="D2190" i="16" a="1"/>
  <c r="D2190" i="16" s="1"/>
  <c r="D2191" i="16" a="1"/>
  <c r="D2191" i="16" s="1"/>
  <c r="D2192" i="16" a="1"/>
  <c r="D2192" i="16" s="1"/>
  <c r="D2193" i="16" a="1"/>
  <c r="D2193" i="16" s="1"/>
  <c r="D2194" i="16" a="1"/>
  <c r="D2194" i="16"/>
  <c r="D2195" i="16" a="1"/>
  <c r="D2195" i="16"/>
  <c r="D2196" i="16" a="1"/>
  <c r="D2196" i="16" s="1"/>
  <c r="D2197" i="16" a="1"/>
  <c r="D2197" i="16"/>
  <c r="D2198" i="16" a="1"/>
  <c r="D2198" i="16" s="1"/>
  <c r="D2199" i="16" a="1"/>
  <c r="D2199" i="16"/>
  <c r="D2200" i="16" a="1"/>
  <c r="D2200" i="16"/>
  <c r="D2201" i="16" a="1"/>
  <c r="D2201" i="16" s="1"/>
  <c r="D2202" i="16" a="1"/>
  <c r="D2202" i="16"/>
  <c r="D2203" i="16" a="1"/>
  <c r="D2203" i="16"/>
  <c r="D2204" i="16" a="1"/>
  <c r="D2204" i="16"/>
  <c r="D2205" i="16" a="1"/>
  <c r="D2205" i="16"/>
  <c r="D2206" i="16" a="1"/>
  <c r="D2206" i="16"/>
  <c r="D2207" i="16" a="1"/>
  <c r="D2207" i="16" s="1"/>
  <c r="D2208" i="16" a="1"/>
  <c r="D2208" i="16"/>
  <c r="D2209" i="16" a="1"/>
  <c r="D2209" i="16" s="1"/>
  <c r="D2210" i="16" a="1"/>
  <c r="D2210" i="16" s="1"/>
  <c r="D2211" i="16" a="1"/>
  <c r="D2211" i="16"/>
  <c r="D2212" i="16" a="1"/>
  <c r="D2212" i="16" s="1"/>
  <c r="D2213" i="16" a="1"/>
  <c r="D2213" i="16" s="1"/>
  <c r="D2214" i="16" a="1"/>
  <c r="D2214" i="16" s="1"/>
  <c r="D2215" i="16" a="1"/>
  <c r="D2215" i="16" s="1"/>
  <c r="D2216" i="16" a="1"/>
  <c r="D2216" i="16" s="1"/>
  <c r="D2217" i="16" a="1"/>
  <c r="D2217" i="16" s="1"/>
  <c r="D2218" i="16" a="1"/>
  <c r="D2218" i="16" s="1"/>
  <c r="D2219" i="16" a="1"/>
  <c r="D2219" i="16" s="1"/>
  <c r="D2220" i="16" a="1"/>
  <c r="D2220" i="16" s="1"/>
  <c r="D2221" i="16" a="1"/>
  <c r="D2221" i="16"/>
  <c r="D2222" i="16" a="1"/>
  <c r="D2222" i="16"/>
  <c r="D2223" i="16" a="1"/>
  <c r="D2223" i="16"/>
  <c r="D2224" i="16" a="1"/>
  <c r="D2224" i="16" s="1"/>
  <c r="D2225" i="16" a="1"/>
  <c r="D2225" i="16"/>
  <c r="D2226" i="16" a="1"/>
  <c r="D2226" i="16"/>
  <c r="D2227" i="16" a="1"/>
  <c r="D2227" i="16"/>
  <c r="D2228" i="16" a="1"/>
  <c r="D2228" i="16"/>
  <c r="D2229" i="16" a="1"/>
  <c r="D2229" i="16"/>
  <c r="D2230" i="16" a="1"/>
  <c r="D2230" i="16"/>
  <c r="D2231" i="16" a="1"/>
  <c r="D2231" i="16" s="1"/>
  <c r="D2232" i="16" a="1"/>
  <c r="D2232" i="16" s="1"/>
  <c r="D2233" i="16" a="1"/>
  <c r="D2233" i="16" s="1"/>
  <c r="D2234" i="16" a="1"/>
  <c r="D2234" i="16" s="1"/>
  <c r="D2235" i="16" a="1"/>
  <c r="D2235" i="16" s="1"/>
  <c r="D2236" i="16" a="1"/>
  <c r="D2236" i="16" s="1"/>
  <c r="D2237" i="16" a="1"/>
  <c r="D2237" i="16" s="1"/>
  <c r="D2238" i="16" a="1"/>
  <c r="D2238" i="16" s="1"/>
  <c r="D2239" i="16" a="1"/>
  <c r="D2239" i="16"/>
  <c r="D2240" i="16" a="1"/>
  <c r="D2240" i="16" s="1"/>
  <c r="D2241" i="16" a="1"/>
  <c r="D2241" i="16" s="1"/>
  <c r="D2242" i="16" a="1"/>
  <c r="D2242" i="16" s="1"/>
  <c r="D2243" i="16" a="1"/>
  <c r="D2243" i="16"/>
  <c r="D2244" i="16" a="1"/>
  <c r="D2244" i="16"/>
  <c r="D2245" i="16" a="1"/>
  <c r="D2245" i="16"/>
  <c r="D2246" i="16" a="1"/>
  <c r="D2246" i="16"/>
  <c r="D2247" i="16" a="1"/>
  <c r="D2247" i="16" s="1"/>
  <c r="D2248" i="16" a="1"/>
  <c r="D2248" i="16"/>
  <c r="D2249" i="16" a="1"/>
  <c r="D2249" i="16"/>
  <c r="D2250" i="16" a="1"/>
  <c r="D2250" i="16" s="1"/>
  <c r="D2251" i="16" a="1"/>
  <c r="D2251" i="16" s="1"/>
  <c r="D2252" i="16" a="1"/>
  <c r="D2252" i="16"/>
  <c r="D2253" i="16" a="1"/>
  <c r="D2253" i="16" s="1"/>
  <c r="D2254" i="16" a="1"/>
  <c r="D2254" i="16" s="1"/>
  <c r="D2255" i="16" a="1"/>
  <c r="D2255" i="16" s="1"/>
  <c r="D2256" i="16" a="1"/>
  <c r="D2256" i="16" s="1"/>
  <c r="D2257" i="16" a="1"/>
  <c r="D2257" i="16"/>
  <c r="D2258" i="16" a="1"/>
  <c r="D2258" i="16" s="1"/>
  <c r="D2259" i="16" a="1"/>
  <c r="D2259" i="16" s="1"/>
  <c r="D2260" i="16" a="1"/>
  <c r="D2260" i="16" s="1"/>
  <c r="D2261" i="16" a="1"/>
  <c r="D2261" i="16" s="1"/>
  <c r="D2262" i="16" a="1"/>
  <c r="D2262" i="16"/>
  <c r="D2263" i="16" a="1"/>
  <c r="D2263" i="16"/>
  <c r="D2264" i="16" a="1"/>
  <c r="D2264" i="16" s="1"/>
  <c r="D2265" i="16" a="1"/>
  <c r="D2265" i="16"/>
  <c r="D2266" i="16" a="1"/>
  <c r="D2266" i="16"/>
  <c r="D2267" i="16" a="1"/>
  <c r="D2267" i="16"/>
  <c r="D2268" i="16" a="1"/>
  <c r="D2268" i="16"/>
  <c r="D2269" i="16" a="1"/>
  <c r="D2269" i="16"/>
  <c r="D2270" i="16" a="1"/>
  <c r="D2270" i="16" s="1"/>
  <c r="D2271" i="16" a="1"/>
  <c r="D2271" i="16"/>
  <c r="D2272" i="16" a="1"/>
  <c r="D2272" i="16"/>
  <c r="D2273" i="16" a="1"/>
  <c r="D2273" i="16" s="1"/>
  <c r="D2274" i="16" a="1"/>
  <c r="D2274" i="16"/>
  <c r="D2275" i="16" a="1"/>
  <c r="D2275" i="16" s="1"/>
  <c r="D2276" i="16" a="1"/>
  <c r="D2276" i="16"/>
  <c r="D2277" i="16" a="1"/>
  <c r="D2277" i="16" s="1"/>
  <c r="D2278" i="16" a="1"/>
  <c r="D2278" i="16" s="1"/>
  <c r="D2279" i="16" a="1"/>
  <c r="D2279" i="16" s="1"/>
  <c r="D2280" i="16" a="1"/>
  <c r="D2280" i="16" s="1"/>
  <c r="D2281" i="16" a="1"/>
  <c r="D2281" i="16" s="1"/>
  <c r="D2282" i="16" a="1"/>
  <c r="D2282" i="16" s="1"/>
  <c r="D2283" i="16" a="1"/>
  <c r="D2283" i="16" s="1"/>
  <c r="D2284" i="16" a="1"/>
  <c r="D2284" i="16"/>
  <c r="D2285" i="16" a="1"/>
  <c r="D2285" i="16"/>
  <c r="D2286" i="16" a="1"/>
  <c r="D2286" i="16" s="1"/>
  <c r="D2287" i="16" a="1"/>
  <c r="D2287" i="16"/>
  <c r="D2288" i="16" a="1"/>
  <c r="D2288" i="16"/>
  <c r="D2289" i="16" a="1"/>
  <c r="D2289" i="16"/>
  <c r="D2290" i="16" a="1"/>
  <c r="D2290" i="16" s="1"/>
  <c r="D2291" i="16" a="1"/>
  <c r="D2291" i="16"/>
  <c r="D2292" i="16" a="1"/>
  <c r="D2292" i="16" s="1"/>
  <c r="D2293" i="16" a="1"/>
  <c r="D2293" i="16" s="1"/>
  <c r="D2294" i="16" a="1"/>
  <c r="D2294" i="16"/>
  <c r="D2295" i="16" a="1"/>
  <c r="D2295" i="16"/>
  <c r="D2296" i="16" a="1"/>
  <c r="D2296" i="16"/>
  <c r="D2297" i="16" a="1"/>
  <c r="D2297" i="16" s="1"/>
  <c r="D2298" i="16" a="1"/>
  <c r="D2298" i="16" s="1"/>
  <c r="D2299" i="16" a="1"/>
  <c r="D2299" i="16" s="1"/>
  <c r="D2300" i="16" a="1"/>
  <c r="D2300" i="16"/>
  <c r="D2301" i="16" a="1"/>
  <c r="D2301" i="16"/>
  <c r="D2302" i="16" a="1"/>
  <c r="D2302" i="16" s="1"/>
  <c r="D2303" i="16" a="1"/>
  <c r="D2303" i="16" s="1"/>
  <c r="D2304" i="16" a="1"/>
  <c r="D2304" i="16" s="1"/>
  <c r="D2305" i="16" a="1"/>
  <c r="D2305" i="16" s="1"/>
  <c r="D2306" i="16" a="1"/>
  <c r="D2306" i="16" s="1"/>
  <c r="D2307" i="16" a="1"/>
  <c r="D2307" i="16"/>
  <c r="D2308" i="16" a="1"/>
  <c r="D2308" i="16" s="1"/>
  <c r="D2309" i="16" a="1"/>
  <c r="D2309" i="16" s="1"/>
  <c r="D2310" i="16" a="1"/>
  <c r="D2310" i="16" s="1"/>
  <c r="D2311" i="16" a="1"/>
  <c r="D2311" i="16" s="1"/>
  <c r="D2312" i="16" a="1"/>
  <c r="D2312" i="16"/>
  <c r="D2313" i="16" a="1"/>
  <c r="D2313" i="16"/>
  <c r="D2314" i="16" a="1"/>
  <c r="D2314" i="16"/>
  <c r="D2315" i="16" a="1"/>
  <c r="D2315" i="16" s="1"/>
  <c r="D2316" i="16" a="1"/>
  <c r="D2316" i="16" s="1"/>
  <c r="D2317" i="16" a="1"/>
  <c r="D2317" i="16"/>
  <c r="D2318" i="16" a="1"/>
  <c r="D2318" i="16"/>
  <c r="D2319" i="16" a="1"/>
  <c r="D2319" i="16" s="1"/>
  <c r="D2320" i="16" a="1"/>
  <c r="D2320" i="16" s="1"/>
  <c r="D2321" i="16" a="1"/>
  <c r="D2321" i="16" s="1"/>
  <c r="D2322" i="16" a="1"/>
  <c r="D2322" i="16" s="1"/>
  <c r="D2323" i="16" a="1"/>
  <c r="D2323" i="16" s="1"/>
  <c r="D2324" i="16" a="1"/>
  <c r="D2324" i="16"/>
  <c r="D2325" i="16" a="1"/>
  <c r="D2325" i="16"/>
  <c r="D2326" i="16" a="1"/>
  <c r="D2326" i="16"/>
  <c r="D2327" i="16" a="1"/>
  <c r="D2327" i="16" s="1"/>
  <c r="D2328" i="16" a="1"/>
  <c r="D2328" i="16" s="1"/>
  <c r="D2329" i="16" a="1"/>
  <c r="D2329" i="16" s="1"/>
  <c r="D2330" i="16" a="1"/>
  <c r="D2330" i="16" s="1"/>
  <c r="D2331" i="16" a="1"/>
  <c r="D2331" i="16" s="1"/>
  <c r="D2332" i="16" a="1"/>
  <c r="D2332" i="16" s="1"/>
  <c r="D2333" i="16" a="1"/>
  <c r="D2333" i="16" s="1"/>
  <c r="D2334" i="16" a="1"/>
  <c r="D2334" i="16" s="1"/>
  <c r="D2335" i="16" a="1"/>
  <c r="D2335" i="16"/>
  <c r="D2336" i="16" a="1"/>
  <c r="D2336" i="16" s="1"/>
  <c r="D2337" i="16" a="1"/>
  <c r="D2337" i="16" s="1"/>
  <c r="D2338" i="16" a="1"/>
  <c r="D2338" i="16" s="1"/>
  <c r="D2339" i="16" a="1"/>
  <c r="D2339" i="16" s="1"/>
  <c r="D2340" i="16" a="1"/>
  <c r="D2340" i="16"/>
  <c r="D2341" i="16" a="1"/>
  <c r="D2341" i="16" s="1"/>
  <c r="D2342" i="16" a="1"/>
  <c r="D2342" i="16"/>
  <c r="D2343" i="16" a="1"/>
  <c r="D2343" i="16"/>
  <c r="D2344" i="16" a="1"/>
  <c r="D2344" i="16" s="1"/>
  <c r="D2345" i="16" a="1"/>
  <c r="D2345" i="16" s="1"/>
  <c r="D2346" i="16" a="1"/>
  <c r="D2346" i="16" s="1"/>
  <c r="D2347" i="16" a="1"/>
  <c r="D2347" i="16" s="1"/>
  <c r="D2348" i="16" a="1"/>
  <c r="D2348" i="16" s="1"/>
  <c r="D2349" i="16" a="1"/>
  <c r="D2349" i="16" s="1"/>
  <c r="D2350" i="16" a="1"/>
  <c r="D2350" i="16" s="1"/>
  <c r="D2351" i="16" a="1"/>
  <c r="D2351" i="16" s="1"/>
  <c r="D2352" i="16" a="1"/>
  <c r="D2352" i="16" s="1"/>
  <c r="D2353" i="16" a="1"/>
  <c r="D2353" i="16"/>
  <c r="D2354" i="16" a="1"/>
  <c r="D2354" i="16"/>
  <c r="D2355" i="16" a="1"/>
  <c r="D2355" i="16"/>
  <c r="D2356" i="16" a="1"/>
  <c r="D2356" i="16"/>
  <c r="D2357" i="16" a="1"/>
  <c r="D2357" i="16"/>
  <c r="D2358" i="16" a="1"/>
  <c r="D2358" i="16"/>
  <c r="D2359" i="16" a="1"/>
  <c r="D2359" i="16"/>
  <c r="D2360" i="16" a="1"/>
  <c r="D2360" i="16" s="1"/>
  <c r="D2361" i="16" a="1"/>
  <c r="D2361" i="16"/>
  <c r="D2362" i="16" a="1"/>
  <c r="D2362" i="16" s="1"/>
  <c r="D2363" i="16" a="1"/>
  <c r="D2363" i="16" s="1"/>
  <c r="D2364" i="16" a="1"/>
  <c r="D2364" i="16" s="1"/>
  <c r="D2365" i="16" a="1"/>
  <c r="D2365" i="16"/>
  <c r="D2366" i="16" a="1"/>
  <c r="D2366" i="16" s="1"/>
  <c r="D2367" i="16" a="1"/>
  <c r="D2367" i="16" s="1"/>
  <c r="D2368" i="16" a="1"/>
  <c r="D2368" i="16"/>
  <c r="D2369" i="16" a="1"/>
  <c r="D2369" i="16" s="1"/>
  <c r="D2370" i="16" a="1"/>
  <c r="D2370" i="16" s="1"/>
  <c r="D2371" i="16" a="1"/>
  <c r="D2371" i="16" s="1"/>
  <c r="D2372" i="16" a="1"/>
  <c r="D2372" i="16"/>
  <c r="D2373" i="16" a="1"/>
  <c r="D2373" i="16" s="1"/>
  <c r="D2374" i="16" a="1"/>
  <c r="D2374" i="16" s="1"/>
  <c r="D2375" i="16" a="1"/>
  <c r="D2375" i="16"/>
  <c r="D2376" i="16" a="1"/>
  <c r="D2376" i="16"/>
  <c r="D2377" i="16" a="1"/>
  <c r="D2377" i="16"/>
  <c r="D2378" i="16" a="1"/>
  <c r="D2378" i="16" s="1"/>
  <c r="D2379" i="16" a="1"/>
  <c r="D2379" i="16"/>
  <c r="D2380" i="16" a="1"/>
  <c r="D2380" i="16" s="1"/>
  <c r="D2381" i="16" a="1"/>
  <c r="D2381" i="16" s="1"/>
  <c r="D2382" i="16" a="1"/>
  <c r="D2382" i="16" s="1"/>
  <c r="D2383" i="16" a="1"/>
  <c r="D2383" i="16" s="1"/>
  <c r="D2384" i="16" a="1"/>
  <c r="D2384" i="16" s="1"/>
  <c r="D2385" i="16" a="1"/>
  <c r="D2385" i="16" s="1"/>
  <c r="D2386" i="16" a="1"/>
  <c r="D2386" i="16" s="1"/>
  <c r="D2387" i="16" a="1"/>
  <c r="D2387" i="16" s="1"/>
  <c r="D2388" i="16" a="1"/>
  <c r="D2388" i="16" s="1"/>
  <c r="D2389" i="16" a="1"/>
  <c r="D2389" i="16" s="1"/>
  <c r="D2390" i="16" a="1"/>
  <c r="D2390" i="16"/>
  <c r="D2391" i="16" a="1"/>
  <c r="D2391" i="16"/>
  <c r="D2392" i="16" a="1"/>
  <c r="D2392" i="16" s="1"/>
  <c r="D2393" i="16" a="1"/>
  <c r="D2393" i="16"/>
  <c r="D2394" i="16" a="1"/>
  <c r="D2394" i="16"/>
  <c r="D2395" i="16" a="1"/>
  <c r="D2395" i="16"/>
  <c r="D2396" i="16" a="1"/>
  <c r="D2396" i="16" s="1"/>
  <c r="D2397" i="16" a="1"/>
  <c r="D2397" i="16" s="1"/>
  <c r="D2398" i="16" a="1"/>
  <c r="D2398" i="16"/>
  <c r="D2399" i="16" a="1"/>
  <c r="D2399" i="16"/>
  <c r="D2400" i="16" a="1"/>
  <c r="D2400" i="16" s="1"/>
  <c r="D2401" i="16" a="1"/>
  <c r="D2401" i="16" s="1"/>
  <c r="D2402" i="16" a="1"/>
  <c r="D2402" i="16"/>
  <c r="D2403" i="16" a="1"/>
  <c r="D2403" i="16" s="1"/>
  <c r="D2404" i="16" a="1"/>
  <c r="D2404" i="16"/>
  <c r="D2405" i="16" a="1"/>
  <c r="D2405" i="16" s="1"/>
  <c r="D2406" i="16" a="1"/>
  <c r="D2406" i="16"/>
  <c r="D2407" i="16" a="1"/>
  <c r="D2407" i="16" s="1"/>
  <c r="D2408" i="16" a="1"/>
  <c r="D2408" i="16" s="1"/>
  <c r="D2409" i="16" a="1"/>
  <c r="D2409" i="16" s="1"/>
  <c r="D2410" i="16" a="1"/>
  <c r="D2410" i="16" s="1"/>
  <c r="D2411" i="16" a="1"/>
  <c r="D2411" i="16" s="1"/>
  <c r="D2412" i="16" a="1"/>
  <c r="D2412" i="16" s="1"/>
  <c r="D2413" i="16" a="1"/>
  <c r="D2413" i="16"/>
  <c r="D2414" i="16" a="1"/>
  <c r="D2414" i="16"/>
  <c r="D2415" i="16" a="1"/>
  <c r="D2415" i="16" s="1"/>
  <c r="D2416" i="16" a="1"/>
  <c r="D2416" i="16"/>
  <c r="D2417" i="16" a="1"/>
  <c r="D2417" i="16"/>
  <c r="D2418" i="16" a="1"/>
  <c r="D2418" i="16" s="1"/>
  <c r="D2419" i="16" a="1"/>
  <c r="D2419" i="16"/>
  <c r="D2420" i="16" a="1"/>
  <c r="D2420" i="16" s="1"/>
  <c r="D2421" i="16" a="1"/>
  <c r="D2421" i="16"/>
  <c r="D2422" i="16" a="1"/>
  <c r="D2422" i="16"/>
  <c r="D2423" i="16" a="1"/>
  <c r="D2423" i="16" s="1"/>
  <c r="D2424" i="16" a="1"/>
  <c r="D2424" i="16"/>
  <c r="D2425" i="16" a="1"/>
  <c r="D2425" i="16" s="1"/>
  <c r="D2426" i="16" a="1"/>
  <c r="D2426" i="16"/>
  <c r="D2427" i="16" a="1"/>
  <c r="D2427" i="16" s="1"/>
  <c r="D2428" i="16" a="1"/>
  <c r="D2428" i="16"/>
  <c r="D2429" i="16" a="1"/>
  <c r="D2429" i="16" s="1"/>
  <c r="D2430" i="16" a="1"/>
  <c r="D2430" i="16"/>
  <c r="D2431" i="16" a="1"/>
  <c r="D2431" i="16"/>
  <c r="D2432" i="16" a="1"/>
  <c r="D2432" i="16" s="1"/>
  <c r="D2433" i="16" a="1"/>
  <c r="D2433" i="16" s="1"/>
  <c r="D2434" i="16" a="1"/>
  <c r="D2434" i="16"/>
  <c r="D2435" i="16" a="1"/>
  <c r="D2435" i="16" s="1"/>
  <c r="D2436" i="16" a="1"/>
  <c r="D2436" i="16"/>
  <c r="D2437" i="16" a="1"/>
  <c r="D2437" i="16" s="1"/>
  <c r="D2438" i="16" a="1"/>
  <c r="D2438" i="16" s="1"/>
  <c r="D2439" i="16" a="1"/>
  <c r="D2439" i="16"/>
  <c r="D2440" i="16" a="1"/>
  <c r="D2440" i="16" s="1"/>
  <c r="D2441" i="16" a="1"/>
  <c r="D2441" i="16" s="1"/>
  <c r="D2442" i="16" a="1"/>
  <c r="D2442" i="16"/>
  <c r="D2443" i="16" a="1"/>
  <c r="D2443" i="16" s="1"/>
  <c r="D2444" i="16" a="1"/>
  <c r="D2444" i="16"/>
  <c r="D2445" i="16" a="1"/>
  <c r="D2445" i="16"/>
  <c r="D2446" i="16" a="1"/>
  <c r="D2446" i="16"/>
  <c r="D2447" i="16" a="1"/>
  <c r="D2447" i="16" s="1"/>
  <c r="D2448" i="16" a="1"/>
  <c r="D2448" i="16"/>
  <c r="D2449" i="16" a="1"/>
  <c r="D2449" i="16"/>
  <c r="D2450" i="16" a="1"/>
  <c r="D2450" i="16" s="1"/>
  <c r="D2451" i="16" a="1"/>
  <c r="D2451" i="16" s="1"/>
  <c r="D2452" i="16" a="1"/>
  <c r="D2452" i="16" s="1"/>
  <c r="D2453" i="16" a="1"/>
  <c r="D2453" i="16" s="1"/>
  <c r="D2454" i="16" a="1"/>
  <c r="D2454" i="16"/>
  <c r="D2455" i="16" a="1"/>
  <c r="D2455" i="16" s="1"/>
  <c r="D2456" i="16" a="1"/>
  <c r="D2456" i="16"/>
  <c r="D2457" i="16" a="1"/>
  <c r="D2457" i="16"/>
  <c r="D2458" i="16" a="1"/>
  <c r="D2458" i="16"/>
  <c r="D2459" i="16" a="1"/>
  <c r="D2459" i="16"/>
  <c r="D2460" i="16" a="1"/>
  <c r="D2460" i="16"/>
  <c r="D2461" i="16" a="1"/>
  <c r="D2461" i="16"/>
  <c r="D2462" i="16" a="1"/>
  <c r="D2462" i="16" s="1"/>
  <c r="D2463" i="16" a="1"/>
  <c r="D2463" i="16"/>
  <c r="D2464" i="16" a="1"/>
  <c r="D2464" i="16"/>
  <c r="D2465" i="16" a="1"/>
  <c r="D2465" i="16" s="1"/>
  <c r="D2466" i="16" a="1"/>
  <c r="D2466" i="16" s="1"/>
  <c r="D2467" i="16" a="1"/>
  <c r="D2467" i="16"/>
  <c r="D2468" i="16" a="1"/>
  <c r="D2468" i="16"/>
  <c r="D2469" i="16" a="1"/>
  <c r="D2469" i="16"/>
  <c r="D2470" i="16" a="1"/>
  <c r="D2470" i="16"/>
  <c r="D2471" i="16" a="1"/>
  <c r="D2471" i="16"/>
  <c r="D2472" i="16" a="1"/>
  <c r="D2472" i="16"/>
  <c r="D2473" i="16" a="1"/>
  <c r="D2473" i="16" s="1"/>
  <c r="D2474" i="16" a="1"/>
  <c r="D2474" i="16"/>
  <c r="D2475" i="16" a="1"/>
  <c r="D2475" i="16"/>
  <c r="D2476" i="16" a="1"/>
  <c r="D2476" i="16" s="1"/>
  <c r="D2477" i="16" a="1"/>
  <c r="D2477" i="16" s="1"/>
  <c r="D2478" i="16" a="1"/>
  <c r="D2478" i="16" s="1"/>
  <c r="D2479" i="16" a="1"/>
  <c r="D2479" i="16"/>
  <c r="D2480" i="16" a="1"/>
  <c r="D2480" i="16"/>
  <c r="D2481" i="16" a="1"/>
  <c r="D2481" i="16"/>
  <c r="D2482" i="16" a="1"/>
  <c r="D2482" i="16"/>
  <c r="D2483" i="16" a="1"/>
  <c r="D2483" i="16"/>
  <c r="D2484" i="16" a="1"/>
  <c r="D2484" i="16" s="1"/>
  <c r="D2485" i="16" a="1"/>
  <c r="D2485" i="16" s="1"/>
  <c r="D2486" i="16" a="1"/>
  <c r="D2486" i="16" s="1"/>
  <c r="D2487" i="16" a="1"/>
  <c r="D2487" i="16"/>
  <c r="D2488" i="16" a="1"/>
  <c r="D2488" i="16" s="1"/>
  <c r="D2489" i="16" a="1"/>
  <c r="D2489" i="16" s="1"/>
  <c r="D2490" i="16" a="1"/>
  <c r="D2490" i="16"/>
  <c r="D2491" i="16" a="1"/>
  <c r="D2491" i="16"/>
  <c r="D2492" i="16" a="1"/>
  <c r="D2492" i="16"/>
  <c r="D2493" i="16" a="1"/>
  <c r="D2493" i="16"/>
  <c r="D2494" i="16" a="1"/>
  <c r="D2494" i="16"/>
  <c r="D2495" i="16" a="1"/>
  <c r="D2495" i="16" s="1"/>
  <c r="D2496" i="16" a="1"/>
  <c r="D2496" i="16"/>
  <c r="D2497" i="16" a="1"/>
  <c r="D2497" i="16"/>
  <c r="D2498" i="16" a="1"/>
  <c r="D2498" i="16" s="1"/>
  <c r="D2499" i="16" a="1"/>
  <c r="D2499" i="16" s="1"/>
  <c r="D2500" i="16" a="1"/>
  <c r="D2500" i="16" s="1"/>
  <c r="D2501" i="16" a="1"/>
  <c r="D2501" i="16"/>
  <c r="D2502" i="16" a="1"/>
  <c r="D2502" i="16" s="1"/>
  <c r="D2503" i="16" a="1"/>
  <c r="D2503" i="16" s="1"/>
  <c r="D2504" i="16" a="1"/>
  <c r="D2504" i="16" s="1"/>
  <c r="D2505" i="16" a="1"/>
  <c r="D2505" i="16" s="1"/>
  <c r="D2506" i="16" a="1"/>
  <c r="D2506" i="16"/>
  <c r="D2507" i="16" a="1"/>
  <c r="D2507" i="16" s="1"/>
  <c r="D2508" i="16" a="1"/>
  <c r="D2508" i="16"/>
  <c r="D2509" i="16" a="1"/>
  <c r="D2509" i="16" s="1"/>
  <c r="D2510" i="16" a="1"/>
  <c r="D2510" i="16"/>
  <c r="D2511" i="16" a="1"/>
  <c r="D2511" i="16" s="1"/>
  <c r="D2512" i="16" a="1"/>
  <c r="D2512" i="16"/>
  <c r="D2513" i="16" a="1"/>
  <c r="D2513" i="16" s="1"/>
  <c r="D2514" i="16" a="1"/>
  <c r="D2514" i="16" s="1"/>
  <c r="D2515" i="16" a="1"/>
  <c r="D2515" i="16"/>
  <c r="D2516" i="16" a="1"/>
  <c r="D2516" i="16"/>
  <c r="D2517" i="16" a="1"/>
  <c r="D2517" i="16"/>
  <c r="D2518" i="16" a="1"/>
  <c r="D2518" i="16"/>
  <c r="D2519" i="16" a="1"/>
  <c r="D2519" i="16"/>
  <c r="D2520" i="16" a="1"/>
  <c r="D2520" i="16"/>
  <c r="D2521" i="16" a="1"/>
  <c r="D2521" i="16" s="1"/>
  <c r="D2522" i="16" a="1"/>
  <c r="D2522" i="16" s="1"/>
  <c r="D2523" i="16" a="1"/>
  <c r="D2523" i="16"/>
  <c r="D2524" i="16" a="1"/>
  <c r="D2524" i="16" s="1"/>
  <c r="D2525" i="16" a="1"/>
  <c r="D2525" i="16" s="1"/>
  <c r="D2526" i="16" a="1"/>
  <c r="D2526" i="16" s="1"/>
  <c r="D2527" i="16" a="1"/>
  <c r="D2527" i="16" s="1"/>
  <c r="D2528" i="16" a="1"/>
  <c r="D2528" i="16" s="1"/>
  <c r="D2529" i="16" a="1"/>
  <c r="D2529" i="16" s="1"/>
  <c r="D2530" i="16" a="1"/>
  <c r="D2530" i="16" s="1"/>
  <c r="D2531" i="16" a="1"/>
  <c r="D2531" i="16" s="1"/>
  <c r="D2532" i="16" a="1"/>
  <c r="D2532" i="16"/>
  <c r="D2533" i="16" a="1"/>
  <c r="D2533" i="16" s="1"/>
  <c r="D2534" i="16" a="1"/>
  <c r="D2534" i="16"/>
  <c r="D2535" i="16" a="1"/>
  <c r="D2535" i="16" s="1"/>
  <c r="D2536" i="16" a="1"/>
  <c r="D2536" i="16" s="1"/>
  <c r="D2537" i="16" a="1"/>
  <c r="D2537" i="16"/>
  <c r="D2538" i="16" a="1"/>
  <c r="D2538" i="16"/>
  <c r="D2539" i="16" a="1"/>
  <c r="D2539" i="16"/>
  <c r="D2540" i="16" a="1"/>
  <c r="D2540" i="16"/>
  <c r="D2541" i="16" a="1"/>
  <c r="D2541" i="16" s="1"/>
  <c r="D2542" i="16" a="1"/>
  <c r="D2542" i="16"/>
  <c r="D2543" i="16" a="1"/>
  <c r="D2543" i="16"/>
  <c r="D2544" i="16" a="1"/>
  <c r="D2544" i="16" s="1"/>
  <c r="D2545" i="16" a="1"/>
  <c r="D2545" i="16"/>
  <c r="D2546" i="16" a="1"/>
  <c r="D2546" i="16"/>
  <c r="D2547" i="16" a="1"/>
  <c r="D2547" i="16" s="1"/>
  <c r="D2548" i="16" a="1"/>
  <c r="D2548" i="16" s="1"/>
  <c r="D2549" i="16" a="1"/>
  <c r="D2549" i="16" s="1"/>
  <c r="D2550" i="16" a="1"/>
  <c r="D2550" i="16" s="1"/>
  <c r="D2551" i="16" a="1"/>
  <c r="D2551" i="16" s="1"/>
  <c r="D2552" i="16" a="1"/>
  <c r="D2552" i="16"/>
  <c r="D2553" i="16" a="1"/>
  <c r="D2553" i="16" s="1"/>
  <c r="D2554" i="16" a="1"/>
  <c r="D2554" i="16" s="1"/>
  <c r="D2555" i="16" a="1"/>
  <c r="D2555" i="16" s="1"/>
  <c r="D2556" i="16" a="1"/>
  <c r="D2556" i="16"/>
  <c r="D2557" i="16" a="1"/>
  <c r="D2557" i="16"/>
  <c r="D2558" i="16" a="1"/>
  <c r="D2558" i="16" s="1"/>
  <c r="D2559" i="16" a="1"/>
  <c r="D2559" i="16"/>
  <c r="D2560" i="16" a="1"/>
  <c r="D2560" i="16" s="1"/>
  <c r="D2561" i="16" a="1"/>
  <c r="D2561" i="16"/>
  <c r="D2562" i="16" a="1"/>
  <c r="D2562" i="16"/>
  <c r="D2563" i="16" a="1"/>
  <c r="D2563" i="16"/>
  <c r="D2564" i="16" a="1"/>
  <c r="D2564" i="16"/>
  <c r="D2565" i="16" a="1"/>
  <c r="D2565" i="16"/>
  <c r="D2566" i="16" a="1"/>
  <c r="D2566" i="16" s="1"/>
  <c r="D2567" i="16" a="1"/>
  <c r="D2567" i="16"/>
  <c r="D2568" i="16" a="1"/>
  <c r="D2568" i="16"/>
  <c r="D2569" i="16" a="1"/>
  <c r="D2569" i="16"/>
  <c r="D2570" i="16" a="1"/>
  <c r="D2570" i="16" s="1"/>
  <c r="D2571" i="16" a="1"/>
  <c r="D2571" i="16"/>
  <c r="D2572" i="16" a="1"/>
  <c r="D2572" i="16" s="1"/>
  <c r="D2573" i="16" a="1"/>
  <c r="D2573" i="16" s="1"/>
  <c r="D2574" i="16" a="1"/>
  <c r="D2574" i="16" s="1"/>
  <c r="D2575" i="16" a="1"/>
  <c r="D2575" i="16"/>
  <c r="D2576" i="16" a="1"/>
  <c r="D2576" i="16" s="1"/>
  <c r="D2577" i="16" a="1"/>
  <c r="D2577" i="16" s="1"/>
  <c r="D2578" i="16" a="1"/>
  <c r="D2578" i="16"/>
  <c r="D2579" i="16" a="1"/>
  <c r="D2579" i="16" s="1"/>
  <c r="D2580" i="16" a="1"/>
  <c r="D2580" i="16" s="1"/>
  <c r="D2581" i="16" a="1"/>
  <c r="D2581" i="16"/>
  <c r="D2582" i="16" a="1"/>
  <c r="D2582" i="16" s="1"/>
  <c r="D2583" i="16" a="1"/>
  <c r="D2583" i="16"/>
  <c r="D2584" i="16" a="1"/>
  <c r="D2584" i="16"/>
  <c r="D2585" i="16" a="1"/>
  <c r="D2585" i="16"/>
  <c r="D2586" i="16" a="1"/>
  <c r="D2586" i="16"/>
  <c r="D2587" i="16" a="1"/>
  <c r="D2587" i="16" s="1"/>
  <c r="D2588" i="16" a="1"/>
  <c r="D2588" i="16" s="1"/>
  <c r="D2589" i="16" a="1"/>
  <c r="D2589" i="16" s="1"/>
  <c r="D2590" i="16" a="1"/>
  <c r="D2590" i="16"/>
  <c r="D2591" i="16" a="1"/>
  <c r="D2591" i="16"/>
  <c r="D2592" i="16" a="1"/>
  <c r="D2592" i="16" s="1"/>
  <c r="D2593" i="16" a="1"/>
  <c r="D2593" i="16"/>
  <c r="D2594" i="16" a="1"/>
  <c r="D2594" i="16"/>
  <c r="D2595" i="16" a="1"/>
  <c r="D2595" i="16" s="1"/>
  <c r="D2596" i="16" a="1"/>
  <c r="D2596" i="16" s="1"/>
  <c r="D2597" i="16" a="1"/>
  <c r="D2597" i="16" s="1"/>
  <c r="D2598" i="16" a="1"/>
  <c r="D2598" i="16"/>
  <c r="D2599" i="16" a="1"/>
  <c r="D2599" i="16" s="1"/>
  <c r="D2600" i="16" a="1"/>
  <c r="D2600" i="16"/>
  <c r="D2601" i="16" a="1"/>
  <c r="D2601" i="16"/>
  <c r="D2602" i="16" a="1"/>
  <c r="D2602" i="16" s="1"/>
  <c r="D2603" i="16" a="1"/>
  <c r="D2603" i="16" s="1"/>
  <c r="D2604" i="16" a="1"/>
  <c r="D2604" i="16"/>
  <c r="D2605" i="16" a="1"/>
  <c r="D2605" i="16" s="1"/>
  <c r="D2606" i="16" a="1"/>
  <c r="D2606" i="16"/>
  <c r="D2607" i="16" a="1"/>
  <c r="D2607" i="16"/>
  <c r="D2608" i="16" a="1"/>
  <c r="D2608" i="16"/>
  <c r="D2609" i="16" a="1"/>
  <c r="D2609" i="16"/>
  <c r="D2610" i="16" a="1"/>
  <c r="D2610" i="16" s="1"/>
  <c r="D2611" i="16" a="1"/>
  <c r="D2611" i="16" s="1"/>
  <c r="D2612" i="16" a="1"/>
  <c r="D2612" i="16" s="1"/>
  <c r="D2613" i="16" a="1"/>
  <c r="D2613" i="16" s="1"/>
  <c r="D2614" i="16" a="1"/>
  <c r="D2614" i="16"/>
  <c r="D2615" i="16" a="1"/>
  <c r="D2615" i="16" s="1"/>
  <c r="D2616" i="16" a="1"/>
  <c r="D2616" i="16"/>
  <c r="D2617" i="16" a="1"/>
  <c r="D2617" i="16" s="1"/>
  <c r="D2618" i="16" a="1"/>
  <c r="D2618" i="16" s="1"/>
  <c r="D2619" i="16" a="1"/>
  <c r="D2619" i="16" s="1"/>
  <c r="D2620" i="16" a="1"/>
  <c r="D2620" i="16" s="1"/>
  <c r="D2621" i="16" a="1"/>
  <c r="D2621" i="16" s="1"/>
  <c r="D2622" i="16" a="1"/>
  <c r="D2622" i="16"/>
  <c r="D2623" i="16" a="1"/>
  <c r="D2623" i="16"/>
  <c r="D2624" i="16" a="1"/>
  <c r="D2624" i="16"/>
  <c r="D2625" i="16" a="1"/>
  <c r="D2625" i="16" s="1"/>
  <c r="D2626" i="16" a="1"/>
  <c r="D2626" i="16" s="1"/>
  <c r="D2627" i="16" a="1"/>
  <c r="D2627" i="16"/>
  <c r="D2628" i="16" a="1"/>
  <c r="D2628" i="16" s="1"/>
  <c r="D2629" i="16" a="1"/>
  <c r="D2629" i="16"/>
  <c r="D2630" i="16" a="1"/>
  <c r="D2630" i="16"/>
  <c r="D2631" i="16" a="1"/>
  <c r="D2631" i="16"/>
  <c r="D2632" i="16" a="1"/>
  <c r="D2632" i="16" s="1"/>
  <c r="D2633" i="16" a="1"/>
  <c r="D2633" i="16" s="1"/>
  <c r="D2634" i="16" a="1"/>
  <c r="D2634" i="16" s="1"/>
  <c r="D2635" i="16" a="1"/>
  <c r="D2635" i="16" s="1"/>
  <c r="D2636" i="16" a="1"/>
  <c r="D2636" i="16"/>
  <c r="D2637" i="16" a="1"/>
  <c r="D2637" i="16"/>
  <c r="D2638" i="16" a="1"/>
  <c r="D2638" i="16" s="1"/>
  <c r="D2639" i="16" a="1"/>
  <c r="D2639" i="16"/>
  <c r="D2640" i="16" a="1"/>
  <c r="D2640" i="16" s="1"/>
  <c r="D2641" i="16" a="1"/>
  <c r="D2641" i="16" s="1"/>
  <c r="D2642" i="16" a="1"/>
  <c r="D2642" i="16" s="1"/>
  <c r="D2643" i="16" a="1"/>
  <c r="D2643" i="16" s="1"/>
  <c r="D2644" i="16" a="1"/>
  <c r="D2644" i="16"/>
  <c r="D2645" i="16" a="1"/>
  <c r="D2645" i="16"/>
  <c r="D2646" i="16" a="1"/>
  <c r="D2646" i="16"/>
  <c r="D2647" i="16" a="1"/>
  <c r="D2647" i="16"/>
  <c r="D2648" i="16" a="1"/>
  <c r="D2648" i="16" s="1"/>
  <c r="D2649" i="16" a="1"/>
  <c r="D2649" i="16"/>
  <c r="D2650" i="16" a="1"/>
  <c r="D2650" i="16"/>
  <c r="D2651" i="16" a="1"/>
  <c r="D2651" i="16" s="1"/>
  <c r="D2652" i="16" a="1"/>
  <c r="D2652" i="16"/>
  <c r="D2653" i="16" a="1"/>
  <c r="D2653" i="16"/>
  <c r="D2654" i="16" a="1"/>
  <c r="D2654" i="16" s="1"/>
  <c r="D2655" i="16" a="1"/>
  <c r="D2655" i="16" s="1"/>
  <c r="D2656" i="16" a="1"/>
  <c r="D2656" i="16" s="1"/>
  <c r="D2657" i="16" a="1"/>
  <c r="D2657" i="16" s="1"/>
  <c r="D2658" i="16" a="1"/>
  <c r="D2658" i="16" s="1"/>
  <c r="D2659" i="16" a="1"/>
  <c r="D2659" i="16" s="1"/>
  <c r="D2660" i="16" a="1"/>
  <c r="D2660" i="16"/>
  <c r="D2661" i="16" a="1"/>
  <c r="D2661" i="16" s="1"/>
  <c r="D2662" i="16" a="1"/>
  <c r="D2662" i="16"/>
  <c r="D2663" i="16" a="1"/>
  <c r="D2663" i="16" s="1"/>
  <c r="D2664" i="16" a="1"/>
  <c r="D2664" i="16" s="1"/>
  <c r="D2665" i="16" a="1"/>
  <c r="D2665" i="16" s="1"/>
  <c r="D2666" i="16" a="1"/>
  <c r="D2666" i="16"/>
  <c r="D2667" i="16" a="1"/>
  <c r="D2667" i="16"/>
  <c r="D2668" i="16" a="1"/>
  <c r="D2668" i="16"/>
  <c r="D2669" i="16" a="1"/>
  <c r="D2669" i="16"/>
  <c r="D2670" i="16" a="1"/>
  <c r="D2670" i="16" s="1"/>
  <c r="D2671" i="16" a="1"/>
  <c r="D2671" i="16" s="1"/>
  <c r="D2672" i="16" a="1"/>
  <c r="D2672" i="16"/>
  <c r="D2673" i="16" a="1"/>
  <c r="D2673" i="16" s="1"/>
  <c r="D2674" i="16" a="1"/>
  <c r="D2674" i="16"/>
  <c r="D2675" i="16" a="1"/>
  <c r="D2675" i="16" s="1"/>
  <c r="D2676" i="16" a="1"/>
  <c r="D2676" i="16" s="1"/>
  <c r="D2677" i="16" a="1"/>
  <c r="D2677" i="16" s="1"/>
  <c r="D2678" i="16" a="1"/>
  <c r="D2678" i="16" s="1"/>
  <c r="D2679" i="16" a="1"/>
  <c r="D2679" i="16"/>
  <c r="D2680" i="16" a="1"/>
  <c r="D2680" i="16" s="1"/>
  <c r="D2681" i="16" a="1"/>
  <c r="D2681" i="16" s="1"/>
  <c r="D2682" i="16" a="1"/>
  <c r="D2682" i="16" s="1"/>
  <c r="D2683" i="16" a="1"/>
  <c r="D2683" i="16"/>
  <c r="D2684" i="16" a="1"/>
  <c r="D2684" i="16" s="1"/>
  <c r="D2685" i="16" a="1"/>
  <c r="D2685" i="16"/>
  <c r="D2686" i="16" a="1"/>
  <c r="D2686" i="16" s="1"/>
  <c r="D2687" i="16" a="1"/>
  <c r="D2687" i="16" s="1"/>
  <c r="D2688" i="16" a="1"/>
  <c r="D2688" i="16"/>
  <c r="D2689" i="16" a="1"/>
  <c r="D2689" i="16"/>
  <c r="D2690" i="16" a="1"/>
  <c r="D2690" i="16"/>
  <c r="D2691" i="16" a="1"/>
  <c r="D2691" i="16" s="1"/>
  <c r="D2692" i="16" a="1"/>
  <c r="D2692" i="16"/>
  <c r="D2693" i="16" a="1"/>
  <c r="D2693" i="16"/>
  <c r="D2694" i="16" a="1"/>
  <c r="D2694" i="16" s="1"/>
  <c r="D2695" i="16" a="1"/>
  <c r="D2695" i="16" s="1"/>
  <c r="D2696" i="16" a="1"/>
  <c r="D2696" i="16" s="1"/>
  <c r="D2697" i="16" a="1"/>
  <c r="D2697" i="16"/>
  <c r="D2698" i="16" a="1"/>
  <c r="D2698" i="16" s="1"/>
  <c r="D2699" i="16" a="1"/>
  <c r="D2699" i="16" s="1"/>
  <c r="D2700" i="16" a="1"/>
  <c r="D2700" i="16" s="1"/>
  <c r="D2701" i="16" a="1"/>
  <c r="D2701" i="16" s="1"/>
  <c r="D2702" i="16" a="1"/>
  <c r="D2702" i="16" s="1"/>
  <c r="D2703" i="16" a="1"/>
  <c r="D2703" i="16" s="1"/>
  <c r="D2704" i="16" a="1"/>
  <c r="D2704" i="16"/>
  <c r="D2705" i="16" a="1"/>
  <c r="D2705" i="16" s="1"/>
  <c r="D2706" i="16" a="1"/>
  <c r="D2706" i="16"/>
  <c r="D2707" i="16" a="1"/>
  <c r="D2707" i="16" s="1"/>
  <c r="D2708" i="16" a="1"/>
  <c r="D2708" i="16" s="1"/>
  <c r="D2709" i="16" a="1"/>
  <c r="D2709" i="16" s="1"/>
  <c r="D2710" i="16" a="1"/>
  <c r="D2710" i="16"/>
  <c r="D2711" i="16" a="1"/>
  <c r="D2711" i="16"/>
  <c r="D2712" i="16" a="1"/>
  <c r="D2712" i="16"/>
  <c r="D2713" i="16" a="1"/>
  <c r="D2713" i="16"/>
  <c r="D2714" i="16" a="1"/>
  <c r="D2714" i="16" s="1"/>
  <c r="D2715" i="16" a="1"/>
  <c r="D2715" i="16"/>
  <c r="D2716" i="16" a="1"/>
  <c r="D2716" i="16" s="1"/>
  <c r="D2717" i="16" a="1"/>
  <c r="D2717" i="16" s="1"/>
  <c r="D2718" i="16" a="1"/>
  <c r="D2718" i="16" s="1"/>
  <c r="D2719" i="16" a="1"/>
  <c r="D2719" i="16" s="1"/>
  <c r="D2720" i="16" a="1"/>
  <c r="D2720" i="16" s="1"/>
  <c r="D2721" i="16" a="1"/>
  <c r="D2721" i="16"/>
  <c r="D2722" i="16" a="1"/>
  <c r="D2722" i="16" s="1"/>
  <c r="D2723" i="16" a="1"/>
  <c r="D2723" i="16" s="1"/>
  <c r="D2724" i="16" a="1"/>
  <c r="D2724" i="16" s="1"/>
  <c r="D2725" i="16" a="1"/>
  <c r="D2725" i="16" s="1"/>
  <c r="D2726" i="16" a="1"/>
  <c r="D2726" i="16"/>
  <c r="D2727" i="16" a="1"/>
  <c r="D2727" i="16" s="1"/>
  <c r="D2728" i="16" a="1"/>
  <c r="D2728" i="16" s="1"/>
  <c r="D2729" i="16" a="1"/>
  <c r="D2729" i="16"/>
  <c r="D2730" i="16" a="1"/>
  <c r="D2730" i="16" s="1"/>
  <c r="D2731" i="16" a="1"/>
  <c r="D2731" i="16" s="1"/>
  <c r="D2732" i="16" a="1"/>
  <c r="D2732" i="16"/>
  <c r="D2733" i="16" a="1"/>
  <c r="D2733" i="16" s="1"/>
  <c r="D2734" i="16" a="1"/>
  <c r="D2734" i="16"/>
  <c r="D2735" i="16" a="1"/>
  <c r="D2735" i="16"/>
  <c r="D2736" i="16" a="1"/>
  <c r="D2736" i="16"/>
  <c r="D2737" i="16" a="1"/>
  <c r="D2737" i="16"/>
  <c r="D2738" i="16" a="1"/>
  <c r="D2738" i="16" s="1"/>
  <c r="D2739" i="16" a="1"/>
  <c r="D2739" i="16" s="1"/>
  <c r="D2740" i="16" a="1"/>
  <c r="D2740" i="16" s="1"/>
  <c r="D2741" i="16" a="1"/>
  <c r="D2741" i="16"/>
  <c r="D2742" i="16" a="1"/>
  <c r="D2742" i="16" s="1"/>
  <c r="D2743" i="16" a="1"/>
  <c r="D2743" i="16"/>
  <c r="D2744" i="16" a="1"/>
  <c r="D2744" i="16"/>
  <c r="D2745" i="16" a="1"/>
  <c r="D2745" i="16" s="1"/>
  <c r="D2746" i="16" a="1"/>
  <c r="D2746" i="16" s="1"/>
  <c r="D2747" i="16" a="1"/>
  <c r="D2747" i="16" s="1"/>
  <c r="D2748" i="16" a="1"/>
  <c r="D2748" i="16" s="1"/>
  <c r="D2749" i="16" a="1"/>
  <c r="D2749" i="16"/>
  <c r="D2750" i="16" a="1"/>
  <c r="D2750" i="16" s="1"/>
  <c r="D2751" i="16" a="1"/>
  <c r="D2751" i="16"/>
  <c r="D2752" i="16" a="1"/>
  <c r="D2752" i="16"/>
  <c r="D2753" i="16" a="1"/>
  <c r="D2753" i="16" s="1"/>
  <c r="D2754" i="16" a="1"/>
  <c r="D2754" i="16"/>
  <c r="D2755" i="16" a="1"/>
  <c r="D2755" i="16" s="1"/>
  <c r="D2756" i="16" a="1"/>
  <c r="D2756" i="16"/>
  <c r="D2757" i="16" a="1"/>
  <c r="D2757" i="16"/>
  <c r="D2758" i="16" a="1"/>
  <c r="D2758" i="16"/>
  <c r="D2759" i="16" a="1"/>
  <c r="D2759" i="16"/>
  <c r="D2760" i="16" a="1"/>
  <c r="D2760" i="16"/>
  <c r="D2761" i="16" a="1"/>
  <c r="D2761" i="16"/>
  <c r="D2762" i="16" a="1"/>
  <c r="D2762" i="16"/>
  <c r="D2763" i="16" a="1"/>
  <c r="D2763" i="16" s="1"/>
  <c r="D2764" i="16" a="1"/>
  <c r="D2764" i="16" s="1"/>
  <c r="D2765" i="16" a="1"/>
  <c r="D2765" i="16" s="1"/>
  <c r="D2766" i="16" a="1"/>
  <c r="D2766" i="16"/>
  <c r="D2767" i="16" a="1"/>
  <c r="D2767" i="16" s="1"/>
  <c r="D2768" i="16" a="1"/>
  <c r="D2768" i="16" s="1"/>
  <c r="D2769" i="16" a="1"/>
  <c r="D2769" i="16" s="1"/>
  <c r="D2770" i="16" a="1"/>
  <c r="D2770" i="16" s="1"/>
  <c r="D2771" i="16" a="1"/>
  <c r="D2771" i="16" s="1"/>
  <c r="D2772" i="16" a="1"/>
  <c r="D2772" i="16" s="1"/>
  <c r="D2773" i="16" a="1"/>
  <c r="D2773" i="16" s="1"/>
  <c r="D2774" i="16" a="1"/>
  <c r="D2774" i="16"/>
  <c r="D2775" i="16" a="1"/>
  <c r="D2775" i="16" s="1"/>
  <c r="D2776" i="16" a="1"/>
  <c r="D2776" i="16"/>
  <c r="D2777" i="16" a="1"/>
  <c r="D2777" i="16"/>
  <c r="D2778" i="16" a="1"/>
  <c r="D2778" i="16" s="1"/>
  <c r="D2779" i="16" a="1"/>
  <c r="D2779" i="16"/>
  <c r="D2780" i="16" a="1"/>
  <c r="D2780" i="16"/>
  <c r="D2781" i="16" a="1"/>
  <c r="D2781" i="16"/>
  <c r="D2782" i="16" a="1"/>
  <c r="D2782" i="16"/>
  <c r="D2783" i="16" a="1"/>
  <c r="D2783" i="16" s="1"/>
  <c r="D2784" i="16" a="1"/>
  <c r="D2784" i="16"/>
  <c r="D2785" i="16" a="1"/>
  <c r="D2785" i="16"/>
  <c r="D2786" i="16" a="1"/>
  <c r="D2786" i="16" s="1"/>
  <c r="D2787" i="16" a="1"/>
  <c r="D2787" i="16"/>
  <c r="D2788" i="16" a="1"/>
  <c r="D2788" i="16"/>
  <c r="D2789" i="16" a="1"/>
  <c r="D2789" i="16" s="1"/>
  <c r="D2790" i="16" a="1"/>
  <c r="D2790" i="16" s="1"/>
  <c r="D2791" i="16" a="1"/>
  <c r="D2791" i="16" s="1"/>
  <c r="D2792" i="16" a="1"/>
  <c r="D2792" i="16" s="1"/>
  <c r="D2793" i="16" a="1"/>
  <c r="D2793" i="16" s="1"/>
  <c r="D2794" i="16" a="1"/>
  <c r="D2794" i="16"/>
  <c r="D2795" i="16" a="1"/>
  <c r="D2795" i="16" s="1"/>
  <c r="D2796" i="16" a="1"/>
  <c r="D2796" i="16" s="1"/>
  <c r="D2797" i="16" a="1"/>
  <c r="D2797" i="16" s="1"/>
  <c r="D2798" i="16" a="1"/>
  <c r="D2798" i="16" s="1"/>
  <c r="D2799" i="16" a="1"/>
  <c r="D2799" i="16"/>
  <c r="D2800" i="16" a="1"/>
  <c r="D2800" i="16" s="1"/>
  <c r="D2801" i="16" a="1"/>
  <c r="D2801" i="16"/>
  <c r="D2802" i="16" a="1"/>
  <c r="D2802" i="16" s="1"/>
  <c r="D2803" i="16" a="1"/>
  <c r="D2803" i="16"/>
  <c r="D2804" i="16" a="1"/>
  <c r="D2804" i="16"/>
  <c r="D2805" i="16" a="1"/>
  <c r="D2805" i="16"/>
  <c r="D2806" i="16" a="1"/>
  <c r="D2806" i="16"/>
  <c r="D2807" i="16" a="1"/>
  <c r="D2807" i="16"/>
  <c r="D2808" i="16" a="1"/>
  <c r="D2808" i="16" s="1"/>
  <c r="D2809" i="16" a="1"/>
  <c r="D2809" i="16" s="1"/>
  <c r="D2810" i="16" a="1"/>
  <c r="D2810" i="16"/>
  <c r="D2811" i="16" a="1"/>
  <c r="D2811" i="16"/>
  <c r="D2812" i="16" a="1"/>
  <c r="D2812" i="16" s="1"/>
  <c r="D2813" i="16" a="1"/>
  <c r="D2813" i="16"/>
  <c r="D2814" i="16" a="1"/>
  <c r="D2814" i="16" s="1"/>
  <c r="D2815" i="16" a="1"/>
  <c r="D2815" i="16" s="1"/>
  <c r="D2816" i="16" a="1"/>
  <c r="D2816" i="16" s="1"/>
  <c r="D2817" i="16" a="1"/>
  <c r="D2817" i="16"/>
  <c r="D2818" i="16" a="1"/>
  <c r="D2818" i="16" s="1"/>
  <c r="D2819" i="16" a="1"/>
  <c r="D2819" i="16" s="1"/>
  <c r="D2820" i="16" a="1"/>
  <c r="D2820" i="16"/>
  <c r="D2821" i="16" a="1"/>
  <c r="D2821" i="16" s="1"/>
  <c r="D2822" i="16" a="1"/>
  <c r="D2822" i="16" s="1"/>
  <c r="D2823" i="16" a="1"/>
  <c r="D2823" i="16"/>
  <c r="D2824" i="16" a="1"/>
  <c r="D2824" i="16"/>
  <c r="D2825" i="16" a="1"/>
  <c r="D2825" i="16" s="1"/>
  <c r="D2826" i="16" a="1"/>
  <c r="D2826" i="16"/>
  <c r="D2827" i="16" a="1"/>
  <c r="D2827" i="16"/>
  <c r="D2828" i="16" a="1"/>
  <c r="D2828" i="16"/>
  <c r="D2829" i="16" a="1"/>
  <c r="D2829" i="16"/>
  <c r="D2830" i="16" a="1"/>
  <c r="D2830" i="16" s="1"/>
  <c r="D2831" i="16" a="1"/>
  <c r="D2831" i="16"/>
  <c r="D2832" i="16" a="1"/>
  <c r="D2832" i="16"/>
  <c r="D2833" i="16" a="1"/>
  <c r="D2833" i="16"/>
  <c r="D2834" i="16" a="1"/>
  <c r="D2834" i="16" s="1"/>
  <c r="D2835" i="16" a="1"/>
  <c r="D2835" i="16" s="1"/>
  <c r="D2836" i="16" a="1"/>
  <c r="D2836" i="16"/>
  <c r="D2837" i="16" a="1"/>
  <c r="D2837" i="16" s="1"/>
  <c r="D2838" i="16" a="1"/>
  <c r="D2838" i="16" s="1"/>
  <c r="D2839" i="16" a="1"/>
  <c r="D2839" i="16" s="1"/>
  <c r="D2840" i="16" a="1"/>
  <c r="D2840" i="16" s="1"/>
  <c r="D2841" i="16" a="1"/>
  <c r="D2841" i="16" s="1"/>
  <c r="D2842" i="16" a="1"/>
  <c r="D2842" i="16" s="1"/>
  <c r="D2843" i="16" a="1"/>
  <c r="D2843" i="16"/>
  <c r="D2844" i="16" a="1"/>
  <c r="D2844" i="16" s="1"/>
  <c r="D2845" i="16" a="1"/>
  <c r="D2845" i="16"/>
  <c r="D2846" i="16" a="1"/>
  <c r="D2846" i="16"/>
  <c r="D2847" i="16" a="1"/>
  <c r="D2847" i="16" s="1"/>
  <c r="D2848" i="16" a="1"/>
  <c r="D2848" i="16"/>
  <c r="D2849" i="16" a="1"/>
  <c r="D2849" i="16"/>
  <c r="D2850" i="16" a="1"/>
  <c r="D2850" i="16"/>
  <c r="D2851" i="16" a="1"/>
  <c r="D2851" i="16"/>
  <c r="D2852" i="16" a="1"/>
  <c r="D2852" i="16" s="1"/>
  <c r="D2853" i="16" a="1"/>
  <c r="D2853" i="16" s="1"/>
  <c r="D2854" i="16" a="1"/>
  <c r="D2854" i="16" s="1"/>
  <c r="D2855" i="16" a="1"/>
  <c r="D2855" i="16"/>
  <c r="D2856" i="16" a="1"/>
  <c r="D2856" i="16"/>
  <c r="D2857" i="16" a="1"/>
  <c r="D2857" i="16"/>
  <c r="D2858" i="16" a="1"/>
  <c r="D2858" i="16" s="1"/>
  <c r="D2859" i="16" a="1"/>
  <c r="D2859" i="16" s="1"/>
  <c r="D2860" i="16" a="1"/>
  <c r="D2860" i="16" s="1"/>
  <c r="D2861" i="16" a="1"/>
  <c r="D2861" i="16" s="1"/>
  <c r="D2862" i="16" a="1"/>
  <c r="D2862" i="16" s="1"/>
  <c r="D2863" i="16" a="1"/>
  <c r="D2863" i="16" s="1"/>
  <c r="D2864" i="16" a="1"/>
  <c r="D2864" i="16" s="1"/>
  <c r="D2865" i="16" a="1"/>
  <c r="D2865" i="16"/>
  <c r="D2866" i="16" a="1"/>
  <c r="D2866" i="16" s="1"/>
  <c r="D2867" i="16" a="1"/>
  <c r="D2867" i="16" s="1"/>
  <c r="D2868" i="16" a="1"/>
  <c r="D2868" i="16"/>
  <c r="D2869" i="16" a="1"/>
  <c r="D2869" i="16" s="1"/>
  <c r="D2870" i="16" a="1"/>
  <c r="D2870" i="16"/>
  <c r="D2871" i="16" a="1"/>
  <c r="D2871" i="16" s="1"/>
  <c r="D2872" i="16" a="1"/>
  <c r="D2872" i="16"/>
  <c r="D2873" i="16" a="1"/>
  <c r="D2873" i="16"/>
  <c r="D2874" i="16" a="1"/>
  <c r="D2874" i="16" s="1"/>
  <c r="D2875" i="16" a="1"/>
  <c r="D2875" i="16"/>
  <c r="D2876" i="16" a="1"/>
  <c r="D2876" i="16" s="1"/>
  <c r="D2877" i="16" a="1"/>
  <c r="D2877" i="16"/>
  <c r="D2878" i="16" a="1"/>
  <c r="D2878" i="16" s="1"/>
  <c r="D2879" i="16" a="1"/>
  <c r="D2879" i="16"/>
  <c r="D2880" i="16" a="1"/>
  <c r="D2880" i="16"/>
  <c r="D2881" i="16" a="1"/>
  <c r="D2881" i="16"/>
  <c r="D2882" i="16" a="1"/>
  <c r="D2882" i="16" s="1"/>
  <c r="D2883" i="16" a="1"/>
  <c r="D2883" i="16" s="1"/>
  <c r="D2884" i="16" a="1"/>
  <c r="D2884" i="16" s="1"/>
  <c r="D2885" i="16" a="1"/>
  <c r="D2885" i="16" s="1"/>
  <c r="D2886" i="16" a="1"/>
  <c r="D2886" i="16"/>
  <c r="D2887" i="16" a="1"/>
  <c r="D2887" i="16"/>
  <c r="D2888" i="16" a="1"/>
  <c r="D2888" i="16" s="1"/>
  <c r="D2889" i="16" a="1"/>
  <c r="D2889" i="16"/>
  <c r="D2890" i="16" a="1"/>
  <c r="D2890" i="16"/>
  <c r="D2891" i="16" a="1"/>
  <c r="D2891" i="16" s="1"/>
  <c r="D2892" i="16" a="1"/>
  <c r="D2892" i="16"/>
  <c r="D2893" i="16" a="1"/>
  <c r="D2893" i="16" s="1"/>
  <c r="D2894" i="16" a="1"/>
  <c r="D2894" i="16"/>
  <c r="D2895" i="16" a="1"/>
  <c r="D2895" i="16"/>
  <c r="D2896" i="16" a="1"/>
  <c r="D2896" i="16" s="1"/>
  <c r="D2897" i="16" a="1"/>
  <c r="D2897" i="16" s="1"/>
  <c r="D2898" i="16" a="1"/>
  <c r="D2898" i="16" s="1"/>
  <c r="D2899" i="16" a="1"/>
  <c r="D2899" i="16"/>
  <c r="D2900" i="16" a="1"/>
  <c r="D2900" i="16" s="1"/>
  <c r="D2901" i="16" a="1"/>
  <c r="D2901" i="16"/>
  <c r="D2902" i="16" a="1"/>
  <c r="D2902" i="16" s="1"/>
  <c r="D2903" i="16" a="1"/>
  <c r="D2903" i="16" s="1"/>
  <c r="D2904" i="16" a="1"/>
  <c r="D2904" i="16"/>
  <c r="D2905" i="16" a="1"/>
  <c r="D2905" i="16"/>
  <c r="D2906" i="16" a="1"/>
  <c r="D2906" i="16" s="1"/>
  <c r="D2907" i="16" a="1"/>
  <c r="D2907" i="16" s="1"/>
  <c r="D2908" i="16" a="1"/>
  <c r="D2908" i="16"/>
  <c r="D2909" i="16" a="1"/>
  <c r="D2909" i="16" s="1"/>
  <c r="D2910" i="16" a="1"/>
  <c r="D2910" i="16" s="1"/>
  <c r="D2911" i="16" a="1"/>
  <c r="D2911" i="16"/>
  <c r="D2912" i="16" a="1"/>
  <c r="D2912" i="16" s="1"/>
  <c r="D2913" i="16" a="1"/>
  <c r="D2913" i="16"/>
  <c r="D2914" i="16" a="1"/>
  <c r="D2914" i="16" s="1"/>
  <c r="D2915" i="16" a="1"/>
  <c r="D2915" i="16" s="1"/>
  <c r="D2916" i="16" a="1"/>
  <c r="D2916" i="16"/>
  <c r="D2917" i="16" a="1"/>
  <c r="D2917" i="16"/>
  <c r="D2918" i="16" a="1"/>
  <c r="D2918" i="16" s="1"/>
  <c r="D2919" i="16" a="1"/>
  <c r="D2919" i="16" s="1"/>
  <c r="D2920" i="16" a="1"/>
  <c r="D2920" i="16" s="1"/>
  <c r="D2921" i="16" a="1"/>
  <c r="D2921" i="16" s="1"/>
  <c r="D2922" i="16" a="1"/>
  <c r="D2922" i="16" s="1"/>
  <c r="D2923" i="16" a="1"/>
  <c r="D2923" i="16"/>
  <c r="D2924" i="16" a="1"/>
  <c r="D2924" i="16" s="1"/>
  <c r="D2925" i="16" a="1"/>
  <c r="D2925" i="16" s="1"/>
  <c r="D2926" i="16" a="1"/>
  <c r="D2926" i="16" s="1"/>
  <c r="D2927" i="16" a="1"/>
  <c r="D2927" i="16" s="1"/>
  <c r="D2928" i="16" a="1"/>
  <c r="D2928" i="16"/>
  <c r="D2929" i="16" a="1"/>
  <c r="D2929" i="16" s="1"/>
  <c r="D2930" i="16" a="1"/>
  <c r="D2930" i="16"/>
  <c r="D2931" i="16" a="1"/>
  <c r="D2931" i="16"/>
  <c r="D2932" i="16" a="1"/>
  <c r="D2932" i="16" s="1"/>
  <c r="D2933" i="16" a="1"/>
  <c r="D2933" i="16"/>
  <c r="D2934" i="16" a="1"/>
  <c r="D2934" i="16"/>
  <c r="D2935" i="16" a="1"/>
  <c r="D2935" i="16"/>
  <c r="D2936" i="16" a="1"/>
  <c r="D2936" i="16"/>
  <c r="D2937" i="16" a="1"/>
  <c r="D2937" i="16"/>
  <c r="D2938" i="16" a="1"/>
  <c r="D2938" i="16" s="1"/>
  <c r="D2939" i="16" a="1"/>
  <c r="D2939" i="16"/>
  <c r="D2940" i="16" a="1"/>
  <c r="D2940" i="16" s="1"/>
  <c r="D2941" i="16" a="1"/>
  <c r="D2941" i="16" s="1"/>
  <c r="D2942" i="16" a="1"/>
  <c r="D2942" i="16" s="1"/>
  <c r="D2943" i="16" a="1"/>
  <c r="D2943" i="16"/>
  <c r="D2944" i="16" a="1"/>
  <c r="D2944" i="16" s="1"/>
  <c r="D2945" i="16" a="1"/>
  <c r="D2945" i="16" s="1"/>
  <c r="D2946" i="16" a="1"/>
  <c r="D2946" i="16" s="1"/>
  <c r="D2947" i="16" a="1"/>
  <c r="D2947" i="16"/>
  <c r="D2948" i="16" a="1"/>
  <c r="D2948" i="16" s="1"/>
  <c r="D2949" i="16" a="1"/>
  <c r="D2949" i="16" s="1"/>
  <c r="D2950" i="16" a="1"/>
  <c r="D2950" i="16" s="1"/>
  <c r="D2951" i="16" a="1"/>
  <c r="D2951" i="16" s="1"/>
  <c r="D2952" i="16" a="1"/>
  <c r="D2952" i="16"/>
  <c r="D2953" i="16" a="1"/>
  <c r="D2953" i="16"/>
  <c r="D2954" i="16" a="1"/>
  <c r="D2954" i="16"/>
  <c r="D2955" i="16" a="1"/>
  <c r="D2955" i="16"/>
  <c r="D2956" i="16" a="1"/>
  <c r="D2956" i="16" s="1"/>
  <c r="D2957" i="16" a="1"/>
  <c r="D2957" i="16"/>
  <c r="D2958" i="16" a="1"/>
  <c r="D2958" i="16"/>
  <c r="D2959" i="16" a="1"/>
  <c r="D2959" i="16"/>
  <c r="D2960" i="16" a="1"/>
  <c r="D2960" i="16"/>
  <c r="D2961" i="16" a="1"/>
  <c r="D2961" i="16" s="1"/>
  <c r="D2962" i="16" a="1"/>
  <c r="D2962" i="16" s="1"/>
  <c r="D2963" i="16" a="1"/>
  <c r="D2963" i="16" s="1"/>
  <c r="D2964" i="16" a="1"/>
  <c r="D2964" i="16" s="1"/>
  <c r="D2965" i="16" a="1"/>
  <c r="D2965" i="16" s="1"/>
  <c r="D2966" i="16" a="1"/>
  <c r="D2966" i="16" s="1"/>
  <c r="D2967" i="16" a="1"/>
  <c r="D2967" i="16"/>
  <c r="D2968" i="16" a="1"/>
  <c r="D2968" i="16" s="1"/>
  <c r="D2969" i="16" a="1"/>
  <c r="D2969" i="16" s="1"/>
  <c r="D2970" i="16" a="1"/>
  <c r="D2970" i="16" s="1"/>
  <c r="D2971" i="16" a="1"/>
  <c r="D2971" i="16"/>
  <c r="D2972" i="16" a="1"/>
  <c r="D2972" i="16" s="1"/>
  <c r="D2973" i="16" a="1"/>
  <c r="D2973" i="16" s="1"/>
  <c r="D2974" i="16" a="1"/>
  <c r="D2974" i="16" s="1"/>
  <c r="D2975" i="16" a="1"/>
  <c r="D2975" i="16" s="1"/>
  <c r="D2976" i="16" a="1"/>
  <c r="D2976" i="16"/>
  <c r="D2977" i="16" a="1"/>
  <c r="D2977" i="16"/>
  <c r="D2978" i="16" a="1"/>
  <c r="D2978" i="16"/>
  <c r="D2979" i="16" a="1"/>
  <c r="D2979" i="16"/>
  <c r="D2980" i="16" a="1"/>
  <c r="D2980" i="16" s="1"/>
  <c r="D2981" i="16" a="1"/>
  <c r="D2981" i="16"/>
  <c r="D2982" i="16" a="1"/>
  <c r="D2982" i="16"/>
  <c r="D2983" i="16" a="1"/>
  <c r="D2983" i="16"/>
  <c r="D2984" i="16" a="1"/>
  <c r="D2984" i="16" s="1"/>
  <c r="D2985" i="16" a="1"/>
  <c r="D2985" i="16"/>
  <c r="D2986" i="16" a="1"/>
  <c r="D2986" i="16"/>
  <c r="D2987" i="16" a="1"/>
  <c r="D2987" i="16" s="1"/>
  <c r="D2988" i="16" a="1"/>
  <c r="D2988" i="16" s="1"/>
  <c r="D2989" i="16" a="1"/>
  <c r="D2989" i="16"/>
  <c r="D2990" i="16" a="1"/>
  <c r="D2990" i="16"/>
  <c r="D2991" i="16" a="1"/>
  <c r="D2991" i="16" s="1"/>
  <c r="D2992" i="16" a="1"/>
  <c r="D2992" i="16" s="1"/>
  <c r="D2993" i="16" a="1"/>
  <c r="D2993" i="16" s="1"/>
  <c r="D2994" i="16" a="1"/>
  <c r="D2994" i="16" s="1"/>
  <c r="D2995" i="16" a="1"/>
  <c r="D2995" i="16" s="1"/>
  <c r="D2996" i="16" a="1"/>
  <c r="D2996" i="16"/>
  <c r="D2997" i="16" a="1"/>
  <c r="D2997" i="16"/>
  <c r="D2998" i="16" a="1"/>
  <c r="D2998" i="16" s="1"/>
  <c r="D2999" i="16" a="1"/>
  <c r="D2999" i="16"/>
  <c r="D3000" i="16" a="1"/>
  <c r="D3000" i="16"/>
  <c r="D3001" i="16" a="1"/>
  <c r="D3001" i="16" s="1"/>
  <c r="D3002" i="16" a="1"/>
  <c r="D3002" i="16"/>
  <c r="D3003" i="16" a="1"/>
  <c r="D3003" i="16"/>
  <c r="D3004" i="16" a="1"/>
  <c r="D3004" i="16" s="1"/>
  <c r="D3005" i="16" a="1"/>
  <c r="D3005" i="16"/>
  <c r="D3006" i="16" a="1"/>
  <c r="D3006" i="16" s="1"/>
  <c r="D3007" i="16" a="1"/>
  <c r="D3007" i="16"/>
  <c r="D3008" i="16" a="1"/>
  <c r="D3008" i="16" s="1"/>
  <c r="D3009" i="16" a="1"/>
  <c r="D3009" i="16" s="1"/>
  <c r="D3010" i="16" a="1"/>
  <c r="D3010" i="16"/>
  <c r="D3011" i="16" a="1"/>
  <c r="D3011" i="16" s="1"/>
  <c r="D3012" i="16" a="1"/>
  <c r="D3012" i="16"/>
  <c r="D3013" i="16" a="1"/>
  <c r="D3013" i="16"/>
  <c r="D3014" i="16" a="1"/>
  <c r="D3014" i="16" s="1"/>
  <c r="D3015" i="16" a="1"/>
  <c r="D3015" i="16"/>
  <c r="D3016" i="16" a="1"/>
  <c r="D3016" i="16" s="1"/>
  <c r="D3017" i="16" a="1"/>
  <c r="D3017" i="16" s="1"/>
  <c r="D3018" i="16" a="1"/>
  <c r="D3018" i="16" s="1"/>
  <c r="D3019" i="16" a="1"/>
  <c r="D3019" i="16"/>
  <c r="D3020" i="16" a="1"/>
  <c r="D3020" i="16" s="1"/>
  <c r="D3021" i="16" a="1"/>
  <c r="D3021" i="16"/>
  <c r="D3022" i="16" a="1"/>
  <c r="D3022" i="16"/>
  <c r="D3023" i="16" a="1"/>
  <c r="D3023" i="16"/>
  <c r="D3024" i="16" a="1"/>
  <c r="D3024" i="16" s="1"/>
  <c r="D3025" i="16" a="1"/>
  <c r="D3025" i="16" s="1"/>
  <c r="D3026" i="16" a="1"/>
  <c r="D3026" i="16"/>
  <c r="D3027" i="16" a="1"/>
  <c r="D3027" i="16" s="1"/>
  <c r="D3028" i="16" a="1"/>
  <c r="D3028" i="16" s="1"/>
  <c r="D3029" i="16" a="1"/>
  <c r="D3029" i="16"/>
  <c r="D3030" i="16" a="1"/>
  <c r="D3030" i="16"/>
  <c r="D3031" i="16" a="1"/>
  <c r="D3031" i="16" s="1"/>
  <c r="D3032" i="16" a="1"/>
  <c r="D3032" i="16"/>
  <c r="D3033" i="16" a="1"/>
  <c r="D3033" i="16"/>
  <c r="D3034" i="16" a="1"/>
  <c r="D3034" i="16" s="1"/>
  <c r="D3035" i="16" a="1"/>
  <c r="D3035" i="16" s="1"/>
  <c r="D3036" i="16" a="1"/>
  <c r="D3036" i="16" s="1"/>
  <c r="D3037" i="16" a="1"/>
  <c r="D3037" i="16" s="1"/>
  <c r="D3038" i="16" a="1"/>
  <c r="D3038" i="16" s="1"/>
  <c r="D3039" i="16" a="1"/>
  <c r="D3039" i="16" s="1"/>
  <c r="D3040" i="16" a="1"/>
  <c r="D3040" i="16" s="1"/>
  <c r="D3041" i="16" a="1"/>
  <c r="D3041" i="16"/>
  <c r="D3042" i="16" a="1"/>
  <c r="D3042" i="16"/>
  <c r="D3043" i="16" a="1"/>
  <c r="D3043" i="16"/>
  <c r="D3044" i="16" a="1"/>
  <c r="D3044" i="16"/>
  <c r="D3045" i="16" a="1"/>
  <c r="D3045" i="16"/>
  <c r="D3046" i="16" a="1"/>
  <c r="D3046" i="16"/>
  <c r="D3047" i="16" a="1"/>
  <c r="D3047" i="16"/>
  <c r="D3048" i="16" a="1"/>
  <c r="D3048" i="16" s="1"/>
  <c r="D3049" i="16" a="1"/>
  <c r="D3049" i="16" s="1"/>
  <c r="D3050" i="16" a="1"/>
  <c r="D3050" i="16" s="1"/>
  <c r="D3051" i="16" a="1"/>
  <c r="D3051" i="16" s="1"/>
  <c r="D3052" i="16" a="1"/>
  <c r="D3052" i="16" s="1"/>
  <c r="D3053" i="16" a="1"/>
  <c r="D3053" i="16" s="1"/>
  <c r="D3054" i="16" a="1"/>
  <c r="D3054" i="16"/>
  <c r="D3055" i="16" a="1"/>
  <c r="D3055" i="16" s="1"/>
  <c r="D3056" i="16" a="1"/>
  <c r="D3056" i="16" s="1"/>
  <c r="D3057" i="16" a="1"/>
  <c r="D3057" i="16" s="1"/>
  <c r="D3058" i="16" a="1"/>
  <c r="D3058" i="16" s="1"/>
  <c r="D3059" i="16" a="1"/>
  <c r="D3059" i="16"/>
  <c r="D3060" i="16" a="1"/>
  <c r="D3060" i="16" s="1"/>
  <c r="D3061" i="16" a="1"/>
  <c r="D3061" i="16" s="1"/>
  <c r="D3062" i="16" a="1"/>
  <c r="D3062" i="16" s="1"/>
  <c r="D3063" i="16" a="1"/>
  <c r="D3063" i="16" s="1"/>
  <c r="D3064" i="16" a="1"/>
  <c r="D3064" i="16" s="1"/>
  <c r="D3065" i="16" a="1"/>
  <c r="D3065" i="16" s="1"/>
  <c r="D3066" i="16" a="1"/>
  <c r="D3066" i="16"/>
  <c r="D3067" i="16" a="1"/>
  <c r="D3067" i="16" s="1"/>
  <c r="D3068" i="16" a="1"/>
  <c r="D3068" i="16"/>
  <c r="D3069" i="16" a="1"/>
  <c r="D3069" i="16"/>
  <c r="D3070" i="16" a="1"/>
  <c r="D3070" i="16" s="1"/>
  <c r="D3071" i="16" a="1"/>
  <c r="D3071" i="16"/>
  <c r="D3072" i="16" a="1"/>
  <c r="D3072" i="16" s="1"/>
  <c r="D3073" i="16" a="1"/>
  <c r="D3073" i="16"/>
  <c r="D3074" i="16" a="1"/>
  <c r="D3074" i="16"/>
  <c r="D3075" i="16" a="1"/>
  <c r="D3075" i="16" s="1"/>
  <c r="D3076" i="16" a="1"/>
  <c r="D3076" i="16"/>
  <c r="D3077" i="16" a="1"/>
  <c r="D3077" i="16"/>
  <c r="D3078" i="16" a="1"/>
  <c r="D3078" i="16" s="1"/>
  <c r="D3079" i="16" a="1"/>
  <c r="D3079" i="16" s="1"/>
  <c r="D3080" i="16" a="1"/>
  <c r="D3080" i="16" s="1"/>
  <c r="D3081" i="16" a="1"/>
  <c r="D3081" i="16"/>
  <c r="D3082" i="16" a="1"/>
  <c r="D3082" i="16" s="1"/>
  <c r="D3083" i="16" a="1"/>
  <c r="D3083" i="16" s="1"/>
  <c r="D3084" i="16" a="1"/>
  <c r="D3084" i="16"/>
  <c r="D3085" i="16" a="1"/>
  <c r="D3085" i="16"/>
  <c r="D3086" i="16" a="1"/>
  <c r="D3086" i="16" s="1"/>
  <c r="D3087" i="16" a="1"/>
  <c r="D3087" i="16" s="1"/>
  <c r="D3088" i="16" a="1"/>
  <c r="D3088" i="16" s="1"/>
  <c r="D3089" i="16" a="1"/>
  <c r="D3089" i="16"/>
  <c r="D3090" i="16" a="1"/>
  <c r="D3090" i="16"/>
  <c r="D3091" i="16" a="1"/>
  <c r="D3091" i="16" s="1"/>
  <c r="D3092" i="16" a="1"/>
  <c r="D3092" i="16"/>
  <c r="D3093" i="16" a="1"/>
  <c r="D3093" i="16" s="1"/>
  <c r="D3094" i="16" a="1"/>
  <c r="D3094" i="16"/>
  <c r="D3095" i="16" a="1"/>
  <c r="D3095" i="16"/>
  <c r="D3096" i="16" a="1"/>
  <c r="D3096" i="16" s="1"/>
  <c r="D3097" i="16" a="1"/>
  <c r="D3097" i="16"/>
  <c r="D3098" i="16" a="1"/>
  <c r="D3098" i="16" s="1"/>
  <c r="D3099" i="16" a="1"/>
  <c r="D3099" i="16"/>
  <c r="D3100" i="16" a="1"/>
  <c r="D3100" i="16"/>
  <c r="D3101" i="16" a="1"/>
  <c r="D3101" i="16"/>
  <c r="D3102" i="16" a="1"/>
  <c r="D3102" i="16" s="1"/>
  <c r="D3103" i="16" a="1"/>
  <c r="D3103" i="16" s="1"/>
  <c r="D3104" i="16" a="1"/>
  <c r="D3104" i="16"/>
  <c r="D3105" i="16" a="1"/>
  <c r="D3105" i="16" s="1"/>
  <c r="D3106" i="16" a="1"/>
  <c r="D3106" i="16"/>
  <c r="D3107" i="16" a="1"/>
  <c r="D3107" i="16" s="1"/>
  <c r="D3108" i="16" a="1"/>
  <c r="D3108" i="16" s="1"/>
  <c r="D3109" i="16" a="1"/>
  <c r="D3109" i="16"/>
  <c r="D3110" i="16" a="1"/>
  <c r="D3110" i="16" s="1"/>
  <c r="D3111" i="16" a="1"/>
  <c r="D3111" i="16" s="1"/>
  <c r="D3112" i="16" a="1"/>
  <c r="D3112" i="16"/>
  <c r="D3113" i="16" a="1"/>
  <c r="D3113" i="16" s="1"/>
  <c r="D3114" i="16" a="1"/>
  <c r="D3114" i="16" s="1"/>
  <c r="D3115" i="16" a="1"/>
  <c r="D3115" i="16" s="1"/>
  <c r="D3116" i="16" a="1"/>
  <c r="D3116" i="16" s="1"/>
  <c r="D3117" i="16" a="1"/>
  <c r="D3117" i="16"/>
  <c r="D3118" i="16" a="1"/>
  <c r="D3118" i="16" s="1"/>
  <c r="D3119" i="16" a="1"/>
  <c r="D3119" i="16"/>
  <c r="D3120" i="16" a="1"/>
  <c r="D3120" i="16"/>
  <c r="D3121" i="16" a="1"/>
  <c r="D3121" i="16" s="1"/>
  <c r="D3122" i="16" a="1"/>
  <c r="D3122" i="16"/>
  <c r="D3123" i="16" a="1"/>
  <c r="D3123" i="16"/>
  <c r="D3124" i="16" a="1"/>
  <c r="D3124" i="16" s="1"/>
  <c r="D3125" i="16" a="1"/>
  <c r="D3125" i="16"/>
  <c r="D3126" i="16" a="1"/>
  <c r="D3126" i="16" s="1"/>
  <c r="D3127" i="16" a="1"/>
  <c r="D3127" i="16" s="1"/>
  <c r="D3128" i="16" a="1"/>
  <c r="D3128" i="16" s="1"/>
  <c r="D3129" i="16" a="1"/>
  <c r="D3129" i="16" s="1"/>
  <c r="D3130" i="16" a="1"/>
  <c r="D3130" i="16" s="1"/>
  <c r="D3131" i="16" a="1"/>
  <c r="D3131" i="16"/>
  <c r="D3132" i="16" a="1"/>
  <c r="D3132" i="16" s="1"/>
  <c r="D3133" i="16" a="1"/>
  <c r="D3133" i="16" s="1"/>
  <c r="D3134" i="16" a="1"/>
  <c r="D3134" i="16" s="1"/>
  <c r="D3135" i="16" a="1"/>
  <c r="D3135" i="16" s="1"/>
  <c r="D3136" i="16" a="1"/>
  <c r="D3136" i="16"/>
  <c r="D3137" i="16" a="1"/>
  <c r="D3137" i="16"/>
  <c r="D3138" i="16" a="1"/>
  <c r="D3138" i="16"/>
  <c r="D3139" i="16" a="1"/>
  <c r="D3139" i="16" s="1"/>
  <c r="D3140" i="16" a="1"/>
  <c r="D3140" i="16"/>
  <c r="D3141" i="16" a="1"/>
  <c r="D3141" i="16" s="1"/>
  <c r="D3142" i="16" a="1"/>
  <c r="D3142" i="16"/>
  <c r="D3143" i="16" a="1"/>
  <c r="D3143" i="16" s="1"/>
  <c r="D3144" i="16" a="1"/>
  <c r="D3144" i="16" s="1"/>
  <c r="D3145" i="16" a="1"/>
  <c r="D3145" i="16"/>
  <c r="D3146" i="16" a="1"/>
  <c r="D3146" i="16" s="1"/>
  <c r="D3147" i="16" a="1"/>
  <c r="D3147" i="16"/>
  <c r="D3148" i="16" a="1"/>
  <c r="D3148" i="16"/>
  <c r="D3149" i="16" a="1"/>
  <c r="D3149" i="16"/>
  <c r="D3150" i="16" a="1"/>
  <c r="D3150" i="16"/>
  <c r="D3151" i="16" a="1"/>
  <c r="D3151" i="16" s="1"/>
  <c r="D3152" i="16" a="1"/>
  <c r="D3152" i="16"/>
  <c r="D3153" i="16" a="1"/>
  <c r="D3153" i="16"/>
  <c r="D3154" i="16" a="1"/>
  <c r="D3154" i="16" s="1"/>
  <c r="D3155" i="16" a="1"/>
  <c r="D3155" i="16" s="1"/>
  <c r="D3156" i="16" a="1"/>
  <c r="D3156" i="16" s="1"/>
  <c r="D3157" i="16" a="1"/>
  <c r="D3157" i="16" s="1"/>
  <c r="D3158" i="16" a="1"/>
  <c r="D3158" i="16"/>
  <c r="D3159" i="16" a="1"/>
  <c r="D3159" i="16" s="1"/>
  <c r="D3160" i="16" a="1"/>
  <c r="D3160" i="16"/>
  <c r="D3161" i="16" a="1"/>
  <c r="D3161" i="16"/>
  <c r="D3162" i="16" a="1"/>
  <c r="D3162" i="16" s="1"/>
  <c r="D3163" i="16" a="1"/>
  <c r="D3163" i="16"/>
  <c r="D3164" i="16" a="1"/>
  <c r="D3164" i="16"/>
  <c r="D3165" i="16" a="1"/>
  <c r="D3165" i="16"/>
  <c r="D3166" i="16" a="1"/>
  <c r="D3166" i="16" s="1"/>
  <c r="D3167" i="16" a="1"/>
  <c r="D3167" i="16" s="1"/>
  <c r="D3168" i="16" a="1"/>
  <c r="D3168" i="16" s="1"/>
  <c r="D3169" i="16" a="1"/>
  <c r="D3169" i="16" s="1"/>
  <c r="D3170" i="16" a="1"/>
  <c r="D3170" i="16"/>
  <c r="D3171" i="16" a="1"/>
  <c r="D3171" i="16"/>
  <c r="D3172" i="16" a="1"/>
  <c r="D3172" i="16" s="1"/>
  <c r="D3173" i="16" a="1"/>
  <c r="D3173" i="16"/>
  <c r="D3174" i="16" a="1"/>
  <c r="D3174" i="16" s="1"/>
  <c r="D3175" i="16" a="1"/>
  <c r="D3175" i="16" s="1"/>
  <c r="D3176" i="16" a="1"/>
  <c r="D3176" i="16" s="1"/>
  <c r="D3177" i="16" a="1"/>
  <c r="D3177" i="16"/>
  <c r="D3178" i="16" a="1"/>
  <c r="D3178" i="16"/>
  <c r="D3179" i="16" a="1"/>
  <c r="D3179" i="16" s="1"/>
  <c r="D3180" i="16" a="1"/>
  <c r="D3180" i="16"/>
  <c r="D3181" i="16" a="1"/>
  <c r="D3181" i="16"/>
  <c r="D3182" i="16" a="1"/>
  <c r="D3182" i="16"/>
  <c r="D3183" i="16" a="1"/>
  <c r="D3183" i="16"/>
  <c r="D3184" i="16" a="1"/>
  <c r="D3184" i="16" s="1"/>
  <c r="D3185" i="16" a="1"/>
  <c r="D3185" i="16"/>
  <c r="D3186" i="16" a="1"/>
  <c r="D3186" i="16"/>
  <c r="D3187" i="16" a="1"/>
  <c r="D3187" i="16"/>
  <c r="D3188" i="16" a="1"/>
  <c r="D3188" i="16" s="1"/>
  <c r="D3189" i="16" a="1"/>
  <c r="D3189" i="16" s="1"/>
  <c r="D3190" i="16" a="1"/>
  <c r="D3190" i="16" s="1"/>
  <c r="D3191" i="16" a="1"/>
  <c r="D3191" i="16" s="1"/>
  <c r="D3192" i="16" a="1"/>
  <c r="D3192" i="16" s="1"/>
  <c r="D3193" i="16" a="1"/>
  <c r="D3193" i="16"/>
  <c r="D3194" i="16" a="1"/>
  <c r="D3194" i="16"/>
  <c r="D3195" i="16" a="1"/>
  <c r="D3195" i="16" s="1"/>
  <c r="D3196" i="16" a="1"/>
  <c r="D3196" i="16" s="1"/>
  <c r="D3197" i="16" a="1"/>
  <c r="D3197" i="16" s="1"/>
  <c r="D3198" i="16" a="1"/>
  <c r="D3198" i="16"/>
  <c r="D3199" i="16" a="1"/>
  <c r="D3199" i="16"/>
  <c r="D3200" i="16" a="1"/>
  <c r="D3200" i="16"/>
  <c r="D3201" i="16" a="1"/>
  <c r="D3201" i="16" s="1"/>
  <c r="D3202" i="16" a="1"/>
  <c r="D3202" i="16" s="1"/>
  <c r="D3203" i="16" a="1"/>
  <c r="D3203" i="16"/>
  <c r="D3204" i="16" a="1"/>
  <c r="D3204" i="16"/>
  <c r="D3205" i="16" a="1"/>
  <c r="D3205" i="16"/>
  <c r="D3206" i="16" a="1"/>
  <c r="D3206" i="16" s="1"/>
  <c r="D3207" i="16" a="1"/>
  <c r="D3207" i="16"/>
  <c r="D3208" i="16" a="1"/>
  <c r="D3208" i="16"/>
  <c r="D3209" i="16" a="1"/>
  <c r="D3209" i="16"/>
  <c r="D3210" i="16" a="1"/>
  <c r="D3210" i="16"/>
  <c r="D3211" i="16" a="1"/>
  <c r="D3211" i="16"/>
  <c r="D3212" i="16" a="1"/>
  <c r="D3212" i="16" s="1"/>
  <c r="D3213" i="16" a="1"/>
  <c r="D3213" i="16" s="1"/>
  <c r="D3214" i="16" a="1"/>
  <c r="D3214" i="16" s="1"/>
  <c r="D3215" i="16" a="1"/>
  <c r="D3215" i="16" s="1"/>
  <c r="D3216" i="16" a="1"/>
  <c r="D3216" i="16"/>
  <c r="D3217" i="16" a="1"/>
  <c r="D3217" i="16" s="1"/>
  <c r="D3218" i="16" a="1"/>
  <c r="D3218" i="16" s="1"/>
  <c r="D3219" i="16" a="1"/>
  <c r="D3219" i="16"/>
  <c r="D3220" i="16" a="1"/>
  <c r="D3220" i="16" s="1"/>
  <c r="D3221" i="16" a="1"/>
  <c r="D3221" i="16"/>
  <c r="D3222" i="16" a="1"/>
  <c r="D3222" i="16" s="1"/>
  <c r="D3223" i="16" a="1"/>
  <c r="D3223" i="16" s="1"/>
  <c r="D3224" i="16" a="1"/>
  <c r="D3224" i="16"/>
  <c r="D3225" i="16" a="1"/>
  <c r="D3225" i="16" s="1"/>
  <c r="D3226" i="16" a="1"/>
  <c r="D3226" i="16"/>
  <c r="D3227" i="16" a="1"/>
  <c r="D3227" i="16"/>
  <c r="D3228" i="16" a="1"/>
  <c r="D3228" i="16" s="1"/>
  <c r="D3229" i="16" a="1"/>
  <c r="D3229" i="16" s="1"/>
  <c r="D3230" i="16" a="1"/>
  <c r="D3230" i="16"/>
  <c r="D3231" i="16" a="1"/>
  <c r="D3231" i="16" s="1"/>
  <c r="D3232" i="16" a="1"/>
  <c r="D3232" i="16"/>
  <c r="D3233" i="16" a="1"/>
  <c r="D3233" i="16"/>
  <c r="D3234" i="16" a="1"/>
  <c r="D3234" i="16" s="1"/>
  <c r="D3235" i="16" a="1"/>
  <c r="D3235" i="16"/>
  <c r="D3236" i="16" a="1"/>
  <c r="D3236" i="16"/>
  <c r="D3237" i="16" a="1"/>
  <c r="D3237" i="16" s="1"/>
  <c r="D3238" i="16" a="1"/>
  <c r="D3238" i="16" s="1"/>
  <c r="D3239" i="16" a="1"/>
  <c r="D3239" i="16"/>
  <c r="D3240" i="16" a="1"/>
  <c r="D3240" i="16"/>
  <c r="D3241" i="16" a="1"/>
  <c r="D3241" i="16"/>
  <c r="D3242" i="16" a="1"/>
  <c r="D3242" i="16" s="1"/>
  <c r="D3243" i="16" a="1"/>
  <c r="D3243" i="16" s="1"/>
  <c r="D3244" i="16" a="1"/>
  <c r="D3244" i="16" s="1"/>
  <c r="D3245" i="16" a="1"/>
  <c r="D3245" i="16" s="1"/>
  <c r="D3246" i="16" a="1"/>
  <c r="D3246" i="16" s="1"/>
  <c r="D3247" i="16" a="1"/>
  <c r="D3247" i="16" s="1"/>
  <c r="D3248" i="16" a="1"/>
  <c r="D3248" i="16" s="1"/>
  <c r="D3249" i="16" a="1"/>
  <c r="D3249" i="16"/>
  <c r="D3250" i="16" a="1"/>
  <c r="D3250" i="16"/>
  <c r="D3251" i="16" a="1"/>
  <c r="D3251" i="16"/>
  <c r="D3252" i="16" a="1"/>
  <c r="D3252" i="16" s="1"/>
  <c r="D3253" i="16" a="1"/>
  <c r="D3253" i="16" s="1"/>
  <c r="D3254" i="16" a="1"/>
  <c r="D3254" i="16" s="1"/>
  <c r="D3255" i="16" a="1"/>
  <c r="D3255" i="16"/>
  <c r="D3256" i="16" a="1"/>
  <c r="D3256" i="16" s="1"/>
  <c r="D3257" i="16" a="1"/>
  <c r="D3257" i="16"/>
  <c r="D3258" i="16" a="1"/>
  <c r="D3258" i="16" s="1"/>
  <c r="D3259" i="16" a="1"/>
  <c r="D3259" i="16" s="1"/>
  <c r="D3260" i="16" a="1"/>
  <c r="D3260" i="16" s="1"/>
  <c r="D3261" i="16" a="1"/>
  <c r="D3261" i="16" s="1"/>
  <c r="D3262" i="16" a="1"/>
  <c r="D3262" i="16"/>
  <c r="D3263" i="16" a="1"/>
  <c r="D3263" i="16" s="1"/>
  <c r="D3264" i="16" a="1"/>
  <c r="D3264" i="16" s="1"/>
  <c r="D3265" i="16" a="1"/>
  <c r="D3265" i="16"/>
  <c r="D3266" i="16" a="1"/>
  <c r="D3266" i="16" s="1"/>
  <c r="D3267" i="16" a="1"/>
  <c r="D3267" i="16" s="1"/>
  <c r="D3268" i="16" a="1"/>
  <c r="D3268" i="16" s="1"/>
  <c r="D3269" i="16" a="1"/>
  <c r="D3269" i="16" s="1"/>
  <c r="D3270" i="16" a="1"/>
  <c r="D3270" i="16"/>
  <c r="D3271" i="16" a="1"/>
  <c r="D3271" i="16" s="1"/>
  <c r="D3272" i="16" a="1"/>
  <c r="D3272" i="16"/>
  <c r="D3273" i="16" a="1"/>
  <c r="D3273" i="16"/>
  <c r="D3274" i="16" a="1"/>
  <c r="D3274" i="16"/>
  <c r="D3275" i="16" a="1"/>
  <c r="D3275" i="16"/>
  <c r="D3276" i="16" a="1"/>
  <c r="D3276" i="16"/>
  <c r="D3277" i="16" a="1"/>
  <c r="D3277" i="16" s="1"/>
  <c r="D3278" i="16" a="1"/>
  <c r="D3278" i="16" s="1"/>
  <c r="D3279" i="16" a="1"/>
  <c r="D3279" i="16"/>
  <c r="D3280" i="16" a="1"/>
  <c r="D3280" i="16" s="1"/>
  <c r="D3281" i="16" a="1"/>
  <c r="D3281" i="16" s="1"/>
  <c r="D3282" i="16" a="1"/>
  <c r="D3282" i="16"/>
  <c r="D3283" i="16" a="1"/>
  <c r="D3283" i="16" s="1"/>
  <c r="D3284" i="16" a="1"/>
  <c r="D3284" i="16" s="1"/>
  <c r="D3285" i="16" a="1"/>
  <c r="D3285" i="16" s="1"/>
  <c r="D3286" i="16" a="1"/>
  <c r="D3286" i="16"/>
  <c r="D3287" i="16" a="1"/>
  <c r="D3287" i="16"/>
  <c r="D3288" i="16" a="1"/>
  <c r="D3288" i="16" s="1"/>
  <c r="D3289" i="16" a="1"/>
  <c r="D3289" i="16" s="1"/>
  <c r="D3290" i="16" a="1"/>
  <c r="D3290" i="16"/>
  <c r="D3291" i="16" a="1"/>
  <c r="D3291" i="16" s="1"/>
  <c r="D3292" i="16" a="1"/>
  <c r="D3292" i="16" s="1"/>
  <c r="D3293" i="16" a="1"/>
  <c r="D3293" i="16"/>
  <c r="D3294" i="16" a="1"/>
  <c r="D3294" i="16" s="1"/>
  <c r="D3295" i="16" a="1"/>
  <c r="D3295" i="16"/>
  <c r="D3296" i="16" a="1"/>
  <c r="D3296" i="16"/>
  <c r="D3297" i="16" a="1"/>
  <c r="D3297" i="16" s="1"/>
  <c r="D3298" i="16" a="1"/>
  <c r="D3298" i="16"/>
  <c r="D3299" i="16" a="1"/>
  <c r="D3299" i="16"/>
  <c r="D3300" i="16" a="1"/>
  <c r="D3300" i="16" s="1"/>
  <c r="D3301" i="16" a="1"/>
  <c r="D3301" i="16" s="1"/>
  <c r="D3302" i="16" a="1"/>
  <c r="D3302" i="16" s="1"/>
  <c r="D3303" i="16" a="1"/>
  <c r="D3303" i="16"/>
  <c r="D3304" i="16" a="1"/>
  <c r="D3304" i="16"/>
  <c r="D3305" i="16" a="1"/>
  <c r="D3305" i="16" s="1"/>
  <c r="D3306" i="16" a="1"/>
  <c r="D3306" i="16" s="1"/>
  <c r="D3307" i="16" a="1"/>
  <c r="D3307" i="16" s="1"/>
  <c r="D3308" i="16" a="1"/>
  <c r="D3308" i="16"/>
  <c r="D3309" i="16" a="1"/>
  <c r="D3309" i="16" s="1"/>
  <c r="D3310" i="16" a="1"/>
  <c r="D3310" i="16" s="1"/>
  <c r="D3311" i="16" a="1"/>
  <c r="D3311" i="16" s="1"/>
  <c r="D3312" i="16" a="1"/>
  <c r="D3312" i="16"/>
  <c r="D3313" i="16" a="1"/>
  <c r="D3313" i="16"/>
  <c r="D3314" i="16" a="1"/>
  <c r="D3314" i="16"/>
  <c r="D3315" i="16" a="1"/>
  <c r="D3315" i="16" s="1"/>
  <c r="D3316" i="16" a="1"/>
  <c r="D3316" i="16" s="1"/>
  <c r="D3317" i="16" a="1"/>
  <c r="D3317" i="16" s="1"/>
  <c r="D3318" i="16" a="1"/>
  <c r="D3318" i="16"/>
  <c r="D3319" i="16" a="1"/>
  <c r="D3319" i="16"/>
  <c r="D3320" i="16" a="1"/>
  <c r="D3320" i="16"/>
  <c r="D3321" i="16" a="1"/>
  <c r="D3321" i="16" s="1"/>
  <c r="D3322" i="16" a="1"/>
  <c r="D3322" i="16" s="1"/>
  <c r="D3323" i="16" a="1"/>
  <c r="D3323" i="16" s="1"/>
  <c r="D3324" i="16" a="1"/>
  <c r="D3324" i="16" s="1"/>
  <c r="D3325" i="16" a="1"/>
  <c r="D3325" i="16"/>
  <c r="D3326" i="16" a="1"/>
  <c r="D3326" i="16" s="1"/>
  <c r="D3327" i="16" a="1"/>
  <c r="D3327" i="16" s="1"/>
  <c r="D3328" i="16" a="1"/>
  <c r="D3328" i="16"/>
  <c r="D3329" i="16" a="1"/>
  <c r="D3329" i="16" s="1"/>
  <c r="D3330" i="16" a="1"/>
  <c r="D3330" i="16" s="1"/>
  <c r="D3331" i="16" a="1"/>
  <c r="D3331" i="16" s="1"/>
  <c r="D3332" i="16" a="1"/>
  <c r="D3332" i="16" s="1"/>
  <c r="D3333" i="16" a="1"/>
  <c r="D3333" i="16" s="1"/>
  <c r="D3334" i="16" a="1"/>
  <c r="D3334" i="16"/>
  <c r="D3335" i="16" a="1"/>
  <c r="D3335" i="16"/>
  <c r="D3336" i="16" a="1"/>
  <c r="D3336" i="16"/>
  <c r="D3337" i="16" a="1"/>
  <c r="D3337" i="16"/>
  <c r="D3338" i="16" a="1"/>
  <c r="D3338" i="16"/>
  <c r="D3339" i="16" a="1"/>
  <c r="D3339" i="16"/>
  <c r="D3340" i="16" a="1"/>
  <c r="D3340" i="16" s="1"/>
  <c r="D3341" i="16" a="1"/>
  <c r="D3341" i="16"/>
  <c r="D3342" i="16" a="1"/>
  <c r="D3342" i="16"/>
  <c r="D3343" i="16" a="1"/>
  <c r="D3343" i="16" s="1"/>
  <c r="D3344" i="16" a="1"/>
  <c r="D3344" i="16" s="1"/>
  <c r="D3345" i="16" a="1"/>
  <c r="D3345" i="16" s="1"/>
  <c r="D3346" i="16" a="1"/>
  <c r="D3346" i="16"/>
  <c r="D3347" i="16" a="1"/>
  <c r="D3347" i="16" s="1"/>
  <c r="D3348" i="16" a="1"/>
  <c r="D3348" i="16" s="1"/>
  <c r="D3349" i="16" a="1"/>
  <c r="D3349" i="16"/>
  <c r="D3350" i="16" a="1"/>
  <c r="D3350" i="16"/>
  <c r="D3351" i="16" a="1"/>
  <c r="D3351" i="16" s="1"/>
  <c r="D3352" i="16" a="1"/>
  <c r="D3352" i="16" s="1"/>
  <c r="D3353" i="16" a="1"/>
  <c r="D3353" i="16" s="1"/>
  <c r="D3354" i="16" a="1"/>
  <c r="D3354" i="16"/>
  <c r="D3355" i="16" a="1"/>
  <c r="D3355" i="16" s="1"/>
  <c r="D3356" i="16" a="1"/>
  <c r="D3356" i="16" s="1"/>
  <c r="D3357" i="16" a="1"/>
  <c r="D3357" i="16"/>
  <c r="D3358" i="16" a="1"/>
  <c r="D3358" i="16" s="1"/>
  <c r="D3359" i="16" a="1"/>
  <c r="D3359" i="16"/>
  <c r="D3360" i="16" a="1"/>
  <c r="D3360" i="16"/>
  <c r="D3361" i="16" a="1"/>
  <c r="D3361" i="16" s="1"/>
  <c r="D3362" i="16" a="1"/>
  <c r="D3362" i="16"/>
  <c r="D3363" i="16" a="1"/>
  <c r="D3363" i="16" s="1"/>
  <c r="D3364" i="16" a="1"/>
  <c r="D3364" i="16"/>
  <c r="D3365" i="16" a="1"/>
  <c r="D3365" i="16"/>
  <c r="D3366" i="16" a="1"/>
  <c r="D3366" i="16" s="1"/>
  <c r="D3367" i="16" a="1"/>
  <c r="D3367" i="16" s="1"/>
  <c r="D3368" i="16" a="1"/>
  <c r="D3368" i="16" s="1"/>
  <c r="D3369" i="16" a="1"/>
  <c r="D3369" i="16"/>
  <c r="D3370" i="16" a="1"/>
  <c r="D3370" i="16" s="1"/>
  <c r="D3371" i="16" a="1"/>
  <c r="D3371" i="16"/>
  <c r="D3372" i="16" a="1"/>
  <c r="D3372" i="16" s="1"/>
  <c r="D3373" i="16" a="1"/>
  <c r="D3373" i="16" s="1"/>
  <c r="D3374" i="16" a="1"/>
  <c r="D3374" i="16"/>
  <c r="D3375" i="16" a="1"/>
  <c r="D3375" i="16" s="1"/>
  <c r="D3376" i="16" a="1"/>
  <c r="D3376" i="16" s="1"/>
  <c r="D3377" i="16" a="1"/>
  <c r="D3377" i="16" s="1"/>
  <c r="D3378" i="16" a="1"/>
  <c r="D3378" i="16"/>
  <c r="D3379" i="16" a="1"/>
  <c r="D3379" i="16" s="1"/>
  <c r="D3380" i="16" a="1"/>
  <c r="D3380" i="16" s="1"/>
  <c r="D3381" i="16" a="1"/>
  <c r="D3381" i="16" s="1"/>
  <c r="D3382" i="16" a="1"/>
  <c r="D3382" i="16"/>
  <c r="D3383" i="16" a="1"/>
  <c r="D3383" i="16" s="1"/>
  <c r="D3384" i="16" a="1"/>
  <c r="D3384" i="16"/>
  <c r="D3385" i="16" a="1"/>
  <c r="D3385" i="16"/>
  <c r="D3386" i="16" a="1"/>
  <c r="D3386" i="16" s="1"/>
  <c r="D3387" i="16" a="1"/>
  <c r="D3387" i="16"/>
  <c r="D3388" i="16" a="1"/>
  <c r="D3388" i="16" s="1"/>
  <c r="D3389" i="16" a="1"/>
  <c r="D3389" i="16"/>
  <c r="D3390" i="16" a="1"/>
  <c r="D3390" i="16"/>
  <c r="D3391" i="16" a="1"/>
  <c r="D3391" i="16" s="1"/>
  <c r="D3392" i="16" a="1"/>
  <c r="D3392" i="16" s="1"/>
  <c r="D3393" i="16" a="1"/>
  <c r="D3393" i="16" s="1"/>
  <c r="D3394" i="16" a="1"/>
  <c r="D3394" i="16" s="1"/>
  <c r="D3395" i="16" a="1"/>
  <c r="D3395" i="16" s="1"/>
  <c r="D3396" i="16" a="1"/>
  <c r="D3396" i="16"/>
  <c r="D3397" i="16" a="1"/>
  <c r="D3397" i="16" s="1"/>
  <c r="D3398" i="16" a="1"/>
  <c r="D3398" i="16" s="1"/>
  <c r="D3399" i="16" a="1"/>
  <c r="D3399" i="16" s="1"/>
  <c r="D3400" i="16" a="1"/>
  <c r="D3400" i="16"/>
  <c r="D3401" i="16" a="1"/>
  <c r="D3401" i="16"/>
  <c r="D3402" i="16" a="1"/>
  <c r="D3402" i="16" s="1"/>
  <c r="D3403" i="16" a="1"/>
  <c r="D3403" i="16" s="1"/>
  <c r="D3404" i="16" a="1"/>
  <c r="D3404" i="16"/>
  <c r="D3405" i="16" a="1"/>
  <c r="D3405" i="16"/>
  <c r="D3406" i="16" a="1"/>
  <c r="D3406" i="16" s="1"/>
  <c r="D3407" i="16" a="1"/>
  <c r="D3407" i="16" s="1"/>
  <c r="D3408" i="16" a="1"/>
  <c r="D3408" i="16"/>
  <c r="D3409" i="16" a="1"/>
  <c r="D3409" i="16" s="1"/>
  <c r="D3410" i="16" a="1"/>
  <c r="D3410" i="16" s="1"/>
  <c r="D3411" i="16" a="1"/>
  <c r="D3411" i="16" s="1"/>
  <c r="D3412" i="16" a="1"/>
  <c r="D3412" i="16" s="1"/>
  <c r="D3413" i="16" a="1"/>
  <c r="D3413" i="16"/>
  <c r="D3414" i="16" a="1"/>
  <c r="D3414" i="16"/>
  <c r="D3415" i="16" a="1"/>
  <c r="D3415" i="16"/>
  <c r="D3416" i="16" a="1"/>
  <c r="D3416" i="16" s="1"/>
  <c r="D3417" i="16" a="1"/>
  <c r="D3417" i="16"/>
  <c r="D3418" i="16" a="1"/>
  <c r="D3418" i="16"/>
  <c r="D3419" i="16" a="1"/>
  <c r="D3419" i="16" s="1"/>
  <c r="D3420" i="16" a="1"/>
  <c r="D3420" i="16" s="1"/>
  <c r="D3421" i="16" a="1"/>
  <c r="D3421" i="16" s="1"/>
  <c r="D3422" i="16" a="1"/>
  <c r="D3422" i="16"/>
  <c r="D3423" i="16" a="1"/>
  <c r="D3423" i="16"/>
  <c r="D3424" i="16" a="1"/>
  <c r="D3424" i="16" s="1"/>
  <c r="D3425" i="16" a="1"/>
  <c r="D3425" i="16"/>
  <c r="D3426" i="16" a="1"/>
  <c r="D3426" i="16"/>
  <c r="D3427" i="16" a="1"/>
  <c r="D3427" i="16"/>
  <c r="D3428" i="16" a="1"/>
  <c r="D3428" i="16"/>
  <c r="D3429" i="16" a="1"/>
  <c r="D3429" i="16" s="1"/>
  <c r="D3430" i="16" a="1"/>
  <c r="D3430" i="16" s="1"/>
  <c r="D3431" i="16" a="1"/>
  <c r="D3431" i="16"/>
  <c r="D3432" i="16" a="1"/>
  <c r="D3432" i="16" s="1"/>
  <c r="D3433" i="16" a="1"/>
  <c r="D3433" i="16" s="1"/>
  <c r="D3434" i="16" a="1"/>
  <c r="D3434" i="16" s="1"/>
  <c r="D3435" i="16" a="1"/>
  <c r="D3435" i="16" s="1"/>
  <c r="D3436" i="16" a="1"/>
  <c r="D3436" i="16" s="1"/>
  <c r="D3437" i="16" a="1"/>
  <c r="D3437" i="16"/>
  <c r="D3438" i="16" a="1"/>
  <c r="D3438" i="16"/>
  <c r="D3439" i="16" a="1"/>
  <c r="D3439" i="16" s="1"/>
  <c r="D3440" i="16" a="1"/>
  <c r="D3440" i="16"/>
  <c r="D3441" i="16" a="1"/>
  <c r="D3441" i="16" s="1"/>
  <c r="D3442" i="16" a="1"/>
  <c r="D3442" i="16" s="1"/>
  <c r="D3443" i="16" a="1"/>
  <c r="D3443" i="16" s="1"/>
  <c r="D3444" i="16" a="1"/>
  <c r="D3444" i="16" s="1"/>
  <c r="D3445" i="16" a="1"/>
  <c r="D3445" i="16"/>
  <c r="D3446" i="16" a="1"/>
  <c r="D3446" i="16"/>
  <c r="D3447" i="16" a="1"/>
  <c r="D3447" i="16"/>
  <c r="D3448" i="16" a="1"/>
  <c r="D3448" i="16"/>
  <c r="D3449" i="16" a="1"/>
  <c r="D3449" i="16" s="1"/>
  <c r="D3450" i="16" a="1"/>
  <c r="D3450" i="16"/>
  <c r="D3451" i="16" a="1"/>
  <c r="D3451" i="16"/>
  <c r="D3452" i="16" a="1"/>
  <c r="D3452" i="16"/>
  <c r="D3453" i="16" a="1"/>
  <c r="D3453" i="16" s="1"/>
  <c r="D3454" i="16" a="1"/>
  <c r="D3454" i="16" s="1"/>
  <c r="D3455" i="16" a="1"/>
  <c r="D3455" i="16"/>
  <c r="D3456" i="16" a="1"/>
  <c r="D3456" i="16" s="1"/>
  <c r="D3457" i="16" a="1"/>
  <c r="D3457" i="16" s="1"/>
  <c r="D3458" i="16" a="1"/>
  <c r="D3458" i="16" s="1"/>
  <c r="D3459" i="16" a="1"/>
  <c r="D3459" i="16"/>
  <c r="D3460" i="16" a="1"/>
  <c r="D3460" i="16" s="1"/>
  <c r="D3461" i="16" a="1"/>
  <c r="D3461" i="16" s="1"/>
  <c r="D3462" i="16" a="1"/>
  <c r="D3462" i="16" s="1"/>
  <c r="D3463" i="16" a="1"/>
  <c r="D3463" i="16"/>
  <c r="D3464" i="16" a="1"/>
  <c r="D3464" i="16"/>
  <c r="D3465" i="16" a="1"/>
  <c r="D3465" i="16" s="1"/>
  <c r="D3466" i="16" a="1"/>
  <c r="D3466" i="16" s="1"/>
  <c r="D3467" i="16" a="1"/>
  <c r="D3467" i="16" s="1"/>
  <c r="D3468" i="16" a="1"/>
  <c r="D3468" i="16"/>
  <c r="D3469" i="16" a="1"/>
  <c r="D3469" i="16"/>
  <c r="D3470" i="16" a="1"/>
  <c r="D3470" i="16"/>
  <c r="D3471" i="16" a="1"/>
  <c r="D3471" i="16" s="1"/>
  <c r="D3472" i="16" a="1"/>
  <c r="D3472" i="16"/>
  <c r="D3473" i="16" a="1"/>
  <c r="D3473" i="16"/>
  <c r="D3474" i="16" a="1"/>
  <c r="D3474" i="16"/>
  <c r="D3475" i="16" a="1"/>
  <c r="D3475" i="16"/>
  <c r="D3476" i="16" a="1"/>
  <c r="D3476" i="16" s="1"/>
  <c r="D3477" i="16" a="1"/>
  <c r="D3477" i="16" s="1"/>
  <c r="D3478" i="16" a="1"/>
  <c r="D3478" i="16" s="1"/>
  <c r="D3479" i="16" a="1"/>
  <c r="D3479" i="16" s="1"/>
  <c r="D3480" i="16" a="1"/>
  <c r="D3480" i="16" s="1"/>
  <c r="D3481" i="16" a="1"/>
  <c r="D3481" i="16"/>
  <c r="D3482" i="16" a="1"/>
  <c r="D3482" i="16" s="1"/>
  <c r="D3483" i="16" a="1"/>
  <c r="D3483" i="16" s="1"/>
  <c r="D3484" i="16" a="1"/>
  <c r="D3484" i="16"/>
  <c r="D3485" i="16" a="1"/>
  <c r="D3485" i="16" s="1"/>
  <c r="D3486" i="16" a="1"/>
  <c r="D3486" i="16"/>
  <c r="D3487" i="16" a="1"/>
  <c r="D3487" i="16" s="1"/>
  <c r="D3488" i="16" a="1"/>
  <c r="D3488" i="16"/>
  <c r="D3489" i="16" a="1"/>
  <c r="D3489" i="16"/>
  <c r="D3490" i="16" a="1"/>
  <c r="D3490" i="16" s="1"/>
  <c r="D3491" i="16" a="1"/>
  <c r="D3491" i="16"/>
  <c r="D3492" i="16" a="1"/>
  <c r="D3492" i="16"/>
  <c r="D3493" i="16" a="1"/>
  <c r="D3493" i="16" s="1"/>
  <c r="D3494" i="16" a="1"/>
  <c r="D3494" i="16" s="1"/>
  <c r="D3495" i="16" a="1"/>
  <c r="D3495" i="16"/>
  <c r="D3496" i="16" a="1"/>
  <c r="D3496" i="16" s="1"/>
  <c r="D3497" i="16" a="1"/>
  <c r="D3497" i="16"/>
  <c r="D3498" i="16" a="1"/>
  <c r="D3498" i="16" s="1"/>
  <c r="D3499" i="16" a="1"/>
  <c r="D3499" i="16" s="1"/>
  <c r="D3500" i="16" a="1"/>
  <c r="D3500" i="16"/>
  <c r="D3501" i="16" a="1"/>
  <c r="D3501" i="16"/>
  <c r="D3502" i="16" a="1"/>
  <c r="D3502" i="16" s="1"/>
  <c r="D3503" i="16" a="1"/>
  <c r="D3503" i="16" s="1"/>
  <c r="D3504" i="16" a="1"/>
  <c r="D3504" i="16" s="1"/>
  <c r="D3505" i="16" a="1"/>
  <c r="D3505" i="16"/>
  <c r="D3506" i="16" a="1"/>
  <c r="D3506" i="16"/>
  <c r="D3507" i="16" a="1"/>
  <c r="D3507" i="16" s="1"/>
  <c r="D3508" i="16" a="1"/>
  <c r="D3508" i="16" s="1"/>
  <c r="D3509" i="16" a="1"/>
  <c r="D3509" i="16" s="1"/>
  <c r="D3510" i="16" a="1"/>
  <c r="D3510" i="16"/>
  <c r="D3511" i="16" a="1"/>
  <c r="D3511" i="16" s="1"/>
  <c r="D3512" i="16" a="1"/>
  <c r="D3512" i="16" s="1"/>
  <c r="D3513" i="16" a="1"/>
  <c r="D3513" i="16" s="1"/>
  <c r="D3514" i="16" a="1"/>
  <c r="D3514" i="16"/>
  <c r="D3515" i="16" a="1"/>
  <c r="D3515" i="16"/>
  <c r="D3516" i="16" a="1"/>
  <c r="D3516" i="16"/>
  <c r="D3517" i="16" a="1"/>
  <c r="D3517" i="16" s="1"/>
  <c r="D3518" i="16" a="1"/>
  <c r="D3518" i="16" s="1"/>
  <c r="D3519" i="16" a="1"/>
  <c r="D3519" i="16" s="1"/>
  <c r="D3520" i="16" a="1"/>
  <c r="D3520" i="16" s="1"/>
  <c r="D3521" i="16" a="1"/>
  <c r="D3521" i="16" s="1"/>
  <c r="D3522" i="16" a="1"/>
  <c r="D3522" i="16"/>
  <c r="D3523" i="16" a="1"/>
  <c r="D3523" i="16" s="1"/>
  <c r="D3524" i="16" a="1"/>
  <c r="D3524" i="16" s="1"/>
  <c r="D3525" i="16" a="1"/>
  <c r="D3525" i="16" s="1"/>
  <c r="D3526" i="16" a="1"/>
  <c r="D3526" i="16" s="1"/>
  <c r="D3527" i="16" a="1"/>
  <c r="D3527" i="16"/>
  <c r="D3528" i="16" a="1"/>
  <c r="D3528" i="16" s="1"/>
  <c r="D3529" i="16" a="1"/>
  <c r="D3529" i="16" s="1"/>
  <c r="D3530" i="16" a="1"/>
  <c r="D3530" i="16"/>
  <c r="D3531" i="16" a="1"/>
  <c r="D3531" i="16" s="1"/>
  <c r="D3532" i="16" a="1"/>
  <c r="D3532" i="16"/>
  <c r="D3533" i="16" a="1"/>
  <c r="D3533" i="16"/>
  <c r="D3534" i="16" a="1"/>
  <c r="D3534" i="16" s="1"/>
  <c r="D3535" i="16" a="1"/>
  <c r="D3535" i="16"/>
  <c r="D3536" i="16" a="1"/>
  <c r="D3536" i="16" s="1"/>
  <c r="D3537" i="16" a="1"/>
  <c r="D3537" i="16"/>
  <c r="D3538" i="16" a="1"/>
  <c r="D3538" i="16"/>
  <c r="D3539" i="16" a="1"/>
  <c r="D3539" i="16"/>
  <c r="D3540" i="16" a="1"/>
  <c r="D3540" i="16" s="1"/>
  <c r="D3541" i="16" a="1"/>
  <c r="D3541" i="16" s="1"/>
  <c r="D3542" i="16" a="1"/>
  <c r="D3542" i="16"/>
  <c r="D3543" i="16" a="1"/>
  <c r="D3543" i="16"/>
  <c r="D3544" i="16" a="1"/>
  <c r="D3544" i="16" s="1"/>
  <c r="D3545" i="16" a="1"/>
  <c r="D3545" i="16" s="1"/>
  <c r="D3546" i="16" a="1"/>
  <c r="D3546" i="16"/>
  <c r="D3547" i="16" a="1"/>
  <c r="D3547" i="16" s="1"/>
  <c r="D3548" i="16" a="1"/>
  <c r="D3548" i="16"/>
  <c r="D3549" i="16" a="1"/>
  <c r="D3549" i="16"/>
  <c r="D3550" i="16" a="1"/>
  <c r="D3550" i="16"/>
  <c r="D3551" i="16" a="1"/>
  <c r="D3551" i="16"/>
  <c r="D3552" i="16" a="1"/>
  <c r="D3552" i="16"/>
  <c r="D3553" i="16" a="1"/>
  <c r="D3553" i="16" s="1"/>
  <c r="D3554" i="16" a="1"/>
  <c r="D3554" i="16"/>
  <c r="D3555" i="16" a="1"/>
  <c r="D3555" i="16" s="1"/>
  <c r="D3556" i="16" a="1"/>
  <c r="D3556" i="16"/>
  <c r="D3557" i="16" a="1"/>
  <c r="D3557" i="16" s="1"/>
  <c r="D3558" i="16" a="1"/>
  <c r="D3558" i="16" s="1"/>
  <c r="D3559" i="16" a="1"/>
  <c r="D3559" i="16"/>
  <c r="D3560" i="16" a="1"/>
  <c r="D3560" i="16"/>
  <c r="D3561" i="16" a="1"/>
  <c r="D3561" i="16"/>
  <c r="D3562" i="16" a="1"/>
  <c r="D3562" i="16"/>
  <c r="D3563" i="16" a="1"/>
  <c r="D3563" i="16" s="1"/>
  <c r="D3564" i="16" a="1"/>
  <c r="D3564" i="16" s="1"/>
  <c r="D3565" i="16" a="1"/>
  <c r="D3565" i="16"/>
  <c r="D3566" i="16" a="1"/>
  <c r="D3566" i="16"/>
  <c r="D3567" i="16" a="1"/>
  <c r="D3567" i="16" s="1"/>
  <c r="D3568" i="16" a="1"/>
  <c r="D3568" i="16" s="1"/>
  <c r="D3569" i="16" a="1"/>
  <c r="D3569" i="16" s="1"/>
  <c r="D3570" i="16" a="1"/>
  <c r="D3570" i="16"/>
  <c r="D3571" i="16" a="1"/>
  <c r="D3571" i="16"/>
  <c r="D3572" i="16" a="1"/>
  <c r="D3572" i="16" s="1"/>
  <c r="D3573" i="16" a="1"/>
  <c r="D3573" i="16"/>
  <c r="D3574" i="16" a="1"/>
  <c r="D3574" i="16"/>
  <c r="D3575" i="16" a="1"/>
  <c r="D3575" i="16"/>
  <c r="D3576" i="16" a="1"/>
  <c r="D3576" i="16"/>
  <c r="D3577" i="16" a="1"/>
  <c r="D3577" i="16" s="1"/>
  <c r="D3578" i="16" a="1"/>
  <c r="D3578" i="16" s="1"/>
  <c r="D3579" i="16" a="1"/>
  <c r="D3579" i="16"/>
  <c r="D3580" i="16" a="1"/>
  <c r="D3580" i="16" s="1"/>
  <c r="D3581" i="16" a="1"/>
  <c r="D3581" i="16"/>
  <c r="D3582" i="16" a="1"/>
  <c r="D3582" i="16"/>
  <c r="D3583" i="16" a="1"/>
  <c r="D3583" i="16" s="1"/>
  <c r="D3584" i="16" a="1"/>
  <c r="D3584" i="16"/>
  <c r="D3585" i="16" a="1"/>
  <c r="D3585" i="16"/>
  <c r="D3586" i="16" a="1"/>
  <c r="D3586" i="16" s="1"/>
  <c r="D3587" i="16" a="1"/>
  <c r="D3587" i="16"/>
  <c r="D3588" i="16" a="1"/>
  <c r="D3588" i="16"/>
  <c r="D3589" i="16" a="1"/>
  <c r="D3589" i="16"/>
  <c r="D3590" i="16" a="1"/>
  <c r="D3590" i="16" s="1"/>
  <c r="D3591" i="16" a="1"/>
  <c r="D3591" i="16" s="1"/>
  <c r="D3592" i="16" a="1"/>
  <c r="D3592" i="16"/>
  <c r="D3593" i="16" a="1"/>
  <c r="D3593" i="16"/>
  <c r="D3594" i="16" a="1"/>
  <c r="D3594" i="16"/>
  <c r="D3595" i="16" a="1"/>
  <c r="D3595" i="16" s="1"/>
  <c r="D3596" i="16" a="1"/>
  <c r="D3596" i="16"/>
  <c r="D3597" i="16" a="1"/>
  <c r="D3597" i="16"/>
  <c r="D3598" i="16" a="1"/>
  <c r="D3598" i="16"/>
  <c r="D3599" i="16" a="1"/>
  <c r="D3599" i="16" s="1"/>
  <c r="D3600" i="16" a="1"/>
  <c r="D3600" i="16" s="1"/>
  <c r="D3601" i="16" a="1"/>
  <c r="D3601" i="16" s="1"/>
  <c r="D3602" i="16" a="1"/>
  <c r="D3602" i="16" s="1"/>
  <c r="D3603" i="16" a="1"/>
  <c r="D3603" i="16"/>
  <c r="D3604" i="16" a="1"/>
  <c r="D3604" i="16"/>
  <c r="D3605" i="16" a="1"/>
  <c r="D3605" i="16" s="1"/>
  <c r="D3606" i="16" a="1"/>
  <c r="D3606" i="16" s="1"/>
  <c r="D3607" i="16" a="1"/>
  <c r="D3607" i="16"/>
  <c r="D3608" i="16" a="1"/>
  <c r="D3608" i="16"/>
  <c r="D3609" i="16" a="1"/>
  <c r="D3609" i="16" s="1"/>
  <c r="D3610" i="16" a="1"/>
  <c r="D3610" i="16" s="1"/>
  <c r="D3611" i="16" a="1"/>
  <c r="D3611" i="16"/>
  <c r="D3612" i="16" a="1"/>
  <c r="D3612" i="16"/>
  <c r="D3613" i="16" a="1"/>
  <c r="D3613" i="16" s="1"/>
  <c r="D3614" i="16" a="1"/>
  <c r="D3614" i="16"/>
  <c r="D3615" i="16" a="1"/>
  <c r="D3615" i="16"/>
  <c r="D3616" i="16" a="1"/>
  <c r="D3616" i="16"/>
  <c r="D3617" i="16" a="1"/>
  <c r="D3617" i="16"/>
  <c r="D3618" i="16" a="1"/>
  <c r="D3618" i="16" s="1"/>
  <c r="D3619" i="16" a="1"/>
  <c r="D3619" i="16"/>
  <c r="D3620" i="16" a="1"/>
  <c r="D3620" i="16"/>
  <c r="D3621" i="16" a="1"/>
  <c r="D3621" i="16"/>
  <c r="D3622" i="16" a="1"/>
  <c r="D3622" i="16" s="1"/>
  <c r="D3623" i="16" a="1"/>
  <c r="D3623" i="16" s="1"/>
  <c r="D3624" i="16" a="1"/>
  <c r="D3624" i="16" s="1"/>
  <c r="D3625" i="16" a="1"/>
  <c r="D3625" i="16"/>
  <c r="D3626" i="16" a="1"/>
  <c r="D3626" i="16" s="1"/>
  <c r="D3627" i="16" a="1"/>
  <c r="D3627" i="16"/>
  <c r="D3628" i="16" a="1"/>
  <c r="D3628" i="16" s="1"/>
  <c r="D3629" i="16" a="1"/>
  <c r="D3629" i="16" s="1"/>
  <c r="D3630" i="16" a="1"/>
  <c r="D3630" i="16"/>
  <c r="D3631" i="16" a="1"/>
  <c r="D3631" i="16"/>
  <c r="D3632" i="16" a="1"/>
  <c r="D3632" i="16" s="1"/>
  <c r="D3633" i="16" a="1"/>
  <c r="D3633" i="16" s="1"/>
  <c r="D3634" i="16" a="1"/>
  <c r="D3634" i="16"/>
  <c r="D3635" i="16" a="1"/>
  <c r="D3635" i="16" s="1"/>
  <c r="D3636" i="16" a="1"/>
  <c r="D3636" i="16"/>
  <c r="D3637" i="16" a="1"/>
  <c r="D3637" i="16"/>
  <c r="D3638" i="16" a="1"/>
  <c r="D3638" i="16" s="1"/>
  <c r="D3639" i="16" a="1"/>
  <c r="D3639" i="16"/>
  <c r="D3640" i="16" a="1"/>
  <c r="D3640" i="16"/>
  <c r="D3641" i="16" a="1"/>
  <c r="D3641" i="16" s="1"/>
  <c r="D3642" i="16" a="1"/>
  <c r="D3642" i="16"/>
  <c r="D3643" i="16" a="1"/>
  <c r="D3643" i="16"/>
  <c r="D3644" i="16" a="1"/>
  <c r="D3644" i="16"/>
  <c r="D3645" i="16" a="1"/>
  <c r="D3645" i="16" s="1"/>
  <c r="D3646" i="16" a="1"/>
  <c r="D3646" i="16" s="1"/>
  <c r="D3647" i="16" a="1"/>
  <c r="D3647" i="16"/>
  <c r="D3648" i="16" a="1"/>
  <c r="D3648" i="16" s="1"/>
  <c r="D3649" i="16" a="1"/>
  <c r="D3649" i="16" s="1"/>
  <c r="D3650" i="16" a="1"/>
  <c r="D3650" i="16"/>
  <c r="D3651" i="16" a="1"/>
  <c r="D3651" i="16" s="1"/>
  <c r="D3652" i="16" a="1"/>
  <c r="D3652" i="16" s="1"/>
  <c r="D3653" i="16" a="1"/>
  <c r="D3653" i="16"/>
  <c r="D3654" i="16" a="1"/>
  <c r="D3654" i="16"/>
  <c r="D3655" i="16" a="1"/>
  <c r="D3655" i="16" s="1"/>
  <c r="D3656" i="16" a="1"/>
  <c r="D3656" i="16" s="1"/>
  <c r="D3657" i="16" a="1"/>
  <c r="D3657" i="16" s="1"/>
  <c r="D3658" i="16" a="1"/>
  <c r="D3658" i="16"/>
  <c r="D3659" i="16" a="1"/>
  <c r="D3659" i="16" s="1"/>
  <c r="D3660" i="16" a="1"/>
  <c r="D3660" i="16"/>
  <c r="D3661" i="16" a="1"/>
  <c r="D3661" i="16" s="1"/>
  <c r="D3662" i="16" a="1"/>
  <c r="D3662" i="16"/>
  <c r="D3663" i="16" a="1"/>
  <c r="D3663" i="16"/>
  <c r="D3664" i="16" a="1"/>
  <c r="D3664" i="16" s="1"/>
  <c r="D3665" i="16" a="1"/>
  <c r="D3665" i="16"/>
  <c r="D3666" i="16" a="1"/>
  <c r="D3666" i="16"/>
  <c r="D3667" i="16" a="1"/>
  <c r="D3667" i="16"/>
  <c r="D3668" i="16" a="1"/>
  <c r="D3668" i="16" s="1"/>
  <c r="D3669" i="16" a="1"/>
  <c r="D3669" i="16"/>
  <c r="D3670" i="16" a="1"/>
  <c r="D3670" i="16"/>
  <c r="D3671" i="16" a="1"/>
  <c r="D3671" i="16" s="1"/>
  <c r="D3672" i="16" a="1"/>
  <c r="D3672" i="16" s="1"/>
  <c r="D3673" i="16" a="1"/>
  <c r="D3673" i="16"/>
  <c r="D3674" i="16" a="1"/>
  <c r="D3674" i="16" s="1"/>
  <c r="D3675" i="16" a="1"/>
  <c r="D3675" i="16" s="1"/>
  <c r="D3676" i="16" a="1"/>
  <c r="D3676" i="16"/>
  <c r="D3677" i="16" a="1"/>
  <c r="D3677" i="16"/>
  <c r="D3678" i="16" a="1"/>
  <c r="D3678" i="16" s="1"/>
  <c r="D3679" i="16" a="1"/>
  <c r="D3679" i="16" s="1"/>
  <c r="D3680" i="16" a="1"/>
  <c r="D3680" i="16"/>
  <c r="D3681" i="16" a="1"/>
  <c r="D3681" i="16" s="1"/>
  <c r="D3682" i="16" a="1"/>
  <c r="D3682" i="16" s="1"/>
  <c r="D3683" i="16" a="1"/>
  <c r="D3683" i="16"/>
  <c r="D3684" i="16" a="1"/>
  <c r="D3684" i="16" s="1"/>
  <c r="D3685" i="16" a="1"/>
  <c r="D3685" i="16"/>
  <c r="D3686" i="16" a="1"/>
  <c r="D3686" i="16"/>
  <c r="D3687" i="16" a="1"/>
  <c r="D3687" i="16" s="1"/>
  <c r="D3688" i="16" a="1"/>
  <c r="D3688" i="16"/>
  <c r="D3689" i="16" a="1"/>
  <c r="D3689" i="16"/>
  <c r="D3690" i="16" a="1"/>
  <c r="D3690" i="16" s="1"/>
  <c r="D3691" i="16" a="1"/>
  <c r="D3691" i="16"/>
  <c r="D3692" i="16" a="1"/>
  <c r="D3692" i="16"/>
  <c r="D3693" i="16" a="1"/>
  <c r="D3693" i="16"/>
  <c r="D3694" i="16" a="1"/>
  <c r="D3694" i="16" s="1"/>
  <c r="D3695" i="16" a="1"/>
  <c r="D3695" i="16" s="1"/>
  <c r="D3696" i="16" a="1"/>
  <c r="D3696" i="16"/>
  <c r="D3697" i="16" a="1"/>
  <c r="D3697" i="16" s="1"/>
  <c r="D3698" i="16" a="1"/>
  <c r="D3698" i="16" s="1"/>
  <c r="D3699" i="16" a="1"/>
  <c r="D3699" i="16"/>
  <c r="D3700" i="16" a="1"/>
  <c r="D3700" i="16"/>
  <c r="D3701" i="16" a="1"/>
  <c r="D3701" i="16" s="1"/>
  <c r="D3702" i="16" a="1"/>
  <c r="D3702" i="16"/>
  <c r="D3703" i="16" a="1"/>
  <c r="D3703" i="16" s="1"/>
  <c r="D3704" i="16" a="1"/>
  <c r="D3704" i="16"/>
  <c r="D3705" i="16" a="1"/>
  <c r="D3705" i="16" s="1"/>
  <c r="D3706" i="16" a="1"/>
  <c r="D3706" i="16"/>
  <c r="D3707" i="16" a="1"/>
  <c r="D3707" i="16" s="1"/>
  <c r="D3708" i="16" a="1"/>
  <c r="D3708" i="16"/>
  <c r="D3709" i="16" a="1"/>
  <c r="D3709" i="16"/>
  <c r="D3710" i="16" a="1"/>
  <c r="D3710" i="16" s="1"/>
  <c r="D3711" i="16" a="1"/>
  <c r="D3711" i="16"/>
  <c r="D3712" i="16" a="1"/>
  <c r="D3712" i="16" s="1"/>
  <c r="D3713" i="16" a="1"/>
  <c r="D3713" i="16"/>
  <c r="D3714" i="16" a="1"/>
  <c r="D3714" i="16" s="1"/>
  <c r="D3715" i="16" a="1"/>
  <c r="D3715" i="16"/>
  <c r="D3716" i="16" a="1"/>
  <c r="D3716" i="16"/>
  <c r="D3717" i="16" a="1"/>
  <c r="D3717" i="16" s="1"/>
  <c r="D3718" i="16" a="1"/>
  <c r="D3718" i="16" s="1"/>
  <c r="D3719" i="16" a="1"/>
  <c r="D3719" i="16"/>
  <c r="D3720" i="16" a="1"/>
  <c r="D3720" i="16" s="1"/>
  <c r="D3721" i="16" a="1"/>
  <c r="D3721" i="16" s="1"/>
  <c r="D3722" i="16" a="1"/>
  <c r="D3722" i="16"/>
  <c r="D3723" i="16" a="1"/>
  <c r="D3723" i="16" s="1"/>
  <c r="D3724" i="16" a="1"/>
  <c r="D3724" i="16"/>
  <c r="D3725" i="16" a="1"/>
  <c r="D3725" i="16"/>
  <c r="D3726" i="16" a="1"/>
  <c r="D3726" i="16" s="1"/>
  <c r="D3727" i="16" a="1"/>
  <c r="D3727" i="16"/>
  <c r="D3728" i="16" a="1"/>
  <c r="D3728" i="16" s="1"/>
  <c r="D3729" i="16" a="1"/>
  <c r="D3729" i="16"/>
  <c r="D3730" i="16" a="1"/>
  <c r="D3730" i="16" s="1"/>
  <c r="D3731" i="16" a="1"/>
  <c r="D3731" i="16"/>
  <c r="D3732" i="16" a="1"/>
  <c r="D3732" i="16"/>
  <c r="D3733" i="16" a="1"/>
  <c r="D3733" i="16" s="1"/>
  <c r="D3734" i="16" a="1"/>
  <c r="D3734" i="16" s="1"/>
  <c r="D3735" i="16" a="1"/>
  <c r="D3735" i="16"/>
  <c r="D3736" i="16" a="1"/>
  <c r="D3736" i="16" s="1"/>
  <c r="D3737" i="16" a="1"/>
  <c r="D3737" i="16" s="1"/>
  <c r="D3738" i="16" a="1"/>
  <c r="D3738" i="16"/>
  <c r="D3739" i="16" a="1"/>
  <c r="D3739" i="16"/>
  <c r="D3740" i="16" a="1"/>
  <c r="D3740" i="16" s="1"/>
  <c r="D3741" i="16" a="1"/>
  <c r="D3741" i="16" s="1"/>
  <c r="D3742" i="16" a="1"/>
  <c r="D3742" i="16"/>
  <c r="D3743" i="16" a="1"/>
  <c r="D3743" i="16" s="1"/>
  <c r="D3744" i="16" a="1"/>
  <c r="D3744" i="16" s="1"/>
  <c r="D3745" i="16" a="1"/>
  <c r="D3745" i="16" s="1"/>
  <c r="D3746" i="16" a="1"/>
  <c r="D3746" i="16"/>
  <c r="D3747" i="16" a="1"/>
  <c r="D3747" i="16"/>
  <c r="D3748" i="16" a="1"/>
  <c r="D3748" i="16"/>
  <c r="D3749" i="16" a="1"/>
  <c r="D3749" i="16" s="1"/>
  <c r="D3750" i="16" a="1"/>
  <c r="D3750" i="16"/>
  <c r="D3751" i="16" a="1"/>
  <c r="D3751" i="16" s="1"/>
  <c r="D3752" i="16" a="1"/>
  <c r="D3752" i="16"/>
  <c r="D3753" i="16" a="1"/>
  <c r="D3753" i="16" s="1"/>
  <c r="D3754" i="16" a="1"/>
  <c r="D3754" i="16"/>
  <c r="D3755" i="16" a="1"/>
  <c r="D3755" i="16"/>
  <c r="D3756" i="16" a="1"/>
  <c r="D3756" i="16" s="1"/>
  <c r="D3757" i="16" a="1"/>
  <c r="D3757" i="16"/>
  <c r="D3758" i="16" a="1"/>
  <c r="D3758" i="16"/>
  <c r="D3759" i="16" a="1"/>
  <c r="D3759" i="16" s="1"/>
  <c r="D3760" i="16" a="1"/>
  <c r="D3760" i="16" s="1"/>
  <c r="D3761" i="16" a="1"/>
  <c r="D3761" i="16"/>
  <c r="D3762" i="16" a="1"/>
  <c r="D3762" i="16"/>
  <c r="D3763" i="16" a="1"/>
  <c r="D3763" i="16" s="1"/>
  <c r="D3764" i="16" a="1"/>
  <c r="D3764" i="16" s="1"/>
  <c r="D3765" i="16" a="1"/>
  <c r="D3765" i="16"/>
  <c r="D3766" i="16" a="1"/>
  <c r="D3766" i="16" s="1"/>
  <c r="D3767" i="16" a="1"/>
  <c r="D3767" i="16" s="1"/>
  <c r="D3768" i="16" a="1"/>
  <c r="D3768" i="16" s="1"/>
  <c r="D3769" i="16" a="1"/>
  <c r="D3769" i="16"/>
  <c r="D3770" i="16" a="1"/>
  <c r="D3770" i="16"/>
  <c r="D3771" i="16" a="1"/>
  <c r="D3771" i="16"/>
  <c r="D3772" i="16" a="1"/>
  <c r="D3772" i="16" s="1"/>
  <c r="D3773" i="16" a="1"/>
  <c r="D3773" i="16"/>
  <c r="D3774" i="16" a="1"/>
  <c r="D3774" i="16" s="1"/>
  <c r="D3775" i="16" a="1"/>
  <c r="D3775" i="16"/>
  <c r="D3776" i="16" a="1"/>
  <c r="D3776" i="16" s="1"/>
  <c r="D3777" i="16" a="1"/>
  <c r="D3777" i="16"/>
  <c r="D3778" i="16" a="1"/>
  <c r="D3778" i="16" s="1"/>
  <c r="D3779" i="16" a="1"/>
  <c r="D3779" i="16" s="1"/>
  <c r="D3780" i="16" a="1"/>
  <c r="D3780" i="16"/>
  <c r="D3781" i="16" a="1"/>
  <c r="D3781" i="16"/>
  <c r="D3782" i="16" a="1"/>
  <c r="D3782" i="16" s="1"/>
  <c r="D3783" i="16" a="1"/>
  <c r="D3783" i="16" s="1"/>
  <c r="D3784" i="16" a="1"/>
  <c r="D3784" i="16"/>
  <c r="D3785" i="16" a="1"/>
  <c r="D3785" i="16"/>
  <c r="D3786" i="16" a="1"/>
  <c r="D3786" i="16" s="1"/>
  <c r="D3787" i="16" a="1"/>
  <c r="D3787" i="16" s="1"/>
  <c r="D3788" i="16" a="1"/>
  <c r="D3788" i="16"/>
  <c r="D3789" i="16" a="1"/>
  <c r="D3789" i="16" s="1"/>
  <c r="D3790" i="16" a="1"/>
  <c r="D3790" i="16"/>
  <c r="D3791" i="16" a="1"/>
  <c r="D3791" i="16" s="1"/>
  <c r="D3792" i="16" a="1"/>
  <c r="D3792" i="16"/>
  <c r="D3793" i="16" a="1"/>
  <c r="D3793" i="16"/>
  <c r="D3794" i="16" a="1"/>
  <c r="D3794" i="16"/>
  <c r="D3795" i="16" a="1"/>
  <c r="D3795" i="16" s="1"/>
  <c r="D3796" i="16" a="1"/>
  <c r="D3796" i="16"/>
  <c r="D3797" i="16" a="1"/>
  <c r="D3797" i="16" s="1"/>
  <c r="D3798" i="16" a="1"/>
  <c r="D3798" i="16"/>
  <c r="D3799" i="16" a="1"/>
  <c r="D3799" i="16" s="1"/>
  <c r="D3800" i="16" a="1"/>
  <c r="D3800" i="16" s="1"/>
  <c r="D3801" i="16" a="1"/>
  <c r="D3801" i="16" s="1"/>
  <c r="D3802" i="16" a="1"/>
  <c r="D3802" i="16" s="1"/>
  <c r="D3803" i="16" a="1"/>
  <c r="D3803" i="16"/>
  <c r="D3804" i="16" a="1"/>
  <c r="D3804" i="16"/>
  <c r="D3805" i="16" a="1"/>
  <c r="D3805" i="16" s="1"/>
  <c r="D3806" i="16" a="1"/>
  <c r="D3806" i="16" s="1"/>
  <c r="D3807" i="16" a="1"/>
  <c r="D3807" i="16"/>
  <c r="D3808" i="16" a="1"/>
  <c r="D3808" i="16"/>
  <c r="D3809" i="16" a="1"/>
  <c r="D3809" i="16" s="1"/>
  <c r="D3810" i="16" a="1"/>
  <c r="D3810" i="16" s="1"/>
  <c r="D3811" i="16" a="1"/>
  <c r="D3811" i="16" s="1"/>
  <c r="D3812" i="16" a="1"/>
  <c r="D3812" i="16"/>
  <c r="D3813" i="16" a="1"/>
  <c r="D3813" i="16"/>
  <c r="D3814" i="16" a="1"/>
  <c r="D3814" i="16" s="1"/>
  <c r="D3815" i="16" a="1"/>
  <c r="D3815" i="16"/>
  <c r="D3816" i="16" a="1"/>
  <c r="D3816" i="16"/>
  <c r="D3817" i="16" a="1"/>
  <c r="D3817" i="16"/>
  <c r="D3818" i="16" a="1"/>
  <c r="D3818" i="16" s="1"/>
  <c r="D3819" i="16" a="1"/>
  <c r="D3819" i="16"/>
  <c r="D3820" i="16" a="1"/>
  <c r="D3820" i="16" s="1"/>
  <c r="D3821" i="16" a="1"/>
  <c r="D3821" i="16"/>
  <c r="D3822" i="16" a="1"/>
  <c r="D3822" i="16" s="1"/>
  <c r="D3823" i="16" a="1"/>
  <c r="D3823" i="16"/>
  <c r="D3824" i="16" a="1"/>
  <c r="D3824" i="16" s="1"/>
  <c r="D3825" i="16" a="1"/>
  <c r="D3825" i="16" s="1"/>
  <c r="D3826" i="16" a="1"/>
  <c r="D3826" i="16"/>
  <c r="D3827" i="16" a="1"/>
  <c r="D3827" i="16"/>
  <c r="D3828" i="16" a="1"/>
  <c r="D3828" i="16" s="1"/>
  <c r="D3829" i="16" a="1"/>
  <c r="D3829" i="16" s="1"/>
  <c r="D3830" i="16" a="1"/>
  <c r="D3830" i="16"/>
  <c r="D3831" i="16" a="1"/>
  <c r="D3831" i="16"/>
  <c r="D3832" i="16" a="1"/>
  <c r="D3832" i="16" s="1"/>
  <c r="D3833" i="16" a="1"/>
  <c r="D3833" i="16" s="1"/>
  <c r="D3834" i="16" a="1"/>
  <c r="D3834" i="16" s="1"/>
  <c r="D3835" i="16" a="1"/>
  <c r="D3835" i="16"/>
  <c r="D3836" i="16" a="1"/>
  <c r="D3836" i="16"/>
  <c r="D3837" i="16" a="1"/>
  <c r="D3837" i="16" s="1"/>
  <c r="D3838" i="16" a="1"/>
  <c r="D3838" i="16"/>
  <c r="D3839" i="16" a="1"/>
  <c r="D3839" i="16"/>
  <c r="D3840" i="16" a="1"/>
  <c r="D3840" i="16"/>
  <c r="D3841" i="16" a="1"/>
  <c r="D3841" i="16" s="1"/>
  <c r="D3842" i="16" a="1"/>
  <c r="D3842" i="16"/>
  <c r="D3843" i="16" a="1"/>
  <c r="D3843" i="16" s="1"/>
  <c r="D3844" i="16" a="1"/>
  <c r="D3844" i="16" s="1"/>
  <c r="D3845" i="16" a="1"/>
  <c r="D3845" i="16" s="1"/>
  <c r="D3846" i="16" a="1"/>
  <c r="D3846" i="16"/>
  <c r="D3847" i="16" a="1"/>
  <c r="D3847" i="16" s="1"/>
  <c r="D3848" i="16" a="1"/>
  <c r="D3848" i="16" s="1"/>
  <c r="D3849" i="16" a="1"/>
  <c r="D3849" i="16"/>
  <c r="D3850" i="16" a="1"/>
  <c r="D3850" i="16"/>
  <c r="D3851" i="16" a="1"/>
  <c r="D3851" i="16" s="1"/>
  <c r="D3852" i="16" a="1"/>
  <c r="D3852" i="16" s="1"/>
  <c r="D3853" i="16" a="1"/>
  <c r="D3853" i="16"/>
  <c r="D3854" i="16" a="1"/>
  <c r="D3854" i="16"/>
  <c r="D3855" i="16" a="1"/>
  <c r="D3855" i="16" s="1"/>
  <c r="D3856" i="16" a="1"/>
  <c r="D3856" i="16"/>
  <c r="D3857" i="16" a="1"/>
  <c r="D3857" i="16" s="1"/>
  <c r="D3858" i="16" a="1"/>
  <c r="D3858" i="16"/>
  <c r="D3859" i="16" a="1"/>
  <c r="D3859" i="16"/>
  <c r="D3860" i="16" a="1"/>
  <c r="D3860" i="16" s="1"/>
  <c r="D3861" i="16" a="1"/>
  <c r="D3861" i="16"/>
  <c r="D3862" i="16" a="1"/>
  <c r="D3862" i="16"/>
  <c r="D3863" i="16" a="1"/>
  <c r="D3863" i="16"/>
  <c r="D3864" i="16" a="1"/>
  <c r="D3864" i="16" s="1"/>
  <c r="D3865" i="16" a="1"/>
  <c r="D3865" i="16"/>
  <c r="D3866" i="16" a="1"/>
  <c r="D3866" i="16" s="1"/>
  <c r="D3867" i="16" a="1"/>
  <c r="D3867" i="16" s="1"/>
  <c r="D3868" i="16" a="1"/>
  <c r="D3868" i="16" s="1"/>
  <c r="D3869" i="16" a="1"/>
  <c r="D3869" i="16"/>
  <c r="D3870" i="16" a="1"/>
  <c r="D3870" i="16" s="1"/>
  <c r="D3871" i="16" a="1"/>
  <c r="D3871" i="16" s="1"/>
  <c r="D3872" i="16" a="1"/>
  <c r="D3872" i="16"/>
  <c r="D3873" i="16" a="1"/>
  <c r="D3873" i="16"/>
  <c r="D3874" i="16" a="1"/>
  <c r="D3874" i="16" s="1"/>
  <c r="D3875" i="16" a="1"/>
  <c r="D3875" i="16" s="1"/>
  <c r="D3876" i="16" a="1"/>
  <c r="D3876" i="16"/>
  <c r="D3877" i="16" a="1"/>
  <c r="D3877" i="16" s="1"/>
  <c r="D3878" i="16" a="1"/>
  <c r="D3878" i="16" s="1"/>
  <c r="D3879" i="16" a="1"/>
  <c r="D3879" i="16"/>
  <c r="D3880" i="16" a="1"/>
  <c r="D3880" i="16" s="1"/>
  <c r="D3881" i="16" a="1"/>
  <c r="D3881" i="16"/>
  <c r="D3882" i="16" a="1"/>
  <c r="D3882" i="16"/>
  <c r="D3883" i="16" a="1"/>
  <c r="D3883" i="16" s="1"/>
  <c r="D3884" i="16" a="1"/>
  <c r="D3884" i="16"/>
  <c r="D3885" i="16" a="1"/>
  <c r="D3885" i="16"/>
  <c r="D3886" i="16" a="1"/>
  <c r="D3886" i="16"/>
  <c r="D3887" i="16" a="1"/>
  <c r="D3887" i="16" s="1"/>
  <c r="D3888" i="16" a="1"/>
  <c r="D3888" i="16" s="1"/>
  <c r="D3889" i="16" a="1"/>
  <c r="D3889" i="16"/>
  <c r="D3890" i="16" a="1"/>
  <c r="D3890" i="16" s="1"/>
  <c r="D3891" i="16" a="1"/>
  <c r="D3891" i="16" s="1"/>
  <c r="D3892" i="16" a="1"/>
  <c r="D3892" i="16"/>
  <c r="D3893" i="16" a="1"/>
  <c r="D3893" i="16" s="1"/>
  <c r="D3894" i="16" a="1"/>
  <c r="D3894" i="16" s="1"/>
  <c r="D3895" i="16" a="1"/>
  <c r="D3895" i="16"/>
  <c r="D3896" i="16" a="1"/>
  <c r="D3896" i="16"/>
  <c r="D3897" i="16" a="1"/>
  <c r="D3897" i="16"/>
  <c r="D3898" i="16" a="1"/>
  <c r="D3898" i="16" s="1"/>
  <c r="D3899" i="16" a="1"/>
  <c r="D3899" i="16" s="1"/>
  <c r="D3900" i="16" a="1"/>
  <c r="D3900" i="16"/>
  <c r="D3901" i="16" a="1"/>
  <c r="D3901" i="16" s="1"/>
  <c r="D3902" i="16" a="1"/>
  <c r="D3902" i="16"/>
  <c r="D3903" i="16" a="1"/>
  <c r="D3903" i="16" s="1"/>
  <c r="D3904" i="16" a="1"/>
  <c r="D3904" i="16"/>
  <c r="D3905" i="16" a="1"/>
  <c r="D3905" i="16"/>
  <c r="D3906" i="16" a="1"/>
  <c r="D3906" i="16" s="1"/>
  <c r="D3907" i="16" a="1"/>
  <c r="D3907" i="16"/>
  <c r="D3908" i="16" a="1"/>
  <c r="D3908" i="16"/>
  <c r="D3909" i="16" a="1"/>
  <c r="D3909" i="16"/>
  <c r="D3910" i="16" a="1"/>
  <c r="D3910" i="16" s="1"/>
  <c r="D3911" i="16" a="1"/>
  <c r="D3911" i="16"/>
  <c r="D3912" i="16" a="1"/>
  <c r="D3912" i="16"/>
  <c r="D3913" i="16" a="1"/>
  <c r="D3913" i="16" s="1"/>
  <c r="D3914" i="16" a="1"/>
  <c r="D3914" i="16" s="1"/>
  <c r="D3915" i="16" a="1"/>
  <c r="D3915" i="16"/>
  <c r="D3916" i="16" a="1"/>
  <c r="D3916" i="16" s="1"/>
  <c r="D3917" i="16" a="1"/>
  <c r="D3917" i="16" s="1"/>
  <c r="D3918" i="16" a="1"/>
  <c r="D3918" i="16"/>
  <c r="D3919" i="16" a="1"/>
  <c r="D3919" i="16"/>
  <c r="D3920" i="16" a="1"/>
  <c r="D3920" i="16"/>
  <c r="D3921" i="16" a="1"/>
  <c r="D3921" i="16" s="1"/>
  <c r="D3922" i="16" a="1"/>
  <c r="D3922" i="16" s="1"/>
  <c r="D3923" i="16" a="1"/>
  <c r="D3923" i="16"/>
  <c r="D3924" i="16" a="1"/>
  <c r="D3924" i="16" s="1"/>
  <c r="D3925" i="16" a="1"/>
  <c r="D3925" i="16"/>
  <c r="D3926" i="16" a="1"/>
  <c r="D3926" i="16" s="1"/>
  <c r="D3927" i="16" a="1"/>
  <c r="D3927" i="16"/>
  <c r="D3928" i="16" a="1"/>
  <c r="D3928" i="16"/>
  <c r="D3929" i="16" a="1"/>
  <c r="D3929" i="16" s="1"/>
  <c r="D3930" i="16" a="1"/>
  <c r="D3930" i="16"/>
  <c r="D3931" i="16" a="1"/>
  <c r="D3931" i="16"/>
  <c r="D3932" i="16" a="1"/>
  <c r="D3932" i="16" s="1"/>
  <c r="D3933" i="16" a="1"/>
  <c r="D3933" i="16" s="1"/>
  <c r="D3934" i="16" a="1"/>
  <c r="D3934" i="16"/>
  <c r="D3935" i="16" a="1"/>
  <c r="D3935" i="16"/>
  <c r="D3936" i="16" a="1"/>
  <c r="D3936" i="16" s="1"/>
  <c r="D3937" i="16" a="1"/>
  <c r="D3937" i="16" s="1"/>
  <c r="D3938" i="16" a="1"/>
  <c r="D3938" i="16"/>
  <c r="D3939" i="16" a="1"/>
  <c r="D3939" i="16" s="1"/>
  <c r="D3940" i="16" a="1"/>
  <c r="D3940" i="16" s="1"/>
  <c r="D3941" i="16" a="1"/>
  <c r="D3941" i="16"/>
  <c r="D3942" i="16" a="1"/>
  <c r="D3942" i="16"/>
  <c r="D3943" i="16" a="1"/>
  <c r="D3943" i="16" s="1"/>
  <c r="D3944" i="16" a="1"/>
  <c r="D3944" i="16"/>
  <c r="D3945" i="16" a="1"/>
  <c r="D3945" i="16" s="1"/>
  <c r="D3946" i="16" a="1"/>
  <c r="D3946" i="16"/>
  <c r="D3947" i="16" a="1"/>
  <c r="D3947" i="16" s="1"/>
  <c r="D3948" i="16" a="1"/>
  <c r="D3948" i="16"/>
  <c r="D3949" i="16" a="1"/>
  <c r="D3949" i="16" s="1"/>
  <c r="D3950" i="16" a="1"/>
  <c r="D3950" i="16"/>
  <c r="D3951" i="16" a="1"/>
  <c r="D3951" i="16"/>
  <c r="D3952" i="16" a="1"/>
  <c r="D3952" i="16" s="1"/>
  <c r="D3953" i="16" a="1"/>
  <c r="D3953" i="16"/>
  <c r="D3954" i="16" a="1"/>
  <c r="D3954" i="16" s="1"/>
  <c r="D3955" i="16" a="1"/>
  <c r="D3955" i="16"/>
  <c r="D3956" i="16" a="1"/>
  <c r="D3956" i="16" s="1"/>
  <c r="D3957" i="16" a="1"/>
  <c r="D3957" i="16"/>
  <c r="D3958" i="16" a="1"/>
  <c r="D3958" i="16"/>
  <c r="D3959" i="16" a="1"/>
  <c r="D3959" i="16" s="1"/>
  <c r="D3960" i="16" a="1"/>
  <c r="D3960" i="16" s="1"/>
  <c r="D3961" i="16" a="1"/>
  <c r="D3961" i="16"/>
  <c r="D3962" i="16" a="1"/>
  <c r="D3962" i="16" s="1"/>
  <c r="D3963" i="16" a="1"/>
  <c r="D3963" i="16" s="1"/>
  <c r="D3964" i="16" a="1"/>
  <c r="D3964" i="16"/>
  <c r="D3965" i="16" a="1"/>
  <c r="D3965" i="16" s="1"/>
  <c r="D3966" i="16" a="1"/>
  <c r="D3966" i="16"/>
  <c r="D3967" i="16" a="1"/>
  <c r="D3967" i="16"/>
  <c r="D3968" i="16" a="1"/>
  <c r="D3968" i="16" s="1"/>
  <c r="D3969" i="16" a="1"/>
  <c r="D3969" i="16"/>
  <c r="D3970" i="16" a="1"/>
  <c r="D3970" i="16" s="1"/>
  <c r="D3971" i="16" a="1"/>
  <c r="D3971" i="16"/>
  <c r="D3972" i="16" a="1"/>
  <c r="D3972" i="16" s="1"/>
  <c r="D3973" i="16" a="1"/>
  <c r="D3973" i="16"/>
  <c r="D3974" i="16" a="1"/>
  <c r="D3974" i="16"/>
  <c r="D3975" i="16" a="1"/>
  <c r="D3975" i="16" s="1"/>
  <c r="D3976" i="16" a="1"/>
  <c r="D3976" i="16" s="1"/>
  <c r="D3977" i="16" a="1"/>
  <c r="D3977" i="16"/>
  <c r="D3978" i="16" a="1"/>
  <c r="D3978" i="16"/>
  <c r="D3979" i="16" a="1"/>
  <c r="D3979" i="16" s="1"/>
  <c r="D3980" i="16" a="1"/>
  <c r="D3980" i="16"/>
  <c r="D3981" i="16" a="1"/>
  <c r="D3981" i="16"/>
  <c r="D3982" i="16" a="1"/>
  <c r="D3982" i="16" s="1"/>
  <c r="D3983" i="16" a="1"/>
  <c r="D3983" i="16" s="1"/>
  <c r="D3984" i="16" a="1"/>
  <c r="D3984" i="16"/>
  <c r="D3985" i="16" a="1"/>
  <c r="D3985" i="16" s="1"/>
  <c r="D3986" i="16" a="1"/>
  <c r="D3986" i="16" s="1"/>
  <c r="D3987" i="16" a="1"/>
  <c r="D3987" i="16" s="1"/>
  <c r="D3988" i="16" a="1"/>
  <c r="D3988" i="16"/>
  <c r="D3989" i="16" a="1"/>
  <c r="D3989" i="16"/>
  <c r="D3990" i="16" a="1"/>
  <c r="D3990" i="16"/>
  <c r="D3991" i="16" a="1"/>
  <c r="D3991" i="16" s="1"/>
  <c r="D3992" i="16" a="1"/>
  <c r="D3992" i="16"/>
  <c r="D3993" i="16" a="1"/>
  <c r="D3993" i="16" s="1"/>
  <c r="D3994" i="16" a="1"/>
  <c r="D3994" i="16"/>
  <c r="D3995" i="16" a="1"/>
  <c r="D3995" i="16" s="1"/>
  <c r="D3996" i="16" a="1"/>
  <c r="D3996" i="16"/>
  <c r="D3997" i="16" a="1"/>
  <c r="D3997" i="16"/>
  <c r="D3998" i="16" a="1"/>
  <c r="D3998" i="16" s="1"/>
  <c r="D3999" i="16" a="1"/>
  <c r="D3999" i="16"/>
  <c r="D4000" i="16" a="1"/>
  <c r="D4000" i="16"/>
  <c r="D4001" i="16" a="1"/>
  <c r="D4001" i="16"/>
  <c r="D4002" i="16" a="1"/>
  <c r="D4002" i="16" s="1"/>
  <c r="D4003" i="16" a="1"/>
  <c r="D4003" i="16"/>
  <c r="D4004" i="16" a="1"/>
  <c r="D4004" i="16"/>
  <c r="D4005" i="16" a="1"/>
  <c r="D4005" i="16" s="1"/>
  <c r="D4006" i="16" a="1"/>
  <c r="D4006" i="16" s="1"/>
  <c r="D4007" i="16" a="1"/>
  <c r="D4007" i="16"/>
  <c r="D4008" i="16" a="1"/>
  <c r="D4008" i="16" s="1"/>
  <c r="D4009" i="16" a="1"/>
  <c r="D4009" i="16" s="1"/>
  <c r="D4010" i="16" a="1"/>
  <c r="D4010" i="16" s="1"/>
  <c r="D4011" i="16" a="1"/>
  <c r="D4011" i="16"/>
  <c r="D4012" i="16" a="1"/>
  <c r="D4012" i="16"/>
  <c r="D4013" i="16" a="1"/>
  <c r="D4013" i="16"/>
  <c r="D4014" i="16" a="1"/>
  <c r="D4014" i="16" s="1"/>
  <c r="D4015" i="16" a="1"/>
  <c r="D4015" i="16"/>
  <c r="D4016" i="16" a="1"/>
  <c r="D4016" i="16" s="1"/>
  <c r="D4017" i="16" a="1"/>
  <c r="D4017" i="16"/>
  <c r="D4018" i="16" a="1"/>
  <c r="D4018" i="16" s="1"/>
  <c r="D4019" i="16" a="1"/>
  <c r="D4019" i="16"/>
  <c r="D4020" i="16" a="1"/>
  <c r="D4020" i="16" s="1"/>
  <c r="D4021" i="16" a="1"/>
  <c r="D4021" i="16" s="1"/>
  <c r="D4022" i="16" a="1"/>
  <c r="D4022" i="16"/>
  <c r="D4023" i="16" a="1"/>
  <c r="D4023" i="16"/>
  <c r="D4024" i="16" a="1"/>
  <c r="D4024" i="16"/>
  <c r="D4025" i="16" a="1"/>
  <c r="D4025" i="16" s="1"/>
  <c r="D4026" i="16" a="1"/>
  <c r="D4026" i="16"/>
  <c r="D4027" i="16" a="1"/>
  <c r="D4027" i="16"/>
  <c r="D4028" i="16" a="1"/>
  <c r="D4028" i="16" s="1"/>
  <c r="D4029" i="16" a="1"/>
  <c r="D4029" i="16" s="1"/>
  <c r="D4030" i="16" a="1"/>
  <c r="D4030" i="16"/>
  <c r="D4031" i="16" a="1"/>
  <c r="D4031" i="16" s="1"/>
  <c r="D4032" i="16" a="1"/>
  <c r="D4032" i="16"/>
  <c r="D4033" i="16" a="1"/>
  <c r="D4033" i="16" s="1"/>
  <c r="D4034" i="16" a="1"/>
  <c r="D4034" i="16"/>
  <c r="D4035" i="16" a="1"/>
  <c r="D4035" i="16"/>
  <c r="D4036" i="16" a="1"/>
  <c r="D4036" i="16"/>
  <c r="D4037" i="16" a="1"/>
  <c r="D4037" i="16" s="1"/>
  <c r="D4038" i="16" a="1"/>
  <c r="D4038" i="16"/>
  <c r="D4039" i="16" a="1"/>
  <c r="D4039" i="16" s="1"/>
  <c r="D4040" i="16" a="1"/>
  <c r="D4040" i="16"/>
  <c r="D4041" i="16" a="1"/>
  <c r="D4041" i="16" s="1"/>
  <c r="D4042" i="16" a="1"/>
  <c r="D4042" i="16" s="1"/>
  <c r="D4043" i="16" a="1"/>
  <c r="D4043" i="16" s="1"/>
  <c r="D4044" i="16" a="1"/>
  <c r="D4044" i="16" s="1"/>
  <c r="D4045" i="16" a="1"/>
  <c r="D4045" i="16"/>
  <c r="D4046" i="16" a="1"/>
  <c r="D4046" i="16"/>
  <c r="D4047" i="16" a="1"/>
  <c r="D4047" i="16"/>
  <c r="D4048" i="16" a="1"/>
  <c r="D4048" i="16" s="1"/>
  <c r="D4049" i="16" a="1"/>
  <c r="D4049" i="16"/>
  <c r="D4050" i="16" a="1"/>
  <c r="D4050" i="16"/>
  <c r="D4051" i="16" a="1"/>
  <c r="D4051" i="16" s="1"/>
  <c r="D4052" i="16" a="1"/>
  <c r="D4052" i="16" s="1"/>
  <c r="D4053" i="16" a="1"/>
  <c r="D4053" i="16" s="1"/>
  <c r="D4054" i="16" a="1"/>
  <c r="D4054" i="16"/>
  <c r="D4055" i="16" a="1"/>
  <c r="D4055" i="16"/>
  <c r="D4056" i="16" a="1"/>
  <c r="D4056" i="16" s="1"/>
  <c r="D4057" i="16" a="1"/>
  <c r="D4057" i="16"/>
  <c r="D4058" i="16" a="1"/>
  <c r="D4058" i="16"/>
  <c r="D4059" i="16" a="1"/>
  <c r="D4059" i="16"/>
  <c r="D4060" i="16" a="1"/>
  <c r="D4060" i="16" s="1"/>
  <c r="D4061" i="16" a="1"/>
  <c r="D4061" i="16"/>
  <c r="D4062" i="16" a="1"/>
  <c r="D4062" i="16"/>
  <c r="D4063" i="16" a="1"/>
  <c r="D4063" i="16"/>
  <c r="D4064" i="16" a="1"/>
  <c r="D4064" i="16" s="1"/>
  <c r="D4065" i="16" a="1"/>
  <c r="D4065" i="16"/>
  <c r="D4066" i="16" a="1"/>
  <c r="D4066" i="16" s="1"/>
  <c r="D4067" i="16" a="1"/>
  <c r="D4067" i="16" s="1"/>
  <c r="D4068" i="16" a="1"/>
  <c r="D4068" i="16"/>
  <c r="D4069" i="16" a="1"/>
  <c r="D4069" i="16"/>
  <c r="D4070" i="16" a="1"/>
  <c r="D4070" i="16"/>
  <c r="D4071" i="16" a="1"/>
  <c r="D4071" i="16" s="1"/>
  <c r="D4072" i="16" a="1"/>
  <c r="D4072" i="16"/>
  <c r="D4073" i="16" a="1"/>
  <c r="D4073" i="16"/>
  <c r="D4074" i="16" a="1"/>
  <c r="D4074" i="16" s="1"/>
  <c r="D4075" i="16" a="1"/>
  <c r="D4075" i="16" s="1"/>
  <c r="D4076" i="16" a="1"/>
  <c r="D4076" i="16" s="1"/>
  <c r="D4077" i="16" a="1"/>
  <c r="D4077" i="16"/>
  <c r="D4078" i="16" a="1"/>
  <c r="D4078" i="16"/>
  <c r="D4079" i="16" a="1"/>
  <c r="D4079" i="16" s="1"/>
  <c r="D4080" i="16" a="1"/>
  <c r="D4080" i="16"/>
  <c r="D4081" i="16" a="1"/>
  <c r="D4081" i="16"/>
  <c r="D4082" i="16" a="1"/>
  <c r="D4082" i="16"/>
  <c r="D4083" i="16" a="1"/>
  <c r="D4083" i="16" s="1"/>
  <c r="D4084" i="16" a="1"/>
  <c r="D4084" i="16"/>
  <c r="D4085" i="16" a="1"/>
  <c r="D4085" i="16"/>
  <c r="D4086" i="16" a="1"/>
  <c r="D4086" i="16" s="1"/>
  <c r="D4087" i="16" a="1"/>
  <c r="D4087" i="16" s="1"/>
  <c r="D4088" i="16" a="1"/>
  <c r="D4088" i="16"/>
  <c r="D4089" i="16" a="1"/>
  <c r="D4089" i="16" s="1"/>
  <c r="D4090" i="16" a="1"/>
  <c r="D4090" i="16" s="1"/>
  <c r="D4091" i="16" a="1"/>
  <c r="D4091" i="16"/>
  <c r="D4092" i="16" a="1"/>
  <c r="D4092" i="16"/>
  <c r="D4093" i="16" a="1"/>
  <c r="D4093" i="16"/>
  <c r="D4094" i="16" a="1"/>
  <c r="D4094" i="16" s="1"/>
  <c r="D4095" i="16" a="1"/>
  <c r="D4095" i="16"/>
  <c r="D4096" i="16" a="1"/>
  <c r="D4096" i="16"/>
  <c r="D4097" i="16" a="1"/>
  <c r="D4097" i="16" s="1"/>
  <c r="D4098" i="16" a="1"/>
  <c r="D4098" i="16"/>
  <c r="D4099" i="16" a="1"/>
  <c r="D4099" i="16" s="1"/>
  <c r="D4100" i="16" a="1"/>
  <c r="D4100" i="16"/>
  <c r="D4101" i="16" a="1"/>
  <c r="D4101" i="16"/>
  <c r="D4102" i="16" a="1"/>
  <c r="D4102" i="16" s="1"/>
  <c r="D4103" i="16" a="1"/>
  <c r="D4103" i="16"/>
  <c r="D4104" i="16" a="1"/>
  <c r="D4104" i="16"/>
  <c r="D4105" i="16" a="1"/>
  <c r="D4105" i="16"/>
  <c r="D4106" i="16" a="1"/>
  <c r="D4106" i="16" s="1"/>
  <c r="D4107" i="16" a="1"/>
  <c r="D4107" i="16"/>
  <c r="D4108" i="16" a="1"/>
  <c r="D4108" i="16" s="1"/>
  <c r="D4109" i="16" a="1"/>
  <c r="D4109" i="16" s="1"/>
  <c r="D4110" i="16" a="1"/>
  <c r="D4110" i="16" s="1"/>
  <c r="D4111" i="16" a="1"/>
  <c r="D4111" i="16"/>
  <c r="D4112" i="16" a="1"/>
  <c r="D4112" i="16" s="1"/>
  <c r="D4113" i="16" a="1"/>
  <c r="D4113" i="16" s="1"/>
  <c r="D4114" i="16" a="1"/>
  <c r="D4114" i="16"/>
  <c r="D4115" i="16" a="1"/>
  <c r="D4115" i="16"/>
  <c r="D4116" i="16" a="1"/>
  <c r="D4116" i="16"/>
  <c r="D4117" i="16" a="1"/>
  <c r="D4117" i="16" s="1"/>
  <c r="D4118" i="16" a="1"/>
  <c r="D4118" i="16"/>
  <c r="D4119" i="16" a="1"/>
  <c r="D4119" i="16" s="1"/>
  <c r="D4120" i="16" a="1"/>
  <c r="D4120" i="16"/>
  <c r="D4121" i="16" a="1"/>
  <c r="D4121" i="16"/>
  <c r="D4122" i="16" a="1"/>
  <c r="D4122" i="16" s="1"/>
  <c r="D4123" i="16" a="1"/>
  <c r="D4123" i="16"/>
  <c r="D4124" i="16" a="1"/>
  <c r="D4124" i="16"/>
  <c r="D4125" i="16" a="1"/>
  <c r="D4125" i="16" s="1"/>
  <c r="D4126" i="16" a="1"/>
  <c r="D4126" i="16"/>
  <c r="D4127" i="16" a="1"/>
  <c r="D4127" i="16"/>
  <c r="D4128" i="16" a="1"/>
  <c r="D4128" i="16"/>
  <c r="D4129" i="16" a="1"/>
  <c r="D4129" i="16" s="1"/>
  <c r="D4130" i="16" a="1"/>
  <c r="D4130" i="16" s="1"/>
  <c r="D4131" i="16" a="1"/>
  <c r="D4131" i="16"/>
  <c r="D4132" i="16" a="1"/>
  <c r="D4132" i="16" s="1"/>
  <c r="D4133" i="16" a="1"/>
  <c r="D4133" i="16" s="1"/>
  <c r="D4134" i="16" a="1"/>
  <c r="D4134" i="16"/>
  <c r="D4135" i="16" a="1"/>
  <c r="D4135" i="16" s="1"/>
  <c r="D4136" i="16" a="1"/>
  <c r="D4136" i="16" s="1"/>
  <c r="D4137" i="16" a="1"/>
  <c r="D4137" i="16"/>
  <c r="D4138" i="16" a="1"/>
  <c r="D4138" i="16"/>
  <c r="D4139" i="16" a="1"/>
  <c r="D4139" i="16"/>
  <c r="D4140" i="16" a="1"/>
  <c r="D4140" i="16" s="1"/>
  <c r="D4141" i="16" a="1"/>
  <c r="D4141" i="16" s="1"/>
  <c r="D4142" i="16" a="1"/>
  <c r="D4142" i="16"/>
  <c r="D4143" i="16" a="1"/>
  <c r="D4143" i="16"/>
  <c r="D4144" i="16" a="1"/>
  <c r="D4144" i="16"/>
  <c r="D4145" i="16" a="1"/>
  <c r="D4145" i="16" s="1"/>
  <c r="D4146" i="16" a="1"/>
  <c r="D4146" i="16"/>
  <c r="D4147" i="16" a="1"/>
  <c r="D4147" i="16"/>
  <c r="D4148" i="16" a="1"/>
  <c r="D4148" i="16" s="1"/>
  <c r="D4149" i="16" a="1"/>
  <c r="D4149" i="16"/>
  <c r="D4150" i="16" a="1"/>
  <c r="D4150" i="16"/>
  <c r="D4151" i="16" a="1"/>
  <c r="D4151" i="16"/>
  <c r="D4152" i="16" a="1"/>
  <c r="D4152" i="16" s="1"/>
  <c r="D4153" i="16" a="1"/>
  <c r="D4153" i="16"/>
  <c r="D4154" i="16" a="1"/>
  <c r="D4154" i="16"/>
  <c r="D4155" i="16" a="1"/>
  <c r="D4155" i="16" s="1"/>
  <c r="D4156" i="16" a="1"/>
  <c r="D4156" i="16" s="1"/>
  <c r="D4157" i="16" a="1"/>
  <c r="D4157" i="16"/>
  <c r="D4158" i="16" a="1"/>
  <c r="D4158" i="16" s="1"/>
  <c r="D4159" i="16" a="1"/>
  <c r="D4159" i="16" s="1"/>
  <c r="D4160" i="16" a="1"/>
  <c r="D4160" i="16"/>
  <c r="D4161" i="16" a="1"/>
  <c r="D4161" i="16"/>
  <c r="D4162" i="16" a="1"/>
  <c r="D4162" i="16"/>
  <c r="D4163" i="16" a="1"/>
  <c r="D4163" i="16" s="1"/>
  <c r="D4164" i="16" a="1"/>
  <c r="D4164" i="16" s="1"/>
  <c r="D4165" i="16" a="1"/>
  <c r="D4165" i="16"/>
  <c r="D4166" i="16" a="1"/>
  <c r="D4166" i="16"/>
  <c r="D4167" i="16" a="1"/>
  <c r="D4167" i="16"/>
  <c r="D4168" i="16" a="1"/>
  <c r="D4168" i="16" s="1"/>
  <c r="D4169" i="16" a="1"/>
  <c r="D4169" i="16"/>
  <c r="D4170" i="16" a="1"/>
  <c r="D4170" i="16"/>
  <c r="D4171" i="16" a="1"/>
  <c r="D4171" i="16" s="1"/>
  <c r="D4172" i="16" a="1"/>
  <c r="D4172" i="16"/>
  <c r="D4173" i="16" a="1"/>
  <c r="D4173" i="16"/>
  <c r="D4174" i="16" a="1"/>
  <c r="D4174" i="16" s="1"/>
  <c r="D4175" i="16" a="1"/>
  <c r="D4175" i="16" s="1"/>
  <c r="D4176" i="16" a="1"/>
  <c r="D4176" i="16"/>
  <c r="D4177" i="16" a="1"/>
  <c r="D4177" i="16"/>
  <c r="D4178" i="16" a="1"/>
  <c r="D4178" i="16" s="1"/>
  <c r="D4179" i="16" a="1"/>
  <c r="D4179" i="16" s="1"/>
  <c r="D4180" i="16" a="1"/>
  <c r="D4180" i="16"/>
  <c r="D4181" i="16" a="1"/>
  <c r="D4181" i="16" s="1"/>
  <c r="D4182" i="16" a="1"/>
  <c r="D4182" i="16" s="1"/>
  <c r="D4183" i="16" a="1"/>
  <c r="D4183" i="16"/>
  <c r="D4184" i="16" a="1"/>
  <c r="D4184" i="16"/>
  <c r="D4185" i="16" a="1"/>
  <c r="D4185" i="16" s="1"/>
  <c r="D4186" i="16" a="1"/>
  <c r="D4186" i="16"/>
  <c r="D4187" i="16" a="1"/>
  <c r="D4187" i="16" s="1"/>
  <c r="D4188" i="16" a="1"/>
  <c r="D4188" i="16"/>
  <c r="D4189" i="16" a="1"/>
  <c r="D4189" i="16"/>
  <c r="D4190" i="16" a="1"/>
  <c r="D4190" i="16"/>
  <c r="D4191" i="16" a="1"/>
  <c r="D4191" i="16" s="1"/>
  <c r="D4192" i="16" a="1"/>
  <c r="D4192" i="16"/>
  <c r="D4193" i="16" a="1"/>
  <c r="D4193" i="16"/>
  <c r="D4194" i="16" a="1"/>
  <c r="D4194" i="16" s="1"/>
  <c r="D4195" i="16" a="1"/>
  <c r="D4195" i="16"/>
  <c r="D4196" i="16" a="1"/>
  <c r="D4196" i="16" s="1"/>
  <c r="D4197" i="16" a="1"/>
  <c r="D4197" i="16"/>
  <c r="D4198" i="16" a="1"/>
  <c r="D4198" i="16" s="1"/>
  <c r="D4199" i="16" a="1"/>
  <c r="D4199" i="16"/>
  <c r="D4200" i="16" a="1"/>
  <c r="D4200" i="16"/>
  <c r="D4201" i="16" a="1"/>
  <c r="D4201" i="16" s="1"/>
  <c r="D4202" i="16" a="1"/>
  <c r="D4202" i="16" s="1"/>
  <c r="D4203" i="16" a="1"/>
  <c r="D4203" i="16"/>
  <c r="D4204" i="16" a="1"/>
  <c r="D4204" i="16" s="1"/>
  <c r="D4205" i="16" a="1"/>
  <c r="D4205" i="16" s="1"/>
  <c r="D4206" i="16" a="1"/>
  <c r="D4206" i="16"/>
  <c r="D4207" i="16" a="1"/>
  <c r="D4207" i="16" s="1"/>
  <c r="D4208" i="16" a="1"/>
  <c r="D4208" i="16"/>
  <c r="D4209" i="16" a="1"/>
  <c r="D4209" i="16"/>
  <c r="D4210" i="16" a="1"/>
  <c r="D4210" i="16" s="1"/>
  <c r="D4211" i="16" a="1"/>
  <c r="D4211" i="16"/>
  <c r="D4212" i="16" a="1"/>
  <c r="D4212" i="16"/>
  <c r="D4213" i="16" a="1"/>
  <c r="D4213" i="16"/>
  <c r="D4214" i="16" a="1"/>
  <c r="D4214" i="16" s="1"/>
  <c r="D4215" i="16" a="1"/>
  <c r="D4215" i="16"/>
  <c r="D4216" i="16" a="1"/>
  <c r="D4216" i="16"/>
  <c r="D4217" i="16" a="1"/>
  <c r="D4217" i="16" s="1"/>
  <c r="D4218" i="16" a="1"/>
  <c r="D4218" i="16" s="1"/>
  <c r="D4219" i="16" a="1"/>
  <c r="D4219" i="16"/>
  <c r="D4220" i="16" a="1"/>
  <c r="D4220" i="16"/>
  <c r="D4221" i="16" a="1"/>
  <c r="D4221" i="16" s="1"/>
  <c r="D4222" i="16" a="1"/>
  <c r="D4222" i="16"/>
  <c r="D4223" i="16" a="1"/>
  <c r="D4223" i="16"/>
  <c r="D4224" i="16" a="1"/>
  <c r="D4224" i="16" s="1"/>
  <c r="D4225" i="16" a="1"/>
  <c r="D4225" i="16" s="1"/>
  <c r="D4226" i="16" a="1"/>
  <c r="D4226" i="16"/>
  <c r="D4227" i="16" a="1"/>
  <c r="D4227" i="16" s="1"/>
  <c r="D4228" i="16" a="1"/>
  <c r="D4228" i="16" s="1"/>
  <c r="D4229" i="16" a="1"/>
  <c r="D4229" i="16" s="1"/>
  <c r="D4230" i="16" a="1"/>
  <c r="D4230" i="16"/>
  <c r="D4231" i="16" a="1"/>
  <c r="D4231" i="16"/>
  <c r="D4232" i="16" a="1"/>
  <c r="D4232" i="16"/>
  <c r="D4233" i="16" a="1"/>
  <c r="D4233" i="16" s="1"/>
  <c r="D4234" i="16" a="1"/>
  <c r="D4234" i="16"/>
  <c r="D4235" i="16" a="1"/>
  <c r="D4235" i="16"/>
  <c r="D4236" i="16" a="1"/>
  <c r="D4236" i="16"/>
  <c r="D4237" i="16" a="1"/>
  <c r="D4237" i="16" s="1"/>
  <c r="D4238" i="16" a="1"/>
  <c r="D4238" i="16"/>
  <c r="D4239" i="16" a="1"/>
  <c r="D4239" i="16"/>
  <c r="D4240" i="16" a="1"/>
  <c r="D4240" i="16" s="1"/>
  <c r="D4241" i="16" a="1"/>
  <c r="D4241" i="16"/>
  <c r="D4242" i="16" a="1"/>
  <c r="D4242" i="16"/>
  <c r="D4243" i="16" a="1"/>
  <c r="D4243" i="16"/>
  <c r="D4244" i="16" a="1"/>
  <c r="D4244" i="16" s="1"/>
  <c r="D4245" i="16" a="1"/>
  <c r="D4245" i="16"/>
  <c r="D4246" i="16" a="1"/>
  <c r="D4246" i="16"/>
  <c r="D4247" i="16" a="1"/>
  <c r="D4247" i="16" s="1"/>
  <c r="D4248" i="16" a="1"/>
  <c r="D4248" i="16" s="1"/>
  <c r="D4249" i="16" a="1"/>
  <c r="D4249" i="16"/>
  <c r="D4250" i="16" a="1"/>
  <c r="D4250" i="16" s="1"/>
  <c r="D4251" i="16" a="1"/>
  <c r="D4251" i="16" s="1"/>
  <c r="D4252" i="16" a="1"/>
  <c r="D4252" i="16" s="1"/>
  <c r="D4253" i="16" a="1"/>
  <c r="D4253" i="16"/>
  <c r="D4254" i="16" a="1"/>
  <c r="D4254" i="16"/>
  <c r="D4255" i="16" a="1"/>
  <c r="D4255" i="16"/>
  <c r="D4256" i="16" a="1"/>
  <c r="D4256" i="16" s="1"/>
  <c r="D4257" i="16" a="1"/>
  <c r="D4257" i="16"/>
  <c r="D4258" i="16" a="1"/>
  <c r="D4258" i="16"/>
  <c r="D4259" i="16" a="1"/>
  <c r="D4259" i="16"/>
  <c r="D4260" i="16" a="1"/>
  <c r="D4260" i="16" s="1"/>
  <c r="D4261" i="16" a="1"/>
  <c r="D4261" i="16"/>
  <c r="D4262" i="16" a="1"/>
  <c r="D4262" i="16" s="1"/>
  <c r="D4263" i="16" a="1"/>
  <c r="D4263" i="16" s="1"/>
  <c r="D4264" i="16" a="1"/>
  <c r="D4264" i="16"/>
  <c r="D4265" i="16" a="1"/>
  <c r="D4265" i="16"/>
  <c r="D4266" i="16" a="1"/>
  <c r="D4266" i="16"/>
  <c r="D4267" i="16" a="1"/>
  <c r="D4267" i="16" s="1"/>
  <c r="D4268" i="16" a="1"/>
  <c r="D4268" i="16"/>
  <c r="D4269" i="16" a="1"/>
  <c r="D4269" i="16"/>
  <c r="D4270" i="16" a="1"/>
  <c r="D4270" i="16" s="1"/>
  <c r="D4271" i="16" a="1"/>
  <c r="D4271" i="16" s="1"/>
  <c r="D4272" i="16" a="1"/>
  <c r="D4272" i="16"/>
  <c r="D4273" i="16" a="1"/>
  <c r="D4273" i="16" s="1"/>
  <c r="D4274" i="16" a="1"/>
  <c r="D4274" i="16"/>
  <c r="D4275" i="16" a="1"/>
  <c r="D4275" i="16" s="1"/>
  <c r="D4276" i="16" a="1"/>
  <c r="D4276" i="16"/>
  <c r="D4277" i="16" a="1"/>
  <c r="D4277" i="16"/>
  <c r="D4278" i="16" a="1"/>
  <c r="D4278" i="16"/>
  <c r="D4279" i="16" a="1"/>
  <c r="D4279" i="16" s="1"/>
  <c r="D4280" i="16" a="1"/>
  <c r="D4280" i="16"/>
  <c r="D4281" i="16" a="1"/>
  <c r="D4281" i="16"/>
  <c r="D4282" i="16" a="1"/>
  <c r="D4282" i="16"/>
  <c r="D4283" i="16" a="1"/>
  <c r="D4283" i="16" s="1"/>
  <c r="D4284" i="16" a="1"/>
  <c r="D4284" i="16" s="1"/>
  <c r="D4285" i="16" a="1"/>
  <c r="D4285" i="16" s="1"/>
  <c r="D4286" i="16" a="1"/>
  <c r="D4286" i="16" s="1"/>
  <c r="D4287" i="16" a="1"/>
  <c r="D4287" i="16"/>
  <c r="D4288" i="16" a="1"/>
  <c r="D4288" i="16"/>
  <c r="D4289" i="16" a="1"/>
  <c r="D4289" i="16"/>
  <c r="D4290" i="16" a="1"/>
  <c r="D4290" i="16" s="1"/>
  <c r="D4291" i="16" a="1"/>
  <c r="D4291" i="16"/>
  <c r="D4292" i="16" a="1"/>
  <c r="D4292" i="16"/>
  <c r="D4293" i="16" a="1"/>
  <c r="D4293" i="16" s="1"/>
  <c r="D4294" i="16" a="1"/>
  <c r="D4294" i="16" s="1"/>
  <c r="D4295" i="16" a="1"/>
  <c r="D4295" i="16" s="1"/>
  <c r="D4296" i="16" a="1"/>
  <c r="D4296" i="16"/>
  <c r="D4297" i="16" a="1"/>
  <c r="D4297" i="16"/>
  <c r="D4298" i="16" a="1"/>
  <c r="D4298" i="16" s="1"/>
  <c r="D4299" i="16" a="1"/>
  <c r="D4299" i="16"/>
  <c r="D4300" i="16" a="1"/>
  <c r="D4300" i="16"/>
  <c r="D4301" i="16" a="1"/>
  <c r="D4301" i="16"/>
  <c r="D4302" i="16" a="1"/>
  <c r="D4302" i="16" s="1"/>
  <c r="D4303" i="16" a="1"/>
  <c r="D4303" i="16"/>
  <c r="D4304" i="16" a="1"/>
  <c r="D4304" i="16"/>
  <c r="D4305" i="16" a="1"/>
  <c r="D4305" i="16"/>
  <c r="D4306" i="16" a="1"/>
  <c r="D4306" i="16" s="1"/>
  <c r="D4307" i="16" a="1"/>
  <c r="D4307" i="16"/>
  <c r="D4308" i="16" a="1"/>
  <c r="D4308" i="16" s="1"/>
  <c r="D4309" i="16" a="1"/>
  <c r="D4309" i="16" s="1"/>
  <c r="D4310" i="16" a="1"/>
  <c r="D4310" i="16"/>
  <c r="D4311" i="16" a="1"/>
  <c r="D4311" i="16"/>
  <c r="D4312" i="16" a="1"/>
  <c r="D4312" i="16"/>
  <c r="D4313" i="16" a="1"/>
  <c r="D4313" i="16" s="1"/>
  <c r="D4314" i="16" a="1"/>
  <c r="D4314" i="16"/>
  <c r="D4315" i="16" a="1"/>
  <c r="D4315" i="16"/>
  <c r="D4316" i="16" a="1"/>
  <c r="D4316" i="16" s="1"/>
  <c r="D4317" i="16" a="1"/>
  <c r="D4317" i="16" s="1"/>
  <c r="D4318" i="16" a="1"/>
  <c r="D4318" i="16" s="1"/>
  <c r="D4319" i="16" a="1"/>
  <c r="D4319" i="16"/>
  <c r="D4320" i="16" a="1"/>
  <c r="D4320" i="16"/>
  <c r="D4321" i="16" a="1"/>
  <c r="D4321" i="16" s="1"/>
  <c r="D4322" i="16" a="1"/>
  <c r="D4322" i="16"/>
  <c r="D4323" i="16" a="1"/>
  <c r="D4323" i="16"/>
  <c r="D4324" i="16" a="1"/>
  <c r="D4324" i="16"/>
  <c r="D4325" i="16" a="1"/>
  <c r="D4325" i="16" s="1"/>
  <c r="D4326" i="16" a="1"/>
  <c r="D4326" i="16"/>
  <c r="D4327" i="16" a="1"/>
  <c r="D4327" i="16"/>
  <c r="D4328" i="16" a="1"/>
  <c r="D4328" i="16" s="1"/>
  <c r="D4329" i="16" a="1"/>
  <c r="D4329" i="16" s="1"/>
  <c r="D4330" i="16" a="1"/>
  <c r="D4330" i="16"/>
  <c r="D4331" i="16" a="1"/>
  <c r="D4331" i="16" s="1"/>
  <c r="D4332" i="16" a="1"/>
  <c r="D4332" i="16" s="1"/>
  <c r="D4333" i="16" a="1"/>
  <c r="D4333" i="16"/>
  <c r="D4334" i="16" a="1"/>
  <c r="D4334" i="16"/>
  <c r="D4335" i="16" a="1"/>
  <c r="D4335" i="16"/>
  <c r="D4336" i="16" a="1"/>
  <c r="D4336" i="16" s="1"/>
  <c r="D4337" i="16" a="1"/>
  <c r="D4337" i="16"/>
  <c r="D4338" i="16" a="1"/>
  <c r="D4338" i="16"/>
  <c r="D4339" i="16" a="1"/>
  <c r="D4339" i="16" s="1"/>
  <c r="D4340" i="16" a="1"/>
  <c r="D4340" i="16"/>
  <c r="D4341" i="16" a="1"/>
  <c r="D4341" i="16" s="1"/>
  <c r="D4342" i="16" a="1"/>
  <c r="D4342" i="16"/>
  <c r="D4343" i="16" a="1"/>
  <c r="D4343" i="16"/>
  <c r="D4344" i="16" a="1"/>
  <c r="D4344" i="16" s="1"/>
  <c r="D4345" i="16" a="1"/>
  <c r="D4345" i="16"/>
  <c r="D4346" i="16" a="1"/>
  <c r="D4346" i="16"/>
  <c r="D4347" i="16" a="1"/>
  <c r="D4347" i="16"/>
  <c r="D4348" i="16" a="1"/>
  <c r="D4348" i="16" s="1"/>
  <c r="D4349" i="16" a="1"/>
  <c r="D4349" i="16"/>
  <c r="D4350" i="16" a="1"/>
  <c r="D4350" i="16" s="1"/>
  <c r="D4351" i="16" a="1"/>
  <c r="D4351" i="16" s="1"/>
  <c r="D4352" i="16" a="1"/>
  <c r="D4352" i="16" s="1"/>
  <c r="D4353" i="16" a="1"/>
  <c r="D4353" i="16"/>
  <c r="D4354" i="16" a="1"/>
  <c r="D4354" i="16" s="1"/>
  <c r="D4355" i="16" a="1"/>
  <c r="D4355" i="16" s="1"/>
  <c r="D4356" i="16" a="1"/>
  <c r="D4356" i="16"/>
  <c r="D4357" i="16" a="1"/>
  <c r="D4357" i="16"/>
  <c r="D4358" i="16" a="1"/>
  <c r="D4358" i="16"/>
  <c r="D4359" i="16" a="1"/>
  <c r="D4359" i="16" s="1"/>
  <c r="D4360" i="16" a="1"/>
  <c r="D4360" i="16"/>
  <c r="D4361" i="16" a="1"/>
  <c r="D4361" i="16" s="1"/>
  <c r="D4362" i="16" a="1"/>
  <c r="D4362" i="16"/>
  <c r="D4363" i="16" a="1"/>
  <c r="D4363" i="16"/>
  <c r="D4364" i="16" a="1"/>
  <c r="D4364" i="16" s="1"/>
  <c r="D4365" i="16" a="1"/>
  <c r="D4365" i="16"/>
  <c r="D4366" i="16" a="1"/>
  <c r="D4366" i="16"/>
  <c r="D4367" i="16" a="1"/>
  <c r="D4367" i="16" s="1"/>
  <c r="D4368" i="16" a="1"/>
  <c r="D4368" i="16"/>
  <c r="D4369" i="16" a="1"/>
  <c r="D4369" i="16"/>
  <c r="D4370" i="16" a="1"/>
  <c r="D4370" i="16"/>
  <c r="D4371" i="16" a="1"/>
  <c r="D4371" i="16" s="1"/>
  <c r="D4372" i="16" a="1"/>
  <c r="D4372" i="16" s="1"/>
  <c r="D4373" i="16" a="1"/>
  <c r="D4373" i="16"/>
  <c r="D4374" i="16" a="1"/>
  <c r="D4374" i="16" s="1"/>
  <c r="D4375" i="16" a="1"/>
  <c r="D4375" i="16" s="1"/>
  <c r="D4376" i="16" a="1"/>
  <c r="D4376" i="16"/>
  <c r="D4377" i="16" a="1"/>
  <c r="D4377" i="16" s="1"/>
  <c r="D4378" i="16" a="1"/>
  <c r="D4378" i="16" s="1"/>
  <c r="D4379" i="16" a="1"/>
  <c r="D4379" i="16"/>
  <c r="D4380" i="16" a="1"/>
  <c r="D4380" i="16"/>
  <c r="D4381" i="16" a="1"/>
  <c r="D4381" i="16"/>
  <c r="D4382" i="16" a="1"/>
  <c r="D4382" i="16" s="1"/>
  <c r="D4383" i="16" a="1"/>
  <c r="D4383" i="16" s="1"/>
  <c r="D4384" i="16" a="1"/>
  <c r="D4384" i="16"/>
  <c r="D4385" i="16" a="1"/>
  <c r="D4385" i="16"/>
  <c r="D4386" i="16" a="1"/>
  <c r="D4386" i="16"/>
  <c r="D4387" i="16" a="1"/>
  <c r="D4387" i="16" s="1"/>
  <c r="D4388" i="16" a="1"/>
  <c r="D4388" i="16"/>
  <c r="D4389" i="16" a="1"/>
  <c r="D4389" i="16"/>
  <c r="D4390" i="16" a="1"/>
  <c r="D4390" i="16" s="1"/>
  <c r="D4391" i="16" a="1"/>
  <c r="D4391" i="16"/>
  <c r="D4392" i="16" a="1"/>
  <c r="D4392" i="16"/>
  <c r="D4393" i="16" a="1"/>
  <c r="D4393" i="16"/>
  <c r="D4394" i="16" a="1"/>
  <c r="D4394" i="16" s="1"/>
  <c r="D4395" i="16" a="1"/>
  <c r="D4395" i="16"/>
  <c r="D4396" i="16" a="1"/>
  <c r="D4396" i="16"/>
  <c r="D4397" i="16" a="1"/>
  <c r="D4397" i="16" s="1"/>
  <c r="D4398" i="16" a="1"/>
  <c r="D4398" i="16" s="1"/>
  <c r="D4399" i="16" a="1"/>
  <c r="D4399" i="16"/>
  <c r="D4400" i="16" a="1"/>
  <c r="D4400" i="16" s="1"/>
  <c r="D4401" i="16" a="1"/>
  <c r="D4401" i="16" s="1"/>
  <c r="D4402" i="16" a="1"/>
  <c r="D4402" i="16"/>
  <c r="D4403" i="16" a="1"/>
  <c r="D4403" i="16"/>
  <c r="D4404" i="16" a="1"/>
  <c r="D4404" i="16"/>
  <c r="D4405" i="16" a="1"/>
  <c r="D4405" i="16" s="1"/>
  <c r="D4406" i="16" a="1"/>
  <c r="D4406" i="16" s="1"/>
  <c r="D4407" i="16" a="1"/>
  <c r="D4407" i="16"/>
  <c r="D4408" i="16" a="1"/>
  <c r="D4408" i="16"/>
  <c r="D4409" i="16" a="1"/>
  <c r="D4409" i="16"/>
  <c r="D4410" i="16" a="1"/>
  <c r="D4410" i="16" s="1"/>
  <c r="D4411" i="16" a="1"/>
  <c r="D4411" i="16"/>
  <c r="D4412" i="16" a="1"/>
  <c r="D4412" i="16"/>
  <c r="D4413" i="16" a="1"/>
  <c r="D4413" i="16" s="1"/>
  <c r="D4414" i="16" a="1"/>
  <c r="D4414" i="16"/>
  <c r="D4415" i="16" a="1"/>
  <c r="D4415" i="16"/>
  <c r="D4416" i="16" a="1"/>
  <c r="D4416" i="16" s="1"/>
  <c r="D4417" i="16" a="1"/>
  <c r="D4417" i="16" s="1"/>
  <c r="D4418" i="16" a="1"/>
  <c r="D4418" i="16"/>
  <c r="D4419" i="16" a="1"/>
  <c r="D4419" i="16"/>
  <c r="D4420" i="16" a="1"/>
  <c r="D4420" i="16" s="1"/>
  <c r="D4421" i="16" a="1"/>
  <c r="D4421" i="16" s="1"/>
  <c r="D4422" i="16" a="1"/>
  <c r="D4422" i="16"/>
  <c r="D4423" i="16" a="1"/>
  <c r="D4423" i="16" s="1"/>
  <c r="D4424" i="16" a="1"/>
  <c r="D4424" i="16" s="1"/>
  <c r="D4425" i="16" a="1"/>
  <c r="D4425" i="16"/>
  <c r="D4426" i="16" a="1"/>
  <c r="D4426" i="16"/>
  <c r="D4427" i="16" a="1"/>
  <c r="D4427" i="16" s="1"/>
  <c r="D4428" i="16" a="1"/>
  <c r="D4428" i="16"/>
  <c r="D4429" i="16" a="1"/>
  <c r="D4429" i="16" s="1"/>
  <c r="D4430" i="16" a="1"/>
  <c r="D4430" i="16"/>
  <c r="D4431" i="16" a="1"/>
  <c r="D4431" i="16"/>
  <c r="D4432" i="16" a="1"/>
  <c r="D4432" i="16"/>
  <c r="D4433" i="16" a="1"/>
  <c r="D4433" i="16" s="1"/>
  <c r="D4434" i="16" a="1"/>
  <c r="D4434" i="16"/>
  <c r="D4435" i="16" a="1"/>
  <c r="D4435" i="16"/>
  <c r="D4436" i="16" a="1"/>
  <c r="D4436" i="16" s="1"/>
  <c r="D4437" i="16" a="1"/>
  <c r="D4437" i="16"/>
  <c r="D4438" i="16" a="1"/>
  <c r="D4438" i="16" s="1"/>
  <c r="D4439" i="16" a="1"/>
  <c r="D4439" i="16"/>
  <c r="D4440" i="16" a="1"/>
  <c r="D4440" i="16" s="1"/>
  <c r="D4441" i="16" a="1"/>
  <c r="D4441" i="16"/>
  <c r="D4442" i="16" a="1"/>
  <c r="D4442" i="16"/>
  <c r="D4443" i="16" a="1"/>
  <c r="D4443" i="16" s="1"/>
  <c r="D4444" i="16" a="1"/>
  <c r="D4444" i="16" s="1"/>
  <c r="D4445" i="16" a="1"/>
  <c r="D4445" i="16"/>
  <c r="D4446" i="16" a="1"/>
  <c r="D4446" i="16" s="1"/>
  <c r="D4447" i="16" a="1"/>
  <c r="D4447" i="16" s="1"/>
  <c r="D4448" i="16" a="1"/>
  <c r="D4448" i="16"/>
  <c r="D4449" i="16" a="1"/>
  <c r="D4449" i="16" s="1"/>
  <c r="D4450" i="16" a="1"/>
  <c r="D4450" i="16"/>
  <c r="D4451" i="16" a="1"/>
  <c r="D4451" i="16"/>
  <c r="D4452" i="16" a="1"/>
  <c r="D4452" i="16" s="1"/>
  <c r="D4453" i="16" a="1"/>
  <c r="D4453" i="16"/>
  <c r="D4454" i="16" a="1"/>
  <c r="D4454" i="16"/>
  <c r="D4455" i="16" a="1"/>
  <c r="D4455" i="16"/>
  <c r="D4456" i="16" a="1"/>
  <c r="D4456" i="16" s="1"/>
  <c r="D4457" i="16" a="1"/>
  <c r="D4457" i="16"/>
  <c r="D4458" i="16" a="1"/>
  <c r="D4458" i="16"/>
  <c r="D4459" i="16" a="1"/>
  <c r="D4459" i="16" s="1"/>
  <c r="D4460" i="16" a="1"/>
  <c r="D4460" i="16" s="1"/>
  <c r="D4461" i="16" a="1"/>
  <c r="D4461" i="16"/>
  <c r="D4462" i="16" a="1"/>
  <c r="D4462" i="16"/>
  <c r="D4463" i="16" a="1"/>
  <c r="D4463" i="16" s="1"/>
  <c r="D4464" i="16" a="1"/>
  <c r="D4464" i="16"/>
  <c r="D4465" i="16" a="1"/>
  <c r="D4465" i="16"/>
  <c r="D4466" i="16" a="1"/>
  <c r="D4466" i="16" s="1"/>
  <c r="D4467" i="16" a="1"/>
  <c r="D4467" i="16" s="1"/>
  <c r="D4468" i="16" a="1"/>
  <c r="D4468" i="16"/>
  <c r="D4469" i="16" a="1"/>
  <c r="D4469" i="16" s="1"/>
  <c r="D4470" i="16" a="1"/>
  <c r="D4470" i="16" s="1"/>
  <c r="D4471" i="16" a="1"/>
  <c r="D4471" i="16" s="1"/>
  <c r="D4472" i="16" a="1"/>
  <c r="D4472" i="16"/>
  <c r="D4473" i="16" a="1"/>
  <c r="D4473" i="16"/>
  <c r="D4474" i="16" a="1"/>
  <c r="D4474" i="16"/>
  <c r="D4475" i="16" a="1"/>
  <c r="D4475" i="16" s="1"/>
  <c r="D4476" i="16" a="1"/>
  <c r="D4476" i="16"/>
  <c r="D4477" i="16" a="1"/>
  <c r="D4477" i="16"/>
  <c r="D4478" i="16" a="1"/>
  <c r="D4478" i="16"/>
  <c r="D4479" i="16" a="1"/>
  <c r="D4479" i="16" s="1"/>
  <c r="D4480" i="16" a="1"/>
  <c r="D4480" i="16"/>
  <c r="D4481" i="16" a="1"/>
  <c r="D4481" i="16"/>
  <c r="D4482" i="16" a="1"/>
  <c r="D4482" i="16" s="1"/>
  <c r="D4483" i="16" a="1"/>
  <c r="D4483" i="16"/>
  <c r="D4484" i="16" a="1"/>
  <c r="D4484" i="16"/>
  <c r="D4485" i="16" a="1"/>
  <c r="D4485" i="16"/>
  <c r="D4486" i="16" a="1"/>
  <c r="D4486" i="16" s="1"/>
  <c r="D4487" i="16" a="1"/>
  <c r="D4487" i="16"/>
  <c r="D4488" i="16" a="1"/>
  <c r="D4488" i="16"/>
  <c r="D4489" i="16" a="1"/>
  <c r="D4489" i="16" s="1"/>
  <c r="D4490" i="16" a="1"/>
  <c r="D4490" i="16" s="1"/>
  <c r="D4491" i="16" a="1"/>
  <c r="D4491" i="16"/>
  <c r="D4492" i="16" a="1"/>
  <c r="D4492" i="16" s="1"/>
  <c r="D4493" i="16" a="1"/>
  <c r="D4493" i="16" s="1"/>
  <c r="D4494" i="16" a="1"/>
  <c r="D4494" i="16" s="1"/>
  <c r="D4495" i="16" a="1"/>
  <c r="D4495" i="16"/>
  <c r="D4496" i="16" a="1"/>
  <c r="D4496" i="16"/>
  <c r="D4497" i="16" a="1"/>
  <c r="D4497" i="16"/>
  <c r="D4498" i="16" a="1"/>
  <c r="D4498" i="16" s="1"/>
  <c r="D4499" i="16" a="1"/>
  <c r="D4499" i="16"/>
  <c r="D4500" i="16" a="1"/>
  <c r="D4500" i="16"/>
  <c r="D4501" i="16" a="1"/>
  <c r="D4501" i="16"/>
  <c r="D4502" i="16" a="1"/>
  <c r="D4502" i="16" s="1"/>
  <c r="D4503" i="16" a="1"/>
  <c r="D4503" i="16"/>
  <c r="D4504" i="16" a="1"/>
  <c r="D4504" i="16" s="1"/>
  <c r="D4505" i="16" a="1"/>
  <c r="D4505" i="16" s="1"/>
  <c r="D4506" i="16" a="1"/>
  <c r="D4506" i="16"/>
  <c r="D4507" i="16" a="1"/>
  <c r="D4507" i="16"/>
  <c r="D4508" i="16" a="1"/>
  <c r="D4508" i="16"/>
  <c r="D4509" i="16" a="1"/>
  <c r="D4509" i="16" s="1"/>
  <c r="D4510" i="16" a="1"/>
  <c r="D4510" i="16"/>
  <c r="D4511" i="16" a="1"/>
  <c r="D4511" i="16"/>
  <c r="D4512" i="16" a="1"/>
  <c r="D4512" i="16" s="1"/>
  <c r="D4513" i="16" a="1"/>
  <c r="D4513" i="16" s="1"/>
  <c r="D4514" i="16" a="1"/>
  <c r="D4514" i="16"/>
  <c r="D4515" i="16" a="1"/>
  <c r="D4515" i="16" s="1"/>
  <c r="D4516" i="16" a="1"/>
  <c r="D4516" i="16"/>
  <c r="D4517" i="16" a="1"/>
  <c r="D4517" i="16" s="1"/>
  <c r="D4518" i="16" a="1"/>
  <c r="D4518" i="16"/>
  <c r="D4519" i="16" a="1"/>
  <c r="D4519" i="16"/>
  <c r="D4520" i="16" a="1"/>
  <c r="D4520" i="16"/>
  <c r="D4521" i="16" a="1"/>
  <c r="D4521" i="16" s="1"/>
  <c r="D4522" i="16" a="1"/>
  <c r="D4522" i="16"/>
  <c r="D4523" i="16" a="1"/>
  <c r="D4523" i="16"/>
  <c r="D4524" i="16" a="1"/>
  <c r="D4524" i="16"/>
  <c r="D4525" i="16" a="1"/>
  <c r="D4525" i="16" s="1"/>
  <c r="D4526" i="16" a="1"/>
  <c r="D4526" i="16" s="1"/>
  <c r="D4527" i="16" a="1"/>
  <c r="D4527" i="16" s="1"/>
  <c r="D4528" i="16" a="1"/>
  <c r="D4528" i="16" s="1"/>
  <c r="D4529" i="16" a="1"/>
  <c r="D4529" i="16"/>
  <c r="D4530" i="16" a="1"/>
  <c r="D4530" i="16"/>
  <c r="D4531" i="16" a="1"/>
  <c r="D4531" i="16"/>
  <c r="D4532" i="16" a="1"/>
  <c r="D4532" i="16" s="1"/>
  <c r="D4533" i="16" a="1"/>
  <c r="D4533" i="16"/>
  <c r="D4534" i="16" a="1"/>
  <c r="D4534" i="16"/>
  <c r="D4535" i="16" a="1"/>
  <c r="D4535" i="16" s="1"/>
  <c r="D4536" i="16" a="1"/>
  <c r="D4536" i="16" s="1"/>
  <c r="D4537" i="16" a="1"/>
  <c r="D4537" i="16" s="1"/>
  <c r="D4538" i="16" a="1"/>
  <c r="D4538" i="16"/>
  <c r="D4539" i="16" a="1"/>
  <c r="D4539" i="16"/>
  <c r="D4540" i="16" a="1"/>
  <c r="D4540" i="16" s="1"/>
  <c r="D4541" i="16" a="1"/>
  <c r="D4541" i="16"/>
  <c r="D4542" i="16" a="1"/>
  <c r="D4542" i="16"/>
  <c r="D4543" i="16" a="1"/>
  <c r="D4543" i="16"/>
  <c r="D4544" i="16" a="1"/>
  <c r="D4544" i="16" s="1"/>
  <c r="D4545" i="16" a="1"/>
  <c r="D4545" i="16"/>
  <c r="D4546" i="16" a="1"/>
  <c r="D4546" i="16"/>
  <c r="D4547" i="16" a="1"/>
  <c r="D4547" i="16"/>
  <c r="D4548" i="16" a="1"/>
  <c r="D4548" i="16" s="1"/>
  <c r="D4549" i="16" a="1"/>
  <c r="D4549" i="16"/>
  <c r="D4550" i="16" a="1"/>
  <c r="D4550" i="16" s="1"/>
  <c r="D4551" i="16" a="1"/>
  <c r="D4551" i="16" s="1"/>
  <c r="D4552" i="16" a="1"/>
  <c r="D4552" i="16"/>
  <c r="D4553" i="16" a="1"/>
  <c r="D4553" i="16"/>
  <c r="D4554" i="16" a="1"/>
  <c r="D4554" i="16"/>
  <c r="D4555" i="16" a="1"/>
  <c r="D4555" i="16" s="1"/>
  <c r="D4556" i="16" a="1"/>
  <c r="D4556" i="16"/>
  <c r="D4557" i="16" a="1"/>
  <c r="D4557" i="16"/>
  <c r="D4558" i="16" a="1"/>
  <c r="D4558" i="16" s="1"/>
  <c r="D4559" i="16" a="1"/>
  <c r="D4559" i="16" s="1"/>
  <c r="D4560" i="16" a="1"/>
  <c r="D4560" i="16" s="1"/>
  <c r="D4561" i="16" a="1"/>
  <c r="D4561" i="16"/>
  <c r="D4562" i="16" a="1"/>
  <c r="D4562" i="16"/>
  <c r="D4563" i="16" a="1"/>
  <c r="D4563" i="16" s="1"/>
  <c r="D4564" i="16" a="1"/>
  <c r="D4564" i="16"/>
  <c r="D4565" i="16" a="1"/>
  <c r="D4565" i="16"/>
  <c r="D4566" i="16" a="1"/>
  <c r="D4566" i="16"/>
  <c r="D4567" i="16" a="1"/>
  <c r="D4567" i="16" s="1"/>
  <c r="D4568" i="16" a="1"/>
  <c r="D4568" i="16"/>
  <c r="D4569" i="16" a="1"/>
  <c r="D4569" i="16"/>
  <c r="D4570" i="16" a="1"/>
  <c r="D4570" i="16" s="1"/>
  <c r="D4571" i="16" a="1"/>
  <c r="D4571" i="16" s="1"/>
  <c r="D4572" i="16" a="1"/>
  <c r="D4572" i="16"/>
  <c r="D4573" i="16" a="1"/>
  <c r="D4573" i="16" s="1"/>
  <c r="D4574" i="16" a="1"/>
  <c r="D4574" i="16" s="1"/>
  <c r="D4575" i="16" a="1"/>
  <c r="D4575" i="16"/>
  <c r="D4576" i="16" a="1"/>
  <c r="D4576" i="16"/>
  <c r="D4577" i="16" a="1"/>
  <c r="D4577" i="16"/>
  <c r="D4578" i="16" a="1"/>
  <c r="D4578" i="16" s="1"/>
  <c r="D4579" i="16" a="1"/>
  <c r="D4579" i="16"/>
  <c r="D4580" i="16" a="1"/>
  <c r="D4580" i="16"/>
  <c r="D4581" i="16" a="1"/>
  <c r="D4581" i="16" s="1"/>
  <c r="D4582" i="16" a="1"/>
  <c r="D4582" i="16"/>
  <c r="D4583" i="16" a="1"/>
  <c r="D4583" i="16" s="1"/>
  <c r="D4584" i="16" a="1"/>
  <c r="D4584" i="16"/>
  <c r="D4585" i="16" a="1"/>
  <c r="D4585" i="16"/>
  <c r="D4586" i="16" a="1"/>
  <c r="D4586" i="16" s="1"/>
  <c r="D4587" i="16" a="1"/>
  <c r="D4587" i="16"/>
  <c r="D4588" i="16" a="1"/>
  <c r="D4588" i="16"/>
  <c r="D4589" i="16" a="1"/>
  <c r="D4589" i="16"/>
  <c r="D4590" i="16" a="1"/>
  <c r="D4590" i="16" s="1"/>
  <c r="D4591" i="16" a="1"/>
  <c r="D4591" i="16"/>
  <c r="D4592" i="16" a="1"/>
  <c r="D4592" i="16" s="1"/>
  <c r="D4593" i="16" a="1"/>
  <c r="D4593" i="16" s="1"/>
  <c r="D4594" i="16" a="1"/>
  <c r="D4594" i="16" s="1"/>
  <c r="D4595" i="16" a="1"/>
  <c r="D4595" i="16"/>
  <c r="D4596" i="16" a="1"/>
  <c r="D4596" i="16" s="1"/>
  <c r="D4597" i="16" a="1"/>
  <c r="D4597" i="16" s="1"/>
  <c r="D4598" i="16" a="1"/>
  <c r="D4598" i="16"/>
  <c r="D4599" i="16" a="1"/>
  <c r="D4599" i="16"/>
  <c r="D4600" i="16" a="1"/>
  <c r="D4600" i="16"/>
  <c r="D4601" i="16" a="1"/>
  <c r="D4601" i="16" s="1"/>
  <c r="D4602" i="16" a="1"/>
  <c r="D4602" i="16"/>
  <c r="D4603" i="16" a="1"/>
  <c r="D4603" i="16" s="1"/>
  <c r="D4604" i="16" a="1"/>
  <c r="D4604" i="16"/>
  <c r="D4605" i="16" a="1"/>
  <c r="D4605" i="16"/>
  <c r="D4606" i="16" a="1"/>
  <c r="D4606" i="16" s="1"/>
  <c r="D4607" i="16" a="1"/>
  <c r="D4607" i="16"/>
  <c r="D4608" i="16" a="1"/>
  <c r="D4608" i="16"/>
  <c r="D4609" i="16" a="1"/>
  <c r="D4609" i="16" s="1"/>
  <c r="D4610" i="16" a="1"/>
  <c r="D4610" i="16"/>
  <c r="D4611" i="16" a="1"/>
  <c r="D4611" i="16"/>
  <c r="D4612" i="16" a="1"/>
  <c r="D4612" i="16"/>
  <c r="D4613" i="16" a="1"/>
  <c r="D4613" i="16" s="1"/>
  <c r="D4614" i="16" a="1"/>
  <c r="D4614" i="16" s="1"/>
  <c r="D4615" i="16" a="1"/>
  <c r="D4615" i="16"/>
  <c r="D4616" i="16" a="1"/>
  <c r="D4616" i="16" s="1"/>
  <c r="D4617" i="16" a="1"/>
  <c r="D4617" i="16" s="1"/>
  <c r="D4618" i="16" a="1"/>
  <c r="D4618" i="16"/>
  <c r="D4619" i="16" a="1"/>
  <c r="D4619" i="16" s="1"/>
  <c r="D4620" i="16" a="1"/>
  <c r="D4620" i="16" s="1"/>
  <c r="D4621" i="16" a="1"/>
  <c r="D4621" i="16"/>
  <c r="D4622" i="16" a="1"/>
  <c r="D4622" i="16"/>
  <c r="D4623" i="16" a="1"/>
  <c r="D4623" i="16"/>
  <c r="D4624" i="16" a="1"/>
  <c r="D4624" i="16" s="1"/>
  <c r="D4625" i="16" a="1"/>
  <c r="D4625" i="16" s="1"/>
  <c r="D4626" i="16" a="1"/>
  <c r="D4626" i="16"/>
  <c r="D4627" i="16" a="1"/>
  <c r="D4627" i="16"/>
  <c r="D4628" i="16" a="1"/>
  <c r="D4628" i="16"/>
  <c r="D4629" i="16" a="1"/>
  <c r="D4629" i="16" s="1"/>
  <c r="D4630" i="16" a="1"/>
  <c r="D4630" i="16"/>
  <c r="D4631" i="16" a="1"/>
  <c r="D4631" i="16"/>
  <c r="D4632" i="16" a="1"/>
  <c r="D4632" i="16" s="1"/>
  <c r="D4633" i="16" a="1"/>
  <c r="D4633" i="16"/>
  <c r="D4634" i="16" a="1"/>
  <c r="D4634" i="16"/>
  <c r="D4635" i="16" a="1"/>
  <c r="D4635" i="16"/>
  <c r="D4636" i="16" a="1"/>
  <c r="D4636" i="16" s="1"/>
  <c r="D4637" i="16" a="1"/>
  <c r="D4637" i="16"/>
  <c r="D4638" i="16" a="1"/>
  <c r="D4638" i="16"/>
  <c r="D4639" i="16" a="1"/>
  <c r="D4639" i="16" s="1"/>
  <c r="D4640" i="16" a="1"/>
  <c r="D4640" i="16" s="1"/>
  <c r="D4641" i="16" a="1"/>
  <c r="D4641" i="16"/>
  <c r="D4642" i="16" a="1"/>
  <c r="D4642" i="16" s="1"/>
  <c r="D4643" i="16" a="1"/>
  <c r="D4643" i="16" s="1"/>
  <c r="D4644" i="16" a="1"/>
  <c r="D4644" i="16"/>
  <c r="D4645" i="16" a="1"/>
  <c r="D4645" i="16"/>
  <c r="D4646" i="16" a="1"/>
  <c r="D4646" i="16"/>
  <c r="D4647" i="16" a="1"/>
  <c r="D4647" i="16" s="1"/>
  <c r="D4648" i="16" a="1"/>
  <c r="D4648" i="16" s="1"/>
  <c r="D4649" i="16" a="1"/>
  <c r="D4649" i="16"/>
  <c r="D4650" i="16" a="1"/>
  <c r="D4650" i="16"/>
  <c r="D4651" i="16" a="1"/>
  <c r="D4651" i="16"/>
  <c r="D4652" i="16" a="1"/>
  <c r="D4652" i="16" s="1"/>
  <c r="D4653" i="16" a="1"/>
  <c r="D4653" i="16"/>
  <c r="D4654" i="16" a="1"/>
  <c r="D4654" i="16"/>
  <c r="D4655" i="16" a="1"/>
  <c r="D4655" i="16" s="1"/>
  <c r="D4656" i="16" a="1"/>
  <c r="D4656" i="16"/>
  <c r="D4657" i="16" a="1"/>
  <c r="D4657" i="16"/>
  <c r="D4658" i="16" a="1"/>
  <c r="D4658" i="16" s="1"/>
  <c r="D4659" i="16" a="1"/>
  <c r="D4659" i="16" s="1"/>
  <c r="D4660" i="16" a="1"/>
  <c r="D4660" i="16"/>
  <c r="D4661" i="16" a="1"/>
  <c r="D4661" i="16"/>
  <c r="D4662" i="16" a="1"/>
  <c r="D4662" i="16" s="1"/>
  <c r="D4663" i="16" a="1"/>
  <c r="D4663" i="16" s="1"/>
  <c r="D4664" i="16" a="1"/>
  <c r="D4664" i="16"/>
  <c r="D4665" i="16" a="1"/>
  <c r="D4665" i="16" s="1"/>
  <c r="D4666" i="16" a="1"/>
  <c r="D4666" i="16" s="1"/>
  <c r="D4667" i="16" a="1"/>
  <c r="D4667" i="16"/>
  <c r="D4668" i="16" a="1"/>
  <c r="D4668" i="16"/>
  <c r="D4669" i="16" a="1"/>
  <c r="D4669" i="16" s="1"/>
  <c r="D4670" i="16" a="1"/>
  <c r="D4670" i="16"/>
  <c r="D4671" i="16" a="1"/>
  <c r="D4671" i="16" s="1"/>
  <c r="D4672" i="16" a="1"/>
  <c r="D4672" i="16"/>
  <c r="D4673" i="16" a="1"/>
  <c r="D4673" i="16"/>
  <c r="D4674" i="16" a="1"/>
  <c r="D4674" i="16"/>
  <c r="D4675" i="16" a="1"/>
  <c r="D4675" i="16" s="1"/>
  <c r="D4676" i="16" a="1"/>
  <c r="D4676" i="16"/>
  <c r="D4677" i="16" a="1"/>
  <c r="D4677" i="16"/>
  <c r="D4678" i="16" a="1"/>
  <c r="D4678" i="16" s="1"/>
  <c r="D4679" i="16" a="1"/>
  <c r="D4679" i="16"/>
  <c r="D4680" i="16" a="1"/>
  <c r="D4680" i="16" s="1"/>
  <c r="D4681" i="16" a="1"/>
  <c r="D4681" i="16"/>
  <c r="D4682" i="16" a="1"/>
  <c r="D4682" i="16" s="1"/>
  <c r="D4683" i="16" a="1"/>
  <c r="D4683" i="16"/>
  <c r="D4684" i="16" a="1"/>
  <c r="D4684" i="16"/>
  <c r="D4685" i="16" a="1"/>
  <c r="D4685" i="16" s="1"/>
  <c r="D4686" i="16" a="1"/>
  <c r="D4686" i="16" s="1"/>
  <c r="D4687" i="16" a="1"/>
  <c r="D4687" i="16"/>
  <c r="D4688" i="16" a="1"/>
  <c r="D4688" i="16" s="1"/>
  <c r="D4689" i="16" a="1"/>
  <c r="D4689" i="16" s="1"/>
  <c r="D4690" i="16" a="1"/>
  <c r="D4690" i="16"/>
  <c r="D4691" i="16" a="1"/>
  <c r="D4691" i="16" s="1"/>
  <c r="D4692" i="16" a="1"/>
  <c r="D4692" i="16"/>
  <c r="D4693" i="16" a="1"/>
  <c r="D4693" i="16"/>
  <c r="D4694" i="16" a="1"/>
  <c r="D4694" i="16" s="1"/>
  <c r="D4695" i="16" a="1"/>
  <c r="D4695" i="16"/>
  <c r="D4696" i="16" a="1"/>
  <c r="D4696" i="16"/>
  <c r="D4697" i="16" a="1"/>
  <c r="D4697" i="16"/>
  <c r="D4698" i="16" a="1"/>
  <c r="D4698" i="16" s="1"/>
  <c r="D4699" i="16" a="1"/>
  <c r="D4699" i="16"/>
  <c r="D4700" i="16" a="1"/>
  <c r="D4700" i="16"/>
  <c r="D4701" i="16" a="1"/>
  <c r="D4701" i="16" s="1"/>
  <c r="D4702" i="16" a="1"/>
  <c r="D4702" i="16" s="1"/>
  <c r="D4703" i="16" a="1"/>
  <c r="D4703" i="16"/>
  <c r="D4704" i="16" a="1"/>
  <c r="D4704" i="16"/>
  <c r="D4705" i="16" a="1"/>
  <c r="D4705" i="16" s="1"/>
  <c r="D4706" i="16" a="1"/>
  <c r="D4706" i="16"/>
  <c r="D4707" i="16" a="1"/>
  <c r="D4707" i="16"/>
  <c r="D4708" i="16" a="1"/>
  <c r="D4708" i="16"/>
  <c r="D4709" i="16" a="1"/>
  <c r="D4709" i="16" s="1"/>
  <c r="D4710" i="16" a="1"/>
  <c r="D4710" i="16"/>
  <c r="D4711" i="16" a="1"/>
  <c r="D4711" i="16" s="1"/>
  <c r="D4712" i="16" a="1"/>
  <c r="D4712" i="16" s="1"/>
  <c r="D4713" i="16" a="1"/>
  <c r="D4713" i="16" s="1"/>
  <c r="D4714" i="16" a="1"/>
  <c r="D4714" i="16"/>
  <c r="D4715" i="16" a="1"/>
  <c r="D4715" i="16"/>
  <c r="D4716" i="16" a="1"/>
  <c r="D4716" i="16"/>
  <c r="D4717" i="16" a="1"/>
  <c r="D4717" i="16" s="1"/>
  <c r="D4718" i="16" a="1"/>
  <c r="D4718" i="16"/>
  <c r="D4719" i="16" a="1"/>
  <c r="D4719" i="16"/>
  <c r="D4720" i="16" a="1"/>
  <c r="D4720" i="16"/>
  <c r="D4721" i="16" a="1"/>
  <c r="D4721" i="16" s="1"/>
  <c r="D4722" i="16" a="1"/>
  <c r="D4722" i="16"/>
  <c r="D4723" i="16" a="1"/>
  <c r="D4723" i="16"/>
  <c r="D4724" i="16" a="1"/>
  <c r="D4724" i="16" s="1"/>
  <c r="D4725" i="16" a="1"/>
  <c r="D4725" i="16"/>
  <c r="D4726" i="16" a="1"/>
  <c r="D4726" i="16"/>
  <c r="D4727" i="16" a="1"/>
  <c r="D4727" i="16"/>
  <c r="D4728" i="16" a="1"/>
  <c r="D4728" i="16" s="1"/>
  <c r="D4729" i="16" a="1"/>
  <c r="D4729" i="16"/>
  <c r="D4730" i="16" a="1"/>
  <c r="D4730" i="16"/>
  <c r="D4731" i="16" a="1"/>
  <c r="D4731" i="16"/>
  <c r="D4732" i="16" a="1"/>
  <c r="D4732" i="16" s="1"/>
  <c r="D4733" i="16" a="1"/>
  <c r="D4733" i="16"/>
  <c r="D4734" i="16" a="1"/>
  <c r="D4734" i="16" s="1"/>
  <c r="D4735" i="16" a="1"/>
  <c r="D4735" i="16" s="1"/>
  <c r="D4736" i="16" a="1"/>
  <c r="D4736" i="16" s="1"/>
  <c r="D4737" i="16" a="1"/>
  <c r="D4737" i="16"/>
  <c r="D4738" i="16" a="1"/>
  <c r="D4738" i="16"/>
  <c r="D4739" i="16" a="1"/>
  <c r="D4739" i="16"/>
  <c r="D4740" i="16" a="1"/>
  <c r="D4740" i="16" s="1"/>
  <c r="D4741" i="16" a="1"/>
  <c r="D4741" i="16"/>
  <c r="D4742" i="16" a="1"/>
  <c r="D4742" i="16"/>
  <c r="D4743" i="16" a="1"/>
  <c r="D4743" i="16"/>
  <c r="D4744" i="16" a="1"/>
  <c r="D4744" i="16" s="1"/>
  <c r="D4745" i="16" a="1"/>
  <c r="D4745" i="16"/>
  <c r="D4746" i="16" a="1"/>
  <c r="D4746" i="16" s="1"/>
  <c r="D4747" i="16" a="1"/>
  <c r="D4747" i="16" s="1"/>
  <c r="D4748" i="16" a="1"/>
  <c r="D4748" i="16"/>
  <c r="D4749" i="16" a="1"/>
  <c r="D4749" i="16"/>
  <c r="D4750" i="16" a="1"/>
  <c r="D4750" i="16"/>
  <c r="D4751" i="16" a="1"/>
  <c r="D4751" i="16" s="1"/>
  <c r="D4752" i="16" a="1"/>
  <c r="D4752" i="16"/>
  <c r="D4753" i="16" a="1"/>
  <c r="D4753" i="16"/>
  <c r="D4754" i="16" a="1"/>
  <c r="D4754" i="16"/>
  <c r="D4755" i="16" a="1"/>
  <c r="D4755" i="16" s="1"/>
  <c r="D4756" i="16" a="1"/>
  <c r="D4756" i="16"/>
  <c r="D4757" i="16" a="1"/>
  <c r="D4757" i="16" s="1"/>
  <c r="D4758" i="16" a="1"/>
  <c r="D4758" i="16"/>
  <c r="D4759" i="16" a="1"/>
  <c r="D4759" i="16" s="1"/>
  <c r="D4760" i="16" a="1"/>
  <c r="D4760" i="16"/>
  <c r="D4761" i="16" a="1"/>
  <c r="D4761" i="16"/>
  <c r="D4762" i="16" a="1"/>
  <c r="D4762" i="16"/>
  <c r="D4763" i="16" a="1"/>
  <c r="D4763" i="16" s="1"/>
  <c r="D4764" i="16" a="1"/>
  <c r="D4764" i="16"/>
  <c r="D4765" i="16" a="1"/>
  <c r="D4765" i="16"/>
  <c r="D4766" i="16" a="1"/>
  <c r="D4766" i="16"/>
  <c r="D4767" i="16" a="1"/>
  <c r="D4767" i="16" s="1"/>
  <c r="D4768" i="16" a="1"/>
  <c r="D4768" i="16" s="1"/>
  <c r="D4769" i="16" a="1"/>
  <c r="D4769" i="16" s="1"/>
  <c r="D4770" i="16" a="1"/>
  <c r="D4770" i="16" s="1"/>
  <c r="D4771" i="16" a="1"/>
  <c r="D4771" i="16"/>
  <c r="D4772" i="16" a="1"/>
  <c r="D4772" i="16"/>
  <c r="D4773" i="16" a="1"/>
  <c r="D4773" i="16"/>
  <c r="D4774" i="16" a="1"/>
  <c r="D4774" i="16" s="1"/>
  <c r="D4775" i="16" a="1"/>
  <c r="D4775" i="16"/>
  <c r="D4776" i="16" a="1"/>
  <c r="D4776" i="16"/>
  <c r="D4777" i="16" a="1"/>
  <c r="D4777" i="16"/>
  <c r="D4778" i="16" a="1"/>
  <c r="D4778" i="16" s="1"/>
  <c r="D4779" i="16" a="1"/>
  <c r="D4779" i="16" s="1"/>
  <c r="D4780" i="16" a="1"/>
  <c r="D4780" i="16"/>
  <c r="D4781" i="16" a="1"/>
  <c r="D4781" i="16"/>
  <c r="D4782" i="16" a="1"/>
  <c r="D4782" i="16" s="1"/>
  <c r="D4783" i="16" a="1"/>
  <c r="D4783" i="16"/>
  <c r="D4784" i="16" a="1"/>
  <c r="D4784" i="16"/>
  <c r="D4785" i="16" a="1"/>
  <c r="D4785" i="16"/>
  <c r="D4786" i="16" a="1"/>
  <c r="D4786" i="16" s="1"/>
  <c r="D4787" i="16" a="1"/>
  <c r="D4787" i="16"/>
  <c r="D4788" i="16" a="1"/>
  <c r="D4788" i="16"/>
  <c r="D4789" i="16" a="1"/>
  <c r="D4789" i="16"/>
  <c r="D4790" i="16" a="1"/>
  <c r="D4790" i="16" s="1"/>
  <c r="D4791" i="16" a="1"/>
  <c r="D4791" i="16"/>
  <c r="D4792" i="16" a="1"/>
  <c r="D4792" i="16" s="1"/>
  <c r="D4793" i="16" a="1"/>
  <c r="D4793" i="16" s="1"/>
  <c r="D4794" i="16" a="1"/>
  <c r="D4794" i="16"/>
  <c r="D4795" i="16" a="1"/>
  <c r="D4795" i="16"/>
  <c r="D4796" i="16" a="1"/>
  <c r="D4796" i="16"/>
  <c r="D4797" i="16" a="1"/>
  <c r="D4797" i="16" s="1"/>
  <c r="D4798" i="16" a="1"/>
  <c r="D4798" i="16"/>
  <c r="D4799" i="16" a="1"/>
  <c r="D4799" i="16"/>
  <c r="D4800" i="16" a="1"/>
  <c r="D4800" i="16"/>
  <c r="D4801" i="16" a="1"/>
  <c r="D4801" i="16" s="1"/>
  <c r="D4802" i="16" a="1"/>
  <c r="D4802" i="16" s="1"/>
  <c r="D4803" i="16" a="1"/>
  <c r="D4803" i="16"/>
  <c r="D4804" i="16" a="1"/>
  <c r="D4804" i="16"/>
  <c r="D4805" i="16" a="1"/>
  <c r="D4805" i="16" s="1"/>
  <c r="D4806" i="16" a="1"/>
  <c r="D4806" i="16"/>
  <c r="D4807" i="16" a="1"/>
  <c r="D4807" i="16"/>
  <c r="D4808" i="16" a="1"/>
  <c r="D4808" i="16"/>
  <c r="D4809" i="16" a="1"/>
  <c r="D4809" i="16" s="1"/>
  <c r="D4810" i="16" a="1"/>
  <c r="D4810" i="16"/>
  <c r="D4811" i="16" a="1"/>
  <c r="D4811" i="16"/>
  <c r="D4812" i="16" a="1"/>
  <c r="D4812" i="16" s="1"/>
  <c r="D4813" i="16" a="1"/>
  <c r="D4813" i="16"/>
  <c r="D4814" i="16" a="1"/>
  <c r="D4814" i="16"/>
  <c r="D4815" i="16" a="1"/>
  <c r="D4815" i="16" s="1"/>
  <c r="D4816" i="16" a="1"/>
  <c r="D4816" i="16" s="1"/>
  <c r="D4817" i="16" a="1"/>
  <c r="D4817" i="16"/>
  <c r="D4818" i="16" a="1"/>
  <c r="D4818" i="16"/>
  <c r="D4819" i="16" a="1"/>
  <c r="D4819" i="16"/>
  <c r="D4820" i="16" a="1"/>
  <c r="D4820" i="16" s="1"/>
  <c r="D4821" i="16" a="1"/>
  <c r="D4821" i="16"/>
  <c r="D4822" i="16" a="1"/>
  <c r="D4822" i="16"/>
  <c r="D4823" i="16" a="1"/>
  <c r="D4823" i="16" s="1"/>
  <c r="D4824" i="16" a="1"/>
  <c r="D4824" i="16"/>
  <c r="D4825" i="16" a="1"/>
  <c r="D4825" i="16" s="1"/>
  <c r="D4826" i="16" a="1"/>
  <c r="D4826" i="16"/>
  <c r="D4827" i="16" a="1"/>
  <c r="D4827" i="16"/>
  <c r="D4828" i="16" a="1"/>
  <c r="D4828" i="16" s="1"/>
  <c r="D4829" i="16" a="1"/>
  <c r="D4829" i="16"/>
  <c r="D4830" i="16" a="1"/>
  <c r="D4830" i="16"/>
  <c r="D4831" i="16" a="1"/>
  <c r="D4831" i="16"/>
  <c r="D4832" i="16" a="1"/>
  <c r="D4832" i="16" s="1"/>
  <c r="D4833" i="16" a="1"/>
  <c r="D4833" i="16"/>
  <c r="D4834" i="16" a="1"/>
  <c r="D4834" i="16" s="1"/>
  <c r="D4835" i="16" a="1"/>
  <c r="D4835" i="16"/>
  <c r="D4836" i="16" a="1"/>
  <c r="D4836" i="16"/>
  <c r="D4837" i="16" a="1"/>
  <c r="D4837" i="16"/>
  <c r="D4838" i="16" a="1"/>
  <c r="D4838" i="16" s="1"/>
  <c r="D4839" i="16" a="1"/>
  <c r="D4839" i="16" s="1"/>
  <c r="D4840" i="16" a="1"/>
  <c r="D4840" i="16"/>
  <c r="D4841" i="16" a="1"/>
  <c r="D4841" i="16"/>
  <c r="D4842" i="16" a="1"/>
  <c r="D4842" i="16"/>
  <c r="D4843" i="16" a="1"/>
  <c r="D4843" i="16" s="1"/>
  <c r="D4844" i="16" a="1"/>
  <c r="D4844" i="16"/>
  <c r="D4845" i="16" a="1"/>
  <c r="D4845" i="16" s="1"/>
  <c r="D4846" i="16" a="1"/>
  <c r="D4846" i="16"/>
  <c r="D4847" i="16" a="1"/>
  <c r="D4847" i="16"/>
  <c r="D4848" i="16" a="1"/>
  <c r="D4848" i="16" s="1"/>
  <c r="D4849" i="16" a="1"/>
  <c r="D4849" i="16"/>
  <c r="D4850" i="16" a="1"/>
  <c r="D4850" i="16"/>
  <c r="D4851" i="16" a="1"/>
  <c r="D4851" i="16" s="1"/>
  <c r="D4852" i="16" a="1"/>
  <c r="D4852" i="16"/>
  <c r="D4853" i="16" a="1"/>
  <c r="D4853" i="16"/>
  <c r="D4854" i="16" a="1"/>
  <c r="D4854" i="16"/>
  <c r="D4855" i="16" a="1"/>
  <c r="D4855" i="16" s="1"/>
  <c r="D4856" i="16" a="1"/>
  <c r="D4856" i="16" s="1"/>
  <c r="D4857" i="16" a="1"/>
  <c r="D4857" i="16"/>
  <c r="D4858" i="16" a="1"/>
  <c r="D4858" i="16"/>
  <c r="D4859" i="16" a="1"/>
  <c r="D4859" i="16"/>
  <c r="D4860" i="16" a="1"/>
  <c r="D4860" i="16"/>
  <c r="D4861" i="16" a="1"/>
  <c r="D4861" i="16" s="1"/>
  <c r="D4862" i="16" a="1"/>
  <c r="D4862" i="16" s="1"/>
  <c r="D4863" i="16" a="1"/>
  <c r="D4863" i="16"/>
  <c r="D4864" i="16" a="1"/>
  <c r="D4864" i="16"/>
  <c r="D4865" i="16" a="1"/>
  <c r="D4865" i="16"/>
  <c r="D4866" i="16" a="1"/>
  <c r="D4866" i="16" s="1"/>
  <c r="D4867" i="16" a="1"/>
  <c r="D4867" i="16" s="1"/>
  <c r="D4868" i="16" a="1"/>
  <c r="D4868" i="16"/>
  <c r="D4869" i="16" a="1"/>
  <c r="D4869" i="16"/>
  <c r="D4870" i="16" a="1"/>
  <c r="D4870" i="16"/>
  <c r="D4871" i="16" a="1"/>
  <c r="D4871" i="16" s="1"/>
  <c r="D4872" i="16" a="1"/>
  <c r="D4872" i="16"/>
  <c r="D4873" i="16" a="1"/>
  <c r="D4873" i="16"/>
  <c r="D4874" i="16" a="1"/>
  <c r="D4874" i="16" s="1"/>
  <c r="D4875" i="16" a="1"/>
  <c r="D4875" i="16"/>
  <c r="D4876" i="16" a="1"/>
  <c r="D4876" i="16"/>
  <c r="D4877" i="16" a="1"/>
  <c r="D4877" i="16"/>
  <c r="D4878" i="16" a="1"/>
  <c r="D4878" i="16" s="1"/>
  <c r="D4879" i="16" a="1"/>
  <c r="D4879" i="16"/>
  <c r="D4880" i="16" a="1"/>
  <c r="D4880" i="16"/>
  <c r="D4881" i="16" a="1"/>
  <c r="D4881" i="16"/>
  <c r="D4882" i="16" a="1"/>
  <c r="D4882" i="16"/>
  <c r="D4883" i="16" a="1"/>
  <c r="D4883" i="16"/>
  <c r="D4884" i="16" a="1"/>
  <c r="D4884" i="16" s="1"/>
  <c r="D4885" i="16" a="1"/>
  <c r="D4885" i="16" s="1"/>
  <c r="D4886" i="16" a="1"/>
  <c r="D4886" i="16"/>
  <c r="D4887" i="16" a="1"/>
  <c r="D4887" i="16"/>
  <c r="D4888" i="16" a="1"/>
  <c r="D4888" i="16"/>
  <c r="D4889" i="16" a="1"/>
  <c r="D4889" i="16" s="1"/>
  <c r="D4890" i="16" a="1"/>
  <c r="D4890" i="16" s="1"/>
  <c r="D4891" i="16" a="1"/>
  <c r="D4891" i="16"/>
  <c r="D4892" i="16" a="1"/>
  <c r="D4892" i="16"/>
  <c r="D4893" i="16" a="1"/>
  <c r="D4893" i="16"/>
  <c r="D4894" i="16" a="1"/>
  <c r="D4894" i="16" s="1"/>
  <c r="D4895" i="16" a="1"/>
  <c r="D4895" i="16"/>
  <c r="D4896" i="16" a="1"/>
  <c r="D4896" i="16"/>
  <c r="D4897" i="16" a="1"/>
  <c r="D4897" i="16" s="1"/>
  <c r="D4898" i="16" a="1"/>
  <c r="D4898" i="16"/>
  <c r="D4899" i="16" a="1"/>
  <c r="D4899" i="16"/>
  <c r="D4900" i="16" a="1"/>
  <c r="D4900" i="16" s="1"/>
  <c r="D4901" i="16" a="1"/>
  <c r="D4901" i="16" s="1"/>
  <c r="D4902" i="16" a="1"/>
  <c r="D4902" i="16"/>
  <c r="D4903" i="16" a="1"/>
  <c r="D4903" i="16"/>
  <c r="D4904" i="16" a="1"/>
  <c r="D4904" i="16"/>
  <c r="D4905" i="16" a="1"/>
  <c r="D4905" i="16"/>
  <c r="D4906" i="16" a="1"/>
  <c r="D4906" i="16"/>
  <c r="D4907" i="16" a="1"/>
  <c r="D4907" i="16" s="1"/>
  <c r="D4908" i="16" a="1"/>
  <c r="D4908" i="16" s="1"/>
  <c r="D4909" i="16" a="1"/>
  <c r="D4909" i="16"/>
  <c r="D4910" i="16" a="1"/>
  <c r="D4910" i="16"/>
  <c r="D4911" i="16" a="1"/>
  <c r="D4911" i="16" s="1"/>
  <c r="D4912" i="16" a="1"/>
  <c r="D4912" i="16"/>
  <c r="D4913" i="16" a="1"/>
  <c r="D4913" i="16" s="1"/>
  <c r="D4914" i="16" a="1"/>
  <c r="D4914" i="16"/>
  <c r="D4915" i="16" a="1"/>
  <c r="D4915" i="16"/>
  <c r="D4916" i="16" a="1"/>
  <c r="D4916" i="16"/>
  <c r="D4917" i="16" a="1"/>
  <c r="D4917" i="16" s="1"/>
  <c r="D4918" i="16" a="1"/>
  <c r="D4918" i="16"/>
  <c r="D4919" i="16" a="1"/>
  <c r="D4919" i="16"/>
  <c r="D4920" i="16" a="1"/>
  <c r="D4920" i="16" s="1"/>
  <c r="D4921" i="16" a="1"/>
  <c r="D4921" i="16"/>
  <c r="D4922" i="16" a="1"/>
  <c r="D4922" i="16" s="1"/>
  <c r="D4923" i="16" a="1"/>
  <c r="D4923" i="16"/>
  <c r="D4924" i="16" a="1"/>
  <c r="D4924" i="16" s="1"/>
  <c r="D4925" i="16" a="1"/>
  <c r="D4925" i="16"/>
  <c r="D4926" i="16" a="1"/>
  <c r="D4926" i="16"/>
  <c r="D4927" i="16" a="1"/>
  <c r="D4927" i="16"/>
  <c r="D4928" i="16" a="1"/>
  <c r="D4928" i="16"/>
  <c r="D4929" i="16" a="1"/>
  <c r="D4929" i="16"/>
  <c r="D4930" i="16" a="1"/>
  <c r="D4930" i="16" s="1"/>
  <c r="D4931" i="16" a="1"/>
  <c r="D4931" i="16" s="1"/>
  <c r="D4932" i="16" a="1"/>
  <c r="D4932" i="16"/>
  <c r="D4933" i="16" a="1"/>
  <c r="D4933" i="16" s="1"/>
  <c r="D4934" i="16" a="1"/>
  <c r="D4934" i="16"/>
  <c r="D4935" i="16" a="1"/>
  <c r="D4935" i="16"/>
  <c r="D4936" i="16" a="1"/>
  <c r="D4936" i="16" s="1"/>
  <c r="D4937" i="16" a="1"/>
  <c r="D4937" i="16"/>
  <c r="D4938" i="16" a="1"/>
  <c r="D4938" i="16"/>
  <c r="D4939" i="16" a="1"/>
  <c r="D4939" i="16"/>
  <c r="D4940" i="16" a="1"/>
  <c r="D4940" i="16" s="1"/>
  <c r="D4941" i="16" a="1"/>
  <c r="D4941" i="16"/>
  <c r="D4942" i="16" a="1"/>
  <c r="D4942" i="16"/>
  <c r="D4943" i="16" a="1"/>
  <c r="D4943" i="16" s="1"/>
  <c r="D4944" i="16" a="1"/>
  <c r="D4944" i="16" s="1"/>
  <c r="D4945" i="16" a="1"/>
  <c r="D4945" i="16"/>
  <c r="D4946" i="16" a="1"/>
  <c r="D4946" i="16"/>
  <c r="D4947" i="16" a="1"/>
  <c r="D4947" i="16" s="1"/>
  <c r="D4948" i="16" a="1"/>
  <c r="D4948" i="16"/>
  <c r="D4949" i="16" a="1"/>
  <c r="D4949" i="16"/>
  <c r="D4950" i="16" a="1"/>
  <c r="D4950" i="16"/>
  <c r="D4951" i="16" a="1"/>
  <c r="D4951" i="16"/>
  <c r="D4952" i="16" a="1"/>
  <c r="D4952" i="16"/>
  <c r="D4953" i="16" a="1"/>
  <c r="D4953" i="16" s="1"/>
  <c r="D4954" i="16" a="1"/>
  <c r="D4954" i="16" s="1"/>
  <c r="D4955" i="16" a="1"/>
  <c r="D4955" i="16" s="1"/>
  <c r="D4956" i="16" a="1"/>
  <c r="D4956" i="16"/>
  <c r="D4957" i="16" a="1"/>
  <c r="D4957" i="16"/>
  <c r="D4958" i="16" a="1"/>
  <c r="D4958" i="16"/>
  <c r="D4959" i="16" a="1"/>
  <c r="D4959" i="16" s="1"/>
  <c r="D4960" i="16" a="1"/>
  <c r="D4960" i="16"/>
  <c r="D4961" i="16" a="1"/>
  <c r="D4961" i="16"/>
  <c r="D4962" i="16" a="1"/>
  <c r="D4962" i="16"/>
  <c r="D4963" i="16" a="1"/>
  <c r="D4963" i="16" s="1"/>
  <c r="D4964" i="16" a="1"/>
  <c r="D4964" i="16"/>
  <c r="D4965" i="16" a="1"/>
  <c r="D4965" i="16"/>
  <c r="D4966" i="16" a="1"/>
  <c r="D4966" i="16" s="1"/>
  <c r="D4967" i="16" a="1"/>
  <c r="D4967" i="16"/>
  <c r="D4968" i="16" a="1"/>
  <c r="D4968" i="16"/>
  <c r="D4969" i="16" a="1"/>
  <c r="D4969" i="16"/>
  <c r="D4970" i="16" a="1"/>
  <c r="D4970" i="16" s="1"/>
  <c r="D4971" i="16" a="1"/>
  <c r="D4971" i="16"/>
  <c r="D4972" i="16" a="1"/>
  <c r="D4972" i="16"/>
  <c r="D4973" i="16" a="1"/>
  <c r="D4973" i="16"/>
  <c r="D4974" i="16" a="1"/>
  <c r="D4974" i="16"/>
  <c r="D4975" i="16" a="1"/>
  <c r="D4975" i="16"/>
  <c r="D4976" i="16" a="1"/>
  <c r="D4976" i="16" s="1"/>
  <c r="D4977" i="16" a="1"/>
  <c r="D4977" i="16" s="1"/>
  <c r="D4978" i="16" a="1"/>
  <c r="D4978" i="16" s="1"/>
  <c r="D4979" i="16" a="1"/>
  <c r="D4979" i="16"/>
  <c r="D4980" i="16" a="1"/>
  <c r="D4980" i="16"/>
  <c r="D4981" i="16" a="1"/>
  <c r="D4981" i="16"/>
  <c r="D4982" i="16" a="1"/>
  <c r="D4982" i="16" s="1"/>
  <c r="D4983" i="16" a="1"/>
  <c r="D4983" i="16"/>
  <c r="D4984" i="16" a="1"/>
  <c r="D4984" i="16"/>
  <c r="D4985" i="16" a="1"/>
  <c r="D4985" i="16"/>
  <c r="D4986" i="16" a="1"/>
  <c r="D4986" i="16" s="1"/>
  <c r="D4987" i="16" a="1"/>
  <c r="D4987" i="16"/>
  <c r="D4988" i="16" a="1"/>
  <c r="D4988" i="16"/>
  <c r="D4989" i="16" a="1"/>
  <c r="D4989" i="16" s="1"/>
  <c r="D4990" i="16" a="1"/>
  <c r="D4990" i="16"/>
  <c r="D4991" i="16" a="1"/>
  <c r="D4991" i="16"/>
  <c r="D4992" i="16" a="1"/>
  <c r="D4992" i="16"/>
  <c r="D4993" i="16" a="1"/>
  <c r="D4993" i="16" s="1"/>
  <c r="D4994" i="16" a="1"/>
  <c r="D4994" i="16"/>
  <c r="D4995" i="16" a="1"/>
  <c r="D4995" i="16"/>
  <c r="D4996" i="16" a="1"/>
  <c r="D4996" i="16"/>
  <c r="D4997" i="16" a="1"/>
  <c r="D4997" i="16" s="1"/>
  <c r="D4998" i="16" a="1"/>
  <c r="D4998" i="16"/>
  <c r="D4999" i="16" a="1"/>
  <c r="D4999" i="16"/>
  <c r="D5000" i="16" a="1"/>
  <c r="D5000" i="16" s="1"/>
  <c r="D5001" i="16" a="1"/>
  <c r="D5001" i="16"/>
  <c r="L5" i="15"/>
  <c r="L6" i="15"/>
  <c r="L7" i="15"/>
  <c r="L10" i="15"/>
  <c r="H7" i="15"/>
  <c r="H6" i="15"/>
  <c r="H5" i="15"/>
  <c r="K7" i="15"/>
  <c r="K6" i="15"/>
  <c r="K5" i="15"/>
  <c r="E2" i="15" a="1"/>
  <c r="E2" i="15" s="1"/>
  <c r="D2" i="15" a="1"/>
  <c r="D2" i="15" s="1"/>
  <c r="A3" i="15"/>
  <c r="A4" i="15" s="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243" i="15" s="1"/>
  <c r="A244" i="15" s="1"/>
  <c r="A245" i="15" s="1"/>
  <c r="A246" i="15" s="1"/>
  <c r="A247" i="15" s="1"/>
  <c r="A248" i="15" s="1"/>
  <c r="A249" i="15" s="1"/>
  <c r="A250" i="15" s="1"/>
  <c r="A251" i="15" s="1"/>
  <c r="A252" i="15" s="1"/>
  <c r="A253" i="15" s="1"/>
  <c r="A254" i="15" s="1"/>
  <c r="A255" i="15" s="1"/>
  <c r="A256" i="15" s="1"/>
  <c r="A257" i="15" s="1"/>
  <c r="A258" i="15" s="1"/>
  <c r="A259" i="15" s="1"/>
  <c r="A260" i="15" s="1"/>
  <c r="A261" i="15" s="1"/>
  <c r="A262" i="15" s="1"/>
  <c r="A263" i="15" s="1"/>
  <c r="A264" i="15" s="1"/>
  <c r="A265" i="15" s="1"/>
  <c r="A266" i="15" s="1"/>
  <c r="A267" i="15" s="1"/>
  <c r="A268" i="15" s="1"/>
  <c r="A269" i="15" s="1"/>
  <c r="A270" i="15" s="1"/>
  <c r="A271" i="15" s="1"/>
  <c r="A272" i="15" s="1"/>
  <c r="A273" i="15" s="1"/>
  <c r="A274" i="15" s="1"/>
  <c r="A275" i="15" s="1"/>
  <c r="A276" i="15" s="1"/>
  <c r="A277" i="15" s="1"/>
  <c r="A278" i="15" s="1"/>
  <c r="A279" i="15" s="1"/>
  <c r="A280" i="15" s="1"/>
  <c r="A281" i="15" s="1"/>
  <c r="A282" i="15" s="1"/>
  <c r="A283" i="15" s="1"/>
  <c r="A284" i="15" s="1"/>
  <c r="A285" i="15" s="1"/>
  <c r="A286" i="15" s="1"/>
  <c r="A287" i="15" s="1"/>
  <c r="A288" i="15" s="1"/>
  <c r="A289" i="15" s="1"/>
  <c r="A290" i="15" s="1"/>
  <c r="A291" i="15" s="1"/>
  <c r="A292" i="15" s="1"/>
  <c r="A293" i="15" s="1"/>
  <c r="A294" i="15" s="1"/>
  <c r="A295" i="15" s="1"/>
  <c r="A296" i="15" s="1"/>
  <c r="A297" i="15" s="1"/>
  <c r="A298" i="15" s="1"/>
  <c r="A299" i="15" s="1"/>
  <c r="A300" i="15" s="1"/>
  <c r="A301" i="15" s="1"/>
  <c r="A302" i="15" s="1"/>
  <c r="A303" i="15" s="1"/>
  <c r="A304" i="15" s="1"/>
  <c r="A305" i="15" s="1"/>
  <c r="A306" i="15" s="1"/>
  <c r="A307" i="15" s="1"/>
  <c r="A308" i="15" s="1"/>
  <c r="A309" i="15" s="1"/>
  <c r="A310" i="15" s="1"/>
  <c r="A311" i="15" s="1"/>
  <c r="A312" i="15" s="1"/>
  <c r="A313" i="15" s="1"/>
  <c r="A314" i="15" s="1"/>
  <c r="A315" i="15" s="1"/>
  <c r="A316" i="15" s="1"/>
  <c r="A317" i="15" s="1"/>
  <c r="A318" i="15" s="1"/>
  <c r="A319" i="15" s="1"/>
  <c r="A320" i="15" s="1"/>
  <c r="A321" i="15" s="1"/>
  <c r="A322" i="15" s="1"/>
  <c r="A323" i="15" s="1"/>
  <c r="A324" i="15" s="1"/>
  <c r="A325" i="15" s="1"/>
  <c r="A326" i="15" s="1"/>
  <c r="A327" i="15" s="1"/>
  <c r="A328" i="15" s="1"/>
  <c r="A329" i="15" s="1"/>
  <c r="A330" i="15" s="1"/>
  <c r="A331" i="15" s="1"/>
  <c r="A332" i="15" s="1"/>
  <c r="A333" i="15" s="1"/>
  <c r="A334" i="15" s="1"/>
  <c r="A335" i="15" s="1"/>
  <c r="A336" i="15" s="1"/>
  <c r="A337" i="15" s="1"/>
  <c r="A338" i="15" s="1"/>
  <c r="A339" i="15" s="1"/>
  <c r="A340" i="15" s="1"/>
  <c r="A341" i="15" s="1"/>
  <c r="A342" i="15" s="1"/>
  <c r="A343" i="15" s="1"/>
  <c r="A344" i="15" s="1"/>
  <c r="A345" i="15" s="1"/>
  <c r="A346" i="15" s="1"/>
  <c r="A347" i="15" s="1"/>
  <c r="A348" i="15" s="1"/>
  <c r="A349" i="15" s="1"/>
  <c r="A350" i="15" s="1"/>
  <c r="A351" i="15" s="1"/>
  <c r="A352" i="15" s="1"/>
  <c r="A353" i="15" s="1"/>
  <c r="A354" i="15" s="1"/>
  <c r="A355" i="15" s="1"/>
  <c r="A356" i="15" s="1"/>
  <c r="A357" i="15" s="1"/>
  <c r="A358" i="15" s="1"/>
  <c r="A359" i="15" s="1"/>
  <c r="A360" i="15" s="1"/>
  <c r="A361" i="15" s="1"/>
  <c r="A362" i="15" s="1"/>
  <c r="A363" i="15" s="1"/>
  <c r="A364" i="15" s="1"/>
  <c r="A365" i="15" s="1"/>
  <c r="A366" i="15" s="1"/>
  <c r="A367" i="15" s="1"/>
  <c r="A368" i="15" s="1"/>
  <c r="A369" i="15" s="1"/>
  <c r="A370" i="15" s="1"/>
  <c r="A371" i="15" s="1"/>
  <c r="A372" i="15" s="1"/>
  <c r="A373" i="15" s="1"/>
  <c r="A374" i="15" s="1"/>
  <c r="A375" i="15" s="1"/>
  <c r="A376" i="15" s="1"/>
  <c r="A377" i="15" s="1"/>
  <c r="A378" i="15" s="1"/>
  <c r="A379" i="15" s="1"/>
  <c r="A380" i="15" s="1"/>
  <c r="A381" i="15" s="1"/>
  <c r="A382" i="15" s="1"/>
  <c r="A383" i="15" s="1"/>
  <c r="A384" i="15" s="1"/>
  <c r="A385" i="15" s="1"/>
  <c r="A386" i="15" s="1"/>
  <c r="A387" i="15" s="1"/>
  <c r="A388" i="15" s="1"/>
  <c r="A389" i="15" s="1"/>
  <c r="A390" i="15" s="1"/>
  <c r="A391" i="15" s="1"/>
  <c r="A392" i="15" s="1"/>
  <c r="A393" i="15" s="1"/>
  <c r="A394" i="15" s="1"/>
  <c r="A395" i="15" s="1"/>
  <c r="A396" i="15" s="1"/>
  <c r="A397" i="15" s="1"/>
  <c r="A398" i="15" s="1"/>
  <c r="A399" i="15" s="1"/>
  <c r="A400" i="15" s="1"/>
  <c r="A401" i="15" s="1"/>
  <c r="A402" i="15" s="1"/>
  <c r="A403" i="15" s="1"/>
  <c r="A404" i="15" s="1"/>
  <c r="A405" i="15" s="1"/>
  <c r="A406" i="15" s="1"/>
  <c r="A407" i="15" s="1"/>
  <c r="A408" i="15" s="1"/>
  <c r="A409" i="15" s="1"/>
  <c r="A410" i="15" s="1"/>
  <c r="A411" i="15" s="1"/>
  <c r="A412" i="15" s="1"/>
  <c r="A413" i="15" s="1"/>
  <c r="A414" i="15" s="1"/>
  <c r="A415" i="15" s="1"/>
  <c r="A416" i="15" s="1"/>
  <c r="A417" i="15" s="1"/>
  <c r="A418" i="15" s="1"/>
  <c r="A419" i="15" s="1"/>
  <c r="A420" i="15" s="1"/>
  <c r="A421" i="15" s="1"/>
  <c r="A422" i="15" s="1"/>
  <c r="A423" i="15" s="1"/>
  <c r="A424" i="15" s="1"/>
  <c r="A425" i="15" s="1"/>
  <c r="A426" i="15" s="1"/>
  <c r="A427" i="15" s="1"/>
  <c r="A428" i="15" s="1"/>
  <c r="A429" i="15" s="1"/>
  <c r="A430" i="15" s="1"/>
  <c r="A431" i="15" s="1"/>
  <c r="A432" i="15" s="1"/>
  <c r="A433" i="15" s="1"/>
  <c r="A434" i="15" s="1"/>
  <c r="A435" i="15" s="1"/>
  <c r="A436" i="15" s="1"/>
  <c r="A437" i="15" s="1"/>
  <c r="A438" i="15" s="1"/>
  <c r="A439" i="15" s="1"/>
  <c r="A440" i="15" s="1"/>
  <c r="A441" i="15" s="1"/>
  <c r="A442" i="15" s="1"/>
  <c r="A443" i="15" s="1"/>
  <c r="A444" i="15" s="1"/>
  <c r="A445" i="15" s="1"/>
  <c r="A446" i="15" s="1"/>
  <c r="A447" i="15" s="1"/>
  <c r="A448" i="15" s="1"/>
  <c r="A449" i="15" s="1"/>
  <c r="A450" i="15" s="1"/>
  <c r="A451" i="15" s="1"/>
  <c r="A452" i="15" s="1"/>
  <c r="A453" i="15" s="1"/>
  <c r="A454" i="15" s="1"/>
  <c r="A455" i="15" s="1"/>
  <c r="A456" i="15" s="1"/>
  <c r="A457" i="15" s="1"/>
  <c r="A458" i="15" s="1"/>
  <c r="A459" i="15" s="1"/>
  <c r="A460" i="15" s="1"/>
  <c r="A461" i="15" s="1"/>
  <c r="A462" i="15" s="1"/>
  <c r="A463" i="15" s="1"/>
  <c r="A464" i="15" s="1"/>
  <c r="A465" i="15" s="1"/>
  <c r="A466" i="15" s="1"/>
  <c r="A467" i="15" s="1"/>
  <c r="A468" i="15" s="1"/>
  <c r="A469" i="15" s="1"/>
  <c r="A470" i="15" s="1"/>
  <c r="A471" i="15" s="1"/>
  <c r="A472" i="15" s="1"/>
  <c r="A473" i="15" s="1"/>
  <c r="A474" i="15" s="1"/>
  <c r="A475" i="15" s="1"/>
  <c r="A476" i="15" s="1"/>
  <c r="A477" i="15" s="1"/>
  <c r="A478" i="15" s="1"/>
  <c r="A479" i="15" s="1"/>
  <c r="A480" i="15" s="1"/>
  <c r="A481" i="15" s="1"/>
  <c r="A482" i="15" s="1"/>
  <c r="A483" i="15" s="1"/>
  <c r="A484" i="15" s="1"/>
  <c r="A485" i="15" s="1"/>
  <c r="A486" i="15" s="1"/>
  <c r="A487" i="15" s="1"/>
  <c r="A488" i="15" s="1"/>
  <c r="A489" i="15" s="1"/>
  <c r="A490" i="15" s="1"/>
  <c r="A491" i="15" s="1"/>
  <c r="A492" i="15" s="1"/>
  <c r="A493" i="15" s="1"/>
  <c r="A494" i="15" s="1"/>
  <c r="A495" i="15" s="1"/>
  <c r="A496" i="15" s="1"/>
  <c r="A497" i="15" s="1"/>
  <c r="A498" i="15" s="1"/>
  <c r="A499" i="15" s="1"/>
  <c r="A500" i="15" s="1"/>
  <c r="A501" i="15" s="1"/>
  <c r="A502" i="15" s="1"/>
  <c r="A503" i="15" s="1"/>
  <c r="A504" i="15" s="1"/>
  <c r="A505" i="15" s="1"/>
  <c r="A506" i="15" s="1"/>
  <c r="A507" i="15" s="1"/>
  <c r="A508" i="15" s="1"/>
  <c r="A509" i="15" s="1"/>
  <c r="A510" i="15" s="1"/>
  <c r="A511" i="15" s="1"/>
  <c r="A512" i="15" s="1"/>
  <c r="A513" i="15" s="1"/>
  <c r="A514" i="15" s="1"/>
  <c r="A515" i="15" s="1"/>
  <c r="A516" i="15" s="1"/>
  <c r="A517" i="15" s="1"/>
  <c r="A518" i="15" s="1"/>
  <c r="A519" i="15" s="1"/>
  <c r="A520" i="15" s="1"/>
  <c r="A521" i="15" s="1"/>
  <c r="A522" i="15" s="1"/>
  <c r="A523" i="15" s="1"/>
  <c r="A524" i="15" s="1"/>
  <c r="A525" i="15" s="1"/>
  <c r="A526" i="15" s="1"/>
  <c r="A527" i="15" s="1"/>
  <c r="A528" i="15" s="1"/>
  <c r="A529" i="15" s="1"/>
  <c r="A530" i="15" s="1"/>
  <c r="A531" i="15" s="1"/>
  <c r="A532" i="15" s="1"/>
  <c r="A533" i="15" s="1"/>
  <c r="A534" i="15" s="1"/>
  <c r="A535" i="15" s="1"/>
  <c r="A536" i="15" s="1"/>
  <c r="A537" i="15" s="1"/>
  <c r="A538" i="15" s="1"/>
  <c r="A539" i="15" s="1"/>
  <c r="A540" i="15" s="1"/>
  <c r="A541" i="15" s="1"/>
  <c r="A542" i="15" s="1"/>
  <c r="A543" i="15" s="1"/>
  <c r="A544" i="15" s="1"/>
  <c r="A545" i="15" s="1"/>
  <c r="A546" i="15" s="1"/>
  <c r="A547" i="15" s="1"/>
  <c r="A548" i="15" s="1"/>
  <c r="A549" i="15" s="1"/>
  <c r="A550" i="15" s="1"/>
  <c r="A551" i="15" s="1"/>
  <c r="A552" i="15" s="1"/>
  <c r="A553" i="15" s="1"/>
  <c r="A554" i="15" s="1"/>
  <c r="A555" i="15" s="1"/>
  <c r="A556" i="15" s="1"/>
  <c r="A557" i="15" s="1"/>
  <c r="A558" i="15" s="1"/>
  <c r="A559" i="15" s="1"/>
  <c r="A560" i="15" s="1"/>
  <c r="A561" i="15" s="1"/>
  <c r="A562" i="15" s="1"/>
  <c r="A563" i="15" s="1"/>
  <c r="A564" i="15" s="1"/>
  <c r="A565" i="15" s="1"/>
  <c r="A566" i="15" s="1"/>
  <c r="A567" i="15" s="1"/>
  <c r="A568" i="15" s="1"/>
  <c r="A569" i="15" s="1"/>
  <c r="A570" i="15" s="1"/>
  <c r="A571" i="15" s="1"/>
  <c r="A572" i="15" s="1"/>
  <c r="A573" i="15" s="1"/>
  <c r="A574" i="15" s="1"/>
  <c r="A575" i="15" s="1"/>
  <c r="A576" i="15" s="1"/>
  <c r="A577" i="15" s="1"/>
  <c r="A578" i="15" s="1"/>
  <c r="A579" i="15" s="1"/>
  <c r="A580" i="15" s="1"/>
  <c r="A581" i="15" s="1"/>
  <c r="A582" i="15" s="1"/>
  <c r="A583" i="15" s="1"/>
  <c r="A584" i="15" s="1"/>
  <c r="A585" i="15" s="1"/>
  <c r="A586" i="15" s="1"/>
  <c r="A587" i="15" s="1"/>
  <c r="A588" i="15" s="1"/>
  <c r="A589" i="15" s="1"/>
  <c r="A590" i="15" s="1"/>
  <c r="A591" i="15" s="1"/>
  <c r="A592" i="15" s="1"/>
  <c r="A593" i="15" s="1"/>
  <c r="A594" i="15" s="1"/>
  <c r="A595" i="15" s="1"/>
  <c r="A596" i="15" s="1"/>
  <c r="A597" i="15" s="1"/>
  <c r="A598" i="15" s="1"/>
  <c r="A599" i="15" s="1"/>
  <c r="A600" i="15" s="1"/>
  <c r="A601" i="15" s="1"/>
  <c r="A602" i="15" s="1"/>
  <c r="A603" i="15" s="1"/>
  <c r="A604" i="15" s="1"/>
  <c r="A605" i="15" s="1"/>
  <c r="A606" i="15" s="1"/>
  <c r="A607" i="15" s="1"/>
  <c r="A608" i="15" s="1"/>
  <c r="A609" i="15" s="1"/>
  <c r="A610" i="15" s="1"/>
  <c r="A611" i="15" s="1"/>
  <c r="A612" i="15" s="1"/>
  <c r="A613" i="15" s="1"/>
  <c r="A614" i="15" s="1"/>
  <c r="A615" i="15" s="1"/>
  <c r="A616" i="15" s="1"/>
  <c r="A617" i="15" s="1"/>
  <c r="A618" i="15" s="1"/>
  <c r="A619" i="15" s="1"/>
  <c r="A620" i="15" s="1"/>
  <c r="A621" i="15" s="1"/>
  <c r="A622" i="15" s="1"/>
  <c r="A623" i="15" s="1"/>
  <c r="A624" i="15" s="1"/>
  <c r="A625" i="15" s="1"/>
  <c r="A626" i="15" s="1"/>
  <c r="A627" i="15" s="1"/>
  <c r="A628" i="15" s="1"/>
  <c r="A629" i="15" s="1"/>
  <c r="A630" i="15" s="1"/>
  <c r="A631" i="15" s="1"/>
  <c r="A632" i="15" s="1"/>
  <c r="A633" i="15" s="1"/>
  <c r="A634" i="15" s="1"/>
  <c r="A635" i="15" s="1"/>
  <c r="A636" i="15" s="1"/>
  <c r="A637" i="15" s="1"/>
  <c r="A638" i="15" s="1"/>
  <c r="A639" i="15" s="1"/>
  <c r="A640" i="15" s="1"/>
  <c r="A641" i="15" s="1"/>
  <c r="A642" i="15" s="1"/>
  <c r="A643" i="15" s="1"/>
  <c r="A644" i="15" s="1"/>
  <c r="A645" i="15" s="1"/>
  <c r="A646" i="15" s="1"/>
  <c r="A647" i="15" s="1"/>
  <c r="A648" i="15" s="1"/>
  <c r="A649" i="15" s="1"/>
  <c r="A650" i="15" s="1"/>
  <c r="A651" i="15" s="1"/>
  <c r="A652" i="15" s="1"/>
  <c r="A653" i="15" s="1"/>
  <c r="A654" i="15" s="1"/>
  <c r="A655" i="15" s="1"/>
  <c r="A656" i="15" s="1"/>
  <c r="A657" i="15" s="1"/>
  <c r="A658" i="15" s="1"/>
  <c r="A659" i="15" s="1"/>
  <c r="A660" i="15" s="1"/>
  <c r="A661" i="15" s="1"/>
  <c r="A662" i="15" s="1"/>
  <c r="A663" i="15" s="1"/>
  <c r="A664" i="15" s="1"/>
  <c r="A665" i="15" s="1"/>
  <c r="A666" i="15" s="1"/>
  <c r="A667" i="15" s="1"/>
  <c r="A668" i="15" s="1"/>
  <c r="A669" i="15" s="1"/>
  <c r="A670" i="15" s="1"/>
  <c r="A671" i="15" s="1"/>
  <c r="A672" i="15" s="1"/>
  <c r="A673" i="15" s="1"/>
  <c r="A674" i="15" s="1"/>
  <c r="A675" i="15" s="1"/>
  <c r="A676" i="15" s="1"/>
  <c r="A677" i="15" s="1"/>
  <c r="A678" i="15" s="1"/>
  <c r="A679" i="15" s="1"/>
  <c r="A680" i="15" s="1"/>
  <c r="A681" i="15" s="1"/>
  <c r="A682" i="15" s="1"/>
  <c r="A683" i="15" s="1"/>
  <c r="A684" i="15" s="1"/>
  <c r="A685" i="15" s="1"/>
  <c r="A686" i="15" s="1"/>
  <c r="A687" i="15" s="1"/>
  <c r="A688" i="15" s="1"/>
  <c r="A689" i="15" s="1"/>
  <c r="A690" i="15" s="1"/>
  <c r="A691" i="15" s="1"/>
  <c r="A692" i="15" s="1"/>
  <c r="A693" i="15" s="1"/>
  <c r="A694" i="15" s="1"/>
  <c r="A695" i="15" s="1"/>
  <c r="A696" i="15" s="1"/>
  <c r="A697" i="15" s="1"/>
  <c r="A698" i="15" s="1"/>
  <c r="A699" i="15" s="1"/>
  <c r="A700" i="15" s="1"/>
  <c r="A701" i="15" s="1"/>
  <c r="A702" i="15" s="1"/>
  <c r="A703" i="15" s="1"/>
  <c r="A704" i="15" s="1"/>
  <c r="A705" i="15" s="1"/>
  <c r="A706" i="15" s="1"/>
  <c r="A707" i="15" s="1"/>
  <c r="A708" i="15" s="1"/>
  <c r="A709" i="15" s="1"/>
  <c r="A710" i="15" s="1"/>
  <c r="A711" i="15" s="1"/>
  <c r="A712" i="15" s="1"/>
  <c r="A713" i="15" s="1"/>
  <c r="A714" i="15" s="1"/>
  <c r="A715" i="15" s="1"/>
  <c r="A716" i="15" s="1"/>
  <c r="A717" i="15" s="1"/>
  <c r="A718" i="15" s="1"/>
  <c r="A719" i="15" s="1"/>
  <c r="A720" i="15" s="1"/>
  <c r="A721" i="15" s="1"/>
  <c r="A722" i="15" s="1"/>
  <c r="A723" i="15" s="1"/>
  <c r="A724" i="15" s="1"/>
  <c r="A725" i="15" s="1"/>
  <c r="A726" i="15" s="1"/>
  <c r="A727" i="15" s="1"/>
  <c r="A728" i="15" s="1"/>
  <c r="A729" i="15" s="1"/>
  <c r="A730" i="15" s="1"/>
  <c r="A731" i="15" s="1"/>
  <c r="A732" i="15" s="1"/>
  <c r="A733" i="15" s="1"/>
  <c r="A734" i="15" s="1"/>
  <c r="A735" i="15" s="1"/>
  <c r="A736" i="15" s="1"/>
  <c r="A737" i="15" s="1"/>
  <c r="A738" i="15" s="1"/>
  <c r="A739" i="15" s="1"/>
  <c r="A740" i="15" s="1"/>
  <c r="A741" i="15" s="1"/>
  <c r="A742" i="15" s="1"/>
  <c r="A743" i="15" s="1"/>
  <c r="A744" i="15" s="1"/>
  <c r="A745" i="15" s="1"/>
  <c r="A746" i="15" s="1"/>
  <c r="A747" i="15" s="1"/>
  <c r="A748" i="15" s="1"/>
  <c r="A749" i="15" s="1"/>
  <c r="A750" i="15" s="1"/>
  <c r="A751" i="15" s="1"/>
  <c r="A752" i="15" s="1"/>
  <c r="A753" i="15" s="1"/>
  <c r="A754" i="15" s="1"/>
  <c r="A755" i="15" s="1"/>
  <c r="A756" i="15" s="1"/>
  <c r="A757" i="15" s="1"/>
  <c r="A758" i="15" s="1"/>
  <c r="A759" i="15" s="1"/>
  <c r="A760" i="15" s="1"/>
  <c r="A761" i="15" s="1"/>
  <c r="A762" i="15" s="1"/>
  <c r="A763" i="15" s="1"/>
  <c r="A764" i="15" s="1"/>
  <c r="A765" i="15" s="1"/>
  <c r="A766" i="15" s="1"/>
  <c r="A767" i="15" s="1"/>
  <c r="A768" i="15" s="1"/>
  <c r="A769" i="15" s="1"/>
  <c r="A770" i="15" s="1"/>
  <c r="A771" i="15" s="1"/>
  <c r="A772" i="15" s="1"/>
  <c r="A773" i="15" s="1"/>
  <c r="A774" i="15" s="1"/>
  <c r="A775" i="15" s="1"/>
  <c r="A776" i="15" s="1"/>
  <c r="A777" i="15" s="1"/>
  <c r="A778" i="15" s="1"/>
  <c r="A779" i="15" s="1"/>
  <c r="A780" i="15" s="1"/>
  <c r="A781" i="15" s="1"/>
  <c r="A782" i="15" s="1"/>
  <c r="A783" i="15" s="1"/>
  <c r="A784" i="15" s="1"/>
  <c r="A785" i="15" s="1"/>
  <c r="A786" i="15" s="1"/>
  <c r="A787" i="15" s="1"/>
  <c r="A788" i="15" s="1"/>
  <c r="A789" i="15" s="1"/>
  <c r="A790" i="15" s="1"/>
  <c r="A791" i="15" s="1"/>
  <c r="A792" i="15" s="1"/>
  <c r="A793" i="15" s="1"/>
  <c r="A794" i="15" s="1"/>
  <c r="A795" i="15" s="1"/>
  <c r="A796" i="15" s="1"/>
  <c r="A797" i="15" s="1"/>
  <c r="A798" i="15" s="1"/>
  <c r="A799" i="15" s="1"/>
  <c r="A800" i="15" s="1"/>
  <c r="A801" i="15" s="1"/>
  <c r="A802" i="15" s="1"/>
  <c r="A803" i="15" s="1"/>
  <c r="A804" i="15" s="1"/>
  <c r="A805" i="15" s="1"/>
  <c r="A806" i="15" s="1"/>
  <c r="A807" i="15" s="1"/>
  <c r="A808" i="15" s="1"/>
  <c r="A809" i="15" s="1"/>
  <c r="A810" i="15" s="1"/>
  <c r="A811" i="15" s="1"/>
  <c r="A812" i="15" s="1"/>
  <c r="A813" i="15" s="1"/>
  <c r="A814" i="15" s="1"/>
  <c r="A815" i="15" s="1"/>
  <c r="A816" i="15" s="1"/>
  <c r="A817" i="15" s="1"/>
  <c r="A818" i="15" s="1"/>
  <c r="A819" i="15" s="1"/>
  <c r="A820" i="15" s="1"/>
  <c r="A821" i="15" s="1"/>
  <c r="A822" i="15" s="1"/>
  <c r="A823" i="15" s="1"/>
  <c r="A824" i="15" s="1"/>
  <c r="A825" i="15" s="1"/>
  <c r="A826" i="15" s="1"/>
  <c r="A827" i="15" s="1"/>
  <c r="A828" i="15" s="1"/>
  <c r="A829" i="15" s="1"/>
  <c r="A830" i="15" s="1"/>
  <c r="A831" i="15" s="1"/>
  <c r="A832" i="15" s="1"/>
  <c r="A833" i="15" s="1"/>
  <c r="A834" i="15" s="1"/>
  <c r="A835" i="15" s="1"/>
  <c r="A836" i="15" s="1"/>
  <c r="A837" i="15" s="1"/>
  <c r="A838" i="15" s="1"/>
  <c r="A839" i="15" s="1"/>
  <c r="A840" i="15" s="1"/>
  <c r="A841" i="15" s="1"/>
  <c r="A842" i="15" s="1"/>
  <c r="A843" i="15" s="1"/>
  <c r="A844" i="15" s="1"/>
  <c r="A845" i="15" s="1"/>
  <c r="A846" i="15" s="1"/>
  <c r="A847" i="15" s="1"/>
  <c r="A848" i="15" s="1"/>
  <c r="A849" i="15" s="1"/>
  <c r="A850" i="15" s="1"/>
  <c r="A851" i="15" s="1"/>
  <c r="A852" i="15" s="1"/>
  <c r="A853" i="15" s="1"/>
  <c r="A854" i="15" s="1"/>
  <c r="A855" i="15" s="1"/>
  <c r="A856" i="15" s="1"/>
  <c r="A857" i="15" s="1"/>
  <c r="A858" i="15" s="1"/>
  <c r="A859" i="15" s="1"/>
  <c r="A860" i="15" s="1"/>
  <c r="A861" i="15" s="1"/>
  <c r="A862" i="15" s="1"/>
  <c r="A863" i="15" s="1"/>
  <c r="A864" i="15" s="1"/>
  <c r="A865" i="15" s="1"/>
  <c r="A866" i="15" s="1"/>
  <c r="A867" i="15" s="1"/>
  <c r="A868" i="15" s="1"/>
  <c r="A869" i="15" s="1"/>
  <c r="A870" i="15" s="1"/>
  <c r="A871" i="15" s="1"/>
  <c r="A872" i="15" s="1"/>
  <c r="A873" i="15" s="1"/>
  <c r="A874" i="15" s="1"/>
  <c r="A875" i="15" s="1"/>
  <c r="A876" i="15" s="1"/>
  <c r="A877" i="15" s="1"/>
  <c r="A878" i="15" s="1"/>
  <c r="A879" i="15" s="1"/>
  <c r="A880" i="15" s="1"/>
  <c r="A881" i="15" s="1"/>
  <c r="A882" i="15" s="1"/>
  <c r="A883" i="15" s="1"/>
  <c r="A884" i="15" s="1"/>
  <c r="A885" i="15" s="1"/>
  <c r="A886" i="15" s="1"/>
  <c r="A887" i="15" s="1"/>
  <c r="A888" i="15" s="1"/>
  <c r="A889" i="15" s="1"/>
  <c r="A890" i="15" s="1"/>
  <c r="A891" i="15" s="1"/>
  <c r="A892" i="15" s="1"/>
  <c r="A893" i="15" s="1"/>
  <c r="A894" i="15" s="1"/>
  <c r="A895" i="15" s="1"/>
  <c r="A896" i="15" s="1"/>
  <c r="A897" i="15" s="1"/>
  <c r="A898" i="15" s="1"/>
  <c r="A899" i="15" s="1"/>
  <c r="A900" i="15" s="1"/>
  <c r="A901" i="15" s="1"/>
  <c r="A902" i="15" s="1"/>
  <c r="A903" i="15" s="1"/>
  <c r="A904" i="15" s="1"/>
  <c r="A905" i="15" s="1"/>
  <c r="A906" i="15" s="1"/>
  <c r="A907" i="15" s="1"/>
  <c r="A908" i="15" s="1"/>
  <c r="A909" i="15" s="1"/>
  <c r="A910" i="15" s="1"/>
  <c r="A911" i="15" s="1"/>
  <c r="A912" i="15" s="1"/>
  <c r="A913" i="15" s="1"/>
  <c r="A914" i="15" s="1"/>
  <c r="A915" i="15" s="1"/>
  <c r="A916" i="15" s="1"/>
  <c r="A917" i="15" s="1"/>
  <c r="A918" i="15" s="1"/>
  <c r="A919" i="15" s="1"/>
  <c r="A920" i="15" s="1"/>
  <c r="A921" i="15" s="1"/>
  <c r="A922" i="15" s="1"/>
  <c r="A923" i="15" s="1"/>
  <c r="A924" i="15" s="1"/>
  <c r="A925" i="15" s="1"/>
  <c r="A926" i="15" s="1"/>
  <c r="A927" i="15" s="1"/>
  <c r="A928" i="15" s="1"/>
  <c r="A929" i="15" s="1"/>
  <c r="A930" i="15" s="1"/>
  <c r="A931" i="15" s="1"/>
  <c r="A932" i="15" s="1"/>
  <c r="A933" i="15" s="1"/>
  <c r="A934" i="15" s="1"/>
  <c r="A935" i="15" s="1"/>
  <c r="A936" i="15" s="1"/>
  <c r="A937" i="15" s="1"/>
  <c r="A938" i="15" s="1"/>
  <c r="A939" i="15" s="1"/>
  <c r="A940" i="15" s="1"/>
  <c r="A941" i="15" s="1"/>
  <c r="A942" i="15" s="1"/>
  <c r="A943" i="15" s="1"/>
  <c r="A944" i="15" s="1"/>
  <c r="A945" i="15" s="1"/>
  <c r="A946" i="15" s="1"/>
  <c r="A947" i="15" s="1"/>
  <c r="A948" i="15" s="1"/>
  <c r="A949" i="15" s="1"/>
  <c r="A950" i="15" s="1"/>
  <c r="A951" i="15" s="1"/>
  <c r="A952" i="15" s="1"/>
  <c r="A953" i="15" s="1"/>
  <c r="A954" i="15" s="1"/>
  <c r="A955" i="15" s="1"/>
  <c r="A956" i="15" s="1"/>
  <c r="A957" i="15" s="1"/>
  <c r="A958" i="15" s="1"/>
  <c r="A959" i="15" s="1"/>
  <c r="A960" i="15" s="1"/>
  <c r="A961" i="15" s="1"/>
  <c r="A962" i="15" s="1"/>
  <c r="A963" i="15" s="1"/>
  <c r="A964" i="15" s="1"/>
  <c r="A965" i="15" s="1"/>
  <c r="A966" i="15" s="1"/>
  <c r="A967" i="15" s="1"/>
  <c r="A968" i="15" s="1"/>
  <c r="A969" i="15" s="1"/>
  <c r="A970" i="15" s="1"/>
  <c r="A971" i="15" s="1"/>
  <c r="A972" i="15" s="1"/>
  <c r="A973" i="15" s="1"/>
  <c r="A974" i="15" s="1"/>
  <c r="A975" i="15" s="1"/>
  <c r="A976" i="15" s="1"/>
  <c r="A977" i="15" s="1"/>
  <c r="A978" i="15" s="1"/>
  <c r="A979" i="15" s="1"/>
  <c r="A980" i="15" s="1"/>
  <c r="A981" i="15" s="1"/>
  <c r="A982" i="15" s="1"/>
  <c r="A983" i="15" s="1"/>
  <c r="A984" i="15" s="1"/>
  <c r="A985" i="15" s="1"/>
  <c r="A986" i="15" s="1"/>
  <c r="A987" i="15" s="1"/>
  <c r="A988" i="15" s="1"/>
  <c r="A989" i="15" s="1"/>
  <c r="A990" i="15" s="1"/>
  <c r="A991" i="15" s="1"/>
  <c r="A992" i="15" s="1"/>
  <c r="A993" i="15" s="1"/>
  <c r="A994" i="15" s="1"/>
  <c r="A995" i="1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<sst xmlns="http://schemas.openxmlformats.org/spreadsheetml/2006/main" count="19390" uniqueCount="80">
  <si>
    <t>Cuenta</t>
  </si>
  <si>
    <t>Plazo</t>
  </si>
  <si>
    <t>Tasa</t>
  </si>
  <si>
    <t>90 días</t>
  </si>
  <si>
    <t>180 días</t>
  </si>
  <si>
    <t>360 días</t>
  </si>
  <si>
    <t>5,000-24,999.99</t>
  </si>
  <si>
    <t>25,000-49,999.99</t>
  </si>
  <si>
    <t>50,000-99,999.99</t>
  </si>
  <si>
    <t>100,000-249,999.99</t>
  </si>
  <si>
    <t>250,000-499,999.99</t>
  </si>
  <si>
    <t>500,000-999,999.99</t>
  </si>
  <si>
    <t>1,000,000 en adelante</t>
  </si>
  <si>
    <t>5,000-49,999.99</t>
  </si>
  <si>
    <t>500,000-749,999.99</t>
  </si>
  <si>
    <t>750,000-999,999.99</t>
  </si>
  <si>
    <t>Quetzales</t>
  </si>
  <si>
    <t>Dolares</t>
  </si>
  <si>
    <t>Moneda</t>
  </si>
  <si>
    <t>PLAZO</t>
  </si>
  <si>
    <t>RANGO DE SALDO</t>
  </si>
  <si>
    <t>TASAS PARA CUENTA DE AHORRO EN DOLARES</t>
  </si>
  <si>
    <t>TASAS PARA CUENTA DE AHORRO EN QUETZALES</t>
  </si>
  <si>
    <t>Saldo</t>
  </si>
  <si>
    <t>Canal del venta</t>
  </si>
  <si>
    <t>Call Center</t>
  </si>
  <si>
    <t>Banca en linea</t>
  </si>
  <si>
    <t>Agencia</t>
  </si>
  <si>
    <t>Precio</t>
  </si>
  <si>
    <t>Volumen</t>
  </si>
  <si>
    <t>Utilidad</t>
  </si>
  <si>
    <t>Cliente</t>
  </si>
  <si>
    <t>Facturación</t>
  </si>
  <si>
    <t>Tipo</t>
  </si>
  <si>
    <t>Persona</t>
  </si>
  <si>
    <t>Pyme</t>
  </si>
  <si>
    <t>Empresa</t>
  </si>
  <si>
    <t>Tipo de pago de interes</t>
  </si>
  <si>
    <t>Monto</t>
  </si>
  <si>
    <t>Vencimiento</t>
  </si>
  <si>
    <t>Mensual</t>
  </si>
  <si>
    <t>Créditos vendidos</t>
  </si>
  <si>
    <t>Año</t>
  </si>
  <si>
    <t>Mes</t>
  </si>
  <si>
    <t>ene</t>
  </si>
  <si>
    <t>Escuintla</t>
  </si>
  <si>
    <t>feb</t>
  </si>
  <si>
    <t>mar</t>
  </si>
  <si>
    <t>abr</t>
  </si>
  <si>
    <t>may</t>
  </si>
  <si>
    <t>jun</t>
  </si>
  <si>
    <t>jul</t>
  </si>
  <si>
    <t>ago</t>
  </si>
  <si>
    <t>sep</t>
  </si>
  <si>
    <t>oct</t>
  </si>
  <si>
    <t>nov</t>
  </si>
  <si>
    <t>dic</t>
  </si>
  <si>
    <t>Jutiapa</t>
  </si>
  <si>
    <t>Afectado</t>
  </si>
  <si>
    <t>Row Labels</t>
  </si>
  <si>
    <t>Grand Total</t>
  </si>
  <si>
    <t>Sum of Utilidad</t>
  </si>
  <si>
    <t>Sum of Créditos vendidos</t>
  </si>
  <si>
    <t>Column Labels</t>
  </si>
  <si>
    <t>Total Sum of Utilidad</t>
  </si>
  <si>
    <t>Total Sum of Créditos vendidos</t>
  </si>
  <si>
    <t>Tipo Cliente</t>
  </si>
  <si>
    <t>Cliente afectados</t>
  </si>
  <si>
    <t>pagaban antes</t>
  </si>
  <si>
    <t>Totla de clientes</t>
  </si>
  <si>
    <t>Porcentaje de afectados</t>
  </si>
  <si>
    <t>Ingresos adicionales</t>
  </si>
  <si>
    <t>Tipo de Pago</t>
  </si>
  <si>
    <t>Rango Inferior (Q)</t>
  </si>
  <si>
    <t>Rango Superior (Q)</t>
  </si>
  <si>
    <t>Tasa (%)</t>
  </si>
  <si>
    <t>En adelante</t>
  </si>
  <si>
    <t>Tipo de cuenta</t>
  </si>
  <si>
    <t xml:space="preserve">Rango Inferior </t>
  </si>
  <si>
    <t xml:space="preserve">Rango Superior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</si>
</sst>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_-[$Q-100A]* #,##0_-;\-[$Q-100A]* #,##0_-;_-[$Q-100A]* &quot;-&quot;??_-;_-@_-"/>
    <numFmt numFmtId="166" formatCode="&quot;Q&quot;#,##0.00"/>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6100"/>
      <name val="Calibri"/>
      <family val="2"/>
      <scheme val="minor"/>
    </font>
    <font>
      <sz val="11"/>
      <color theme="0"/>
      <name val="Calibri"/>
      <family val="2"/>
      <scheme val="minor"/>
    </font>
    <font>
      <b/>
      <sz val="11"/>
      <color rgb="FF006100"/>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0" tint="-0.34998626667073579"/>
        <bgColor indexed="64"/>
      </patternFill>
    </fill>
    <fill>
      <patternFill patternType="solid">
        <fgColor rgb="FFC6EFCE"/>
      </patternFill>
    </fill>
    <fill>
      <patternFill patternType="solid">
        <fgColor theme="4"/>
      </patternFill>
    </fill>
  </fills>
  <borders count="5">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4" fillId="5" borderId="0" applyNumberFormat="0" applyBorder="0" applyAlignment="0" applyProtection="0"/>
    <xf numFmtId="0" fontId="5" fillId="6" borderId="0" applyNumberFormat="0" applyBorder="0" applyAlignment="0" applyProtection="0"/>
  </cellStyleXfs>
  <cellXfs count="39">
    <xf numFmtId="0" fontId="0" fillId="0" borderId="0" xfId="0"/>
    <xf numFmtId="0" fontId="1" fillId="0" borderId="0" xfId="3"/>
    <xf numFmtId="0" fontId="2" fillId="2" borderId="0" xfId="3" applyFont="1" applyFill="1" applyAlignment="1">
      <alignment horizontal="center"/>
    </xf>
    <xf numFmtId="0" fontId="2" fillId="2" borderId="0" xfId="3" applyFont="1" applyFill="1"/>
    <xf numFmtId="10" fontId="0" fillId="0" borderId="0" xfId="4" applyNumberFormat="1" applyFont="1"/>
    <xf numFmtId="10" fontId="0" fillId="0" borderId="0" xfId="2" applyNumberFormat="1" applyFont="1"/>
    <xf numFmtId="164" fontId="0" fillId="0" borderId="0" xfId="1" applyNumberFormat="1" applyFont="1"/>
    <xf numFmtId="0" fontId="0" fillId="0" borderId="0" xfId="0" applyAlignment="1">
      <alignment horizontal="center"/>
    </xf>
    <xf numFmtId="165" fontId="0" fillId="0" borderId="0" xfId="0" applyNumberFormat="1"/>
    <xf numFmtId="43" fontId="0" fillId="0" borderId="0" xfId="1" applyFont="1" applyFill="1"/>
    <xf numFmtId="0" fontId="2" fillId="0" borderId="0" xfId="3" applyFont="1" applyAlignment="1">
      <alignment horizontal="center"/>
    </xf>
    <xf numFmtId="0" fontId="3" fillId="4" borderId="0" xfId="0" applyFont="1" applyFill="1" applyAlignment="1">
      <alignment horizontal="center"/>
    </xf>
    <xf numFmtId="0" fontId="3" fillId="4" borderId="1" xfId="0" applyFont="1" applyFill="1" applyBorder="1" applyAlignment="1">
      <alignment horizontal="center"/>
    </xf>
    <xf numFmtId="9" fontId="0" fillId="0" borderId="0" xfId="0" applyNumberFormat="1"/>
    <xf numFmtId="165" fontId="3" fillId="4" borderId="0" xfId="0" applyNumberFormat="1" applyFont="1" applyFill="1" applyAlignment="1">
      <alignment horizontal="center"/>
    </xf>
    <xf numFmtId="10" fontId="0" fillId="0" borderId="0" xfId="0" applyNumberFormat="1"/>
    <xf numFmtId="165" fontId="0" fillId="0" borderId="0" xfId="1" applyNumberFormat="1" applyFont="1"/>
    <xf numFmtId="0" fontId="0" fillId="3" borderId="0" xfId="0" applyFill="1" applyAlignment="1">
      <alignment horizontal="center"/>
    </xf>
    <xf numFmtId="0" fontId="0" fillId="3" borderId="0" xfId="0" applyFill="1" applyAlignment="1">
      <alignment horizontal="center" vertical="center" wrapText="1"/>
    </xf>
    <xf numFmtId="0" fontId="2" fillId="2" borderId="0" xfId="3" applyFont="1" applyFill="1" applyAlignment="1">
      <alignment horizontal="center"/>
    </xf>
    <xf numFmtId="0" fontId="3" fillId="4" borderId="1" xfId="0" applyFont="1" applyFill="1" applyBorder="1" applyAlignment="1">
      <alignment horizontal="center"/>
    </xf>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4" xfId="0" applyFont="1" applyFill="1" applyBorder="1" applyAlignment="1">
      <alignment horizontal="center"/>
    </xf>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166" fontId="0" fillId="0" borderId="0" xfId="0" applyNumberFormat="1"/>
    <xf numFmtId="0" fontId="4" fillId="5" borderId="0" xfId="6" applyAlignment="1">
      <alignment horizontal="left"/>
    </xf>
    <xf numFmtId="166" fontId="6" fillId="5" borderId="0" xfId="6" applyNumberFormat="1" applyFont="1"/>
    <xf numFmtId="0" fontId="2" fillId="0" borderId="0" xfId="0" applyFont="1" applyAlignment="1">
      <alignment horizontal="center" vertical="center" wrapText="1"/>
    </xf>
    <xf numFmtId="4" fontId="0" fillId="0" borderId="0" xfId="0" applyNumberFormat="1"/>
    <xf numFmtId="0" fontId="0" fillId="0" borderId="0" xfId="0" applyFill="1" applyAlignment="1">
      <alignment vertical="center" wrapText="1"/>
    </xf>
    <xf numFmtId="166" fontId="0" fillId="0" borderId="0" xfId="0" applyNumberFormat="1" applyFill="1" applyAlignment="1">
      <alignment vertical="center" wrapText="1"/>
    </xf>
    <xf numFmtId="10" fontId="0" fillId="0" borderId="0" xfId="0" applyNumberFormat="1" applyFill="1" applyAlignment="1">
      <alignment vertical="center" wrapText="1"/>
    </xf>
    <xf numFmtId="0" fontId="0" fillId="0" borderId="0" xfId="0" applyFill="1"/>
    <xf numFmtId="10" fontId="5" fillId="6" borderId="0" xfId="7" applyNumberFormat="1"/>
  </cellXfs>
  <cellStyles count="8">
    <cellStyle name="Accent1" xfId="7" builtinId="29"/>
    <cellStyle name="Comma" xfId="1" builtinId="3"/>
    <cellStyle name="Good" xfId="6" builtinId="26"/>
    <cellStyle name="Millares 18" xfId="5" xr:uid="{00000000-0005-0000-0000-000001000000}"/>
    <cellStyle name="Normal" xfId="0" builtinId="0"/>
    <cellStyle name="Normal 2" xfId="3" xr:uid="{00000000-0005-0000-0000-000003000000}"/>
    <cellStyle name="Percent" xfId="2" builtinId="5"/>
    <cellStyle name="Porcentaje 2" xfId="4" xr:uid="{00000000-0005-0000-0000-000005000000}"/>
  </cellStyles>
  <dxfs count="14">
    <dxf>
      <numFmt numFmtId="166" formatCode="&quot;Q&quot;#,##0.00"/>
    </dxf>
    <dxf>
      <numFmt numFmtId="166" formatCode="&quot;Q&quot;#,##0.00"/>
    </dxf>
    <dxf>
      <numFmt numFmtId="166" formatCode="&quot;Q&quot;#,##0.00"/>
    </dxf>
    <dxf>
      <numFmt numFmtId="166" formatCode="&quot;Q&quot;#,##0.00"/>
    </dxf>
    <dxf>
      <numFmt numFmtId="166" formatCode="&quot;Q&quot;#,##0.00"/>
    </dxf>
    <dxf>
      <numFmt numFmtId="166" formatCode="&quot;Q&quot;#,##0.0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14" formatCode="0.00%"/>
      <fill>
        <patternFill patternType="none">
          <fgColor indexed="64"/>
          <bgColor indexed="65"/>
        </patternFill>
      </fill>
      <alignment horizontal="general" vertical="center" textRotation="0" wrapText="1" indent="0" justifyLastLine="0" shrinkToFit="0" readingOrder="0"/>
    </dxf>
    <dxf>
      <numFmt numFmtId="166" formatCode="&quot;Q&quot;#,##0.00"/>
      <fill>
        <patternFill patternType="none">
          <fgColor indexed="64"/>
          <bgColor indexed="65"/>
        </patternFill>
      </fill>
      <alignment horizontal="general" vertical="center" textRotation="0" wrapText="1" indent="0" justifyLastLine="0" shrinkToFit="0" readingOrder="0"/>
    </dxf>
    <dxf>
      <numFmt numFmtId="166" formatCode="&quot;Q&quot;#,##0.00"/>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GT"/>
        </a:p>
      </c:txPr>
    </c:title>
    <c:autoTitleDeleted val="0"/>
    <c:plotArea>
      <c:layout/>
      <c:scatterChart>
        <c:scatterStyle val="lineMarker"/>
        <c:varyColors val="0"/>
        <c:ser>
          <c:idx val="0"/>
          <c:order val="0"/>
          <c:tx>
            <c:strRef>
              <c:f>Utilidad!$C$1</c:f>
              <c:strCache>
                <c:ptCount val="1"/>
                <c:pt idx="0">
                  <c:v>Utilidad</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Utilidad!$A$2:$A$16</c:f>
              <c:numCache>
                <c:formatCode>General</c:formatCode>
                <c:ptCount val="15"/>
                <c:pt idx="0">
                  <c:v>15</c:v>
                </c:pt>
                <c:pt idx="1">
                  <c:v>16</c:v>
                </c:pt>
                <c:pt idx="2">
                  <c:v>24</c:v>
                </c:pt>
                <c:pt idx="3">
                  <c:v>13</c:v>
                </c:pt>
                <c:pt idx="4">
                  <c:v>21</c:v>
                </c:pt>
                <c:pt idx="5">
                  <c:v>16</c:v>
                </c:pt>
                <c:pt idx="6">
                  <c:v>22</c:v>
                </c:pt>
                <c:pt idx="7">
                  <c:v>18</c:v>
                </c:pt>
                <c:pt idx="8">
                  <c:v>20</c:v>
                </c:pt>
                <c:pt idx="9">
                  <c:v>16</c:v>
                </c:pt>
                <c:pt idx="10">
                  <c:v>28</c:v>
                </c:pt>
                <c:pt idx="11">
                  <c:v>27</c:v>
                </c:pt>
                <c:pt idx="12">
                  <c:v>13</c:v>
                </c:pt>
                <c:pt idx="13">
                  <c:v>22</c:v>
                </c:pt>
                <c:pt idx="14">
                  <c:v>23</c:v>
                </c:pt>
              </c:numCache>
            </c:numRef>
          </c:xVal>
          <c:yVal>
            <c:numRef>
              <c:f>Utilidad!$C$2:$C$16</c:f>
              <c:numCache>
                <c:formatCode>General</c:formatCode>
                <c:ptCount val="15"/>
                <c:pt idx="0">
                  <c:v>156</c:v>
                </c:pt>
                <c:pt idx="1">
                  <c:v>157</c:v>
                </c:pt>
                <c:pt idx="2">
                  <c:v>177</c:v>
                </c:pt>
                <c:pt idx="3">
                  <c:v>145</c:v>
                </c:pt>
                <c:pt idx="4">
                  <c:v>197</c:v>
                </c:pt>
                <c:pt idx="5">
                  <c:v>184</c:v>
                </c:pt>
                <c:pt idx="6">
                  <c:v>172</c:v>
                </c:pt>
                <c:pt idx="7">
                  <c:v>187</c:v>
                </c:pt>
                <c:pt idx="8">
                  <c:v>157</c:v>
                </c:pt>
                <c:pt idx="9">
                  <c:v>169</c:v>
                </c:pt>
                <c:pt idx="10">
                  <c:v>200</c:v>
                </c:pt>
                <c:pt idx="11">
                  <c:v>193</c:v>
                </c:pt>
                <c:pt idx="12">
                  <c:v>167</c:v>
                </c:pt>
                <c:pt idx="13">
                  <c:v>170</c:v>
                </c:pt>
                <c:pt idx="14">
                  <c:v>192</c:v>
                </c:pt>
              </c:numCache>
            </c:numRef>
          </c:yVal>
          <c:smooth val="0"/>
          <c:extLst>
            <c:ext xmlns:c16="http://schemas.microsoft.com/office/drawing/2014/chart" uri="{C3380CC4-5D6E-409C-BE32-E72D297353CC}">
              <c16:uniqueId val="{00000000-4A30-40D0-8567-E49835D844C9}"/>
            </c:ext>
          </c:extLst>
        </c:ser>
        <c:dLbls>
          <c:showLegendKey val="0"/>
          <c:showVal val="0"/>
          <c:showCatName val="0"/>
          <c:showSerName val="0"/>
          <c:showPercent val="0"/>
          <c:showBubbleSize val="0"/>
        </c:dLbls>
        <c:axId val="1521238912"/>
        <c:axId val="1521239392"/>
      </c:scatterChart>
      <c:valAx>
        <c:axId val="1521238912"/>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GT"/>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521239392"/>
        <c:crosses val="autoZero"/>
        <c:crossBetween val="midCat"/>
      </c:valAx>
      <c:valAx>
        <c:axId val="1521239392"/>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GT"/>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521238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G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[Resolucion-Caso-Práctico-Bam-2023-Javier-Ramirez.xlsx]Ejercicio 6!PivotTable3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GT" sz="1400" b="0" i="0" u="none" strike="noStrike" baseline="0"/>
              <a:t>Tendencia Mensual de la Utilidad (2018-2020)</a:t>
            </a:r>
            <a:endParaRPr lang="es-GT"/>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G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G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G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G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G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'Ejercicio 6'!$Q$6:$Q$8</c:f>
              <c:strCache>
                <c:ptCount val="1"/>
                <c:pt idx="0">
                  <c:v>Escuintla - Sum of Utilidad</c:v>
                </c:pt>
              </c:strCache>
            </c:strRef>
          </c:tx>
          <c:spPr>
            <a:solidFill>
              <a:schemeClr val="accent1"/>
            </a:solidFill>
            <a:ln>
              <a:noFill/>
            </a:ln>
            <a:effectLst/>
          </c:spPr>
          <c:invertIfNegative val="0"/>
          <c:cat>
            <c:multiLvlStrRef>
              <c:f>'Ejercicio 6'!$P$9:$P$48</c:f>
              <c:multiLvlStrCache>
                <c:ptCount val="36"/>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lvl>
                <c:lvl>
                  <c:pt idx="0">
                    <c:v>2018</c:v>
                  </c:pt>
                  <c:pt idx="12">
                    <c:v>2019</c:v>
                  </c:pt>
                  <c:pt idx="24">
                    <c:v>2020</c:v>
                  </c:pt>
                </c:lvl>
              </c:multiLvlStrCache>
            </c:multiLvlStrRef>
          </c:cat>
          <c:val>
            <c:numRef>
              <c:f>'Ejercicio 6'!$Q$9:$Q$48</c:f>
              <c:numCache>
                <c:formatCode>"Q"#,##0.00</c:formatCode>
                <c:ptCount val="36"/>
                <c:pt idx="0">
                  <c:v>6000</c:v>
                </c:pt>
                <c:pt idx="1">
                  <c:v>41214</c:v>
                </c:pt>
                <c:pt idx="2">
                  <c:v>12999</c:v>
                </c:pt>
                <c:pt idx="3">
                  <c:v>9000</c:v>
                </c:pt>
                <c:pt idx="4">
                  <c:v>12512</c:v>
                </c:pt>
                <c:pt idx="5">
                  <c:v>25000</c:v>
                </c:pt>
                <c:pt idx="6">
                  <c:v>53249</c:v>
                </c:pt>
                <c:pt idx="7">
                  <c:v>71013</c:v>
                </c:pt>
                <c:pt idx="8">
                  <c:v>20482</c:v>
                </c:pt>
                <c:pt idx="9">
                  <c:v>50113</c:v>
                </c:pt>
                <c:pt idx="10">
                  <c:v>72122</c:v>
                </c:pt>
                <c:pt idx="11">
                  <c:v>100342</c:v>
                </c:pt>
                <c:pt idx="12">
                  <c:v>10424</c:v>
                </c:pt>
                <c:pt idx="13">
                  <c:v>60321</c:v>
                </c:pt>
                <c:pt idx="14">
                  <c:v>40218</c:v>
                </c:pt>
                <c:pt idx="15">
                  <c:v>25994</c:v>
                </c:pt>
                <c:pt idx="16">
                  <c:v>36111</c:v>
                </c:pt>
                <c:pt idx="17">
                  <c:v>58791</c:v>
                </c:pt>
                <c:pt idx="18">
                  <c:v>72999</c:v>
                </c:pt>
                <c:pt idx="19">
                  <c:v>90556</c:v>
                </c:pt>
                <c:pt idx="20">
                  <c:v>55813</c:v>
                </c:pt>
                <c:pt idx="21">
                  <c:v>71193</c:v>
                </c:pt>
                <c:pt idx="22">
                  <c:v>104555</c:v>
                </c:pt>
                <c:pt idx="23">
                  <c:v>125882</c:v>
                </c:pt>
                <c:pt idx="24">
                  <c:v>8212</c:v>
                </c:pt>
                <c:pt idx="25">
                  <c:v>50767.5</c:v>
                </c:pt>
                <c:pt idx="26">
                  <c:v>26608.5</c:v>
                </c:pt>
                <c:pt idx="27">
                  <c:v>17497</c:v>
                </c:pt>
                <c:pt idx="28">
                  <c:v>24311.5</c:v>
                </c:pt>
                <c:pt idx="29">
                  <c:v>41895.5</c:v>
                </c:pt>
                <c:pt idx="30">
                  <c:v>63124</c:v>
                </c:pt>
                <c:pt idx="31">
                  <c:v>80784.5</c:v>
                </c:pt>
                <c:pt idx="32">
                  <c:v>38147.5</c:v>
                </c:pt>
                <c:pt idx="33">
                  <c:v>60653</c:v>
                </c:pt>
                <c:pt idx="34">
                  <c:v>88338.5</c:v>
                </c:pt>
                <c:pt idx="35">
                  <c:v>113112</c:v>
                </c:pt>
              </c:numCache>
            </c:numRef>
          </c:val>
          <c:extLst>
            <c:ext xmlns:c16="http://schemas.microsoft.com/office/drawing/2014/chart" uri="{C3380CC4-5D6E-409C-BE32-E72D297353CC}">
              <c16:uniqueId val="{00000000-B565-4194-88A7-C6F66B80F409}"/>
            </c:ext>
          </c:extLst>
        </c:ser>
        <c:ser>
          <c:idx val="1"/>
          <c:order val="1"/>
          <c:tx>
            <c:strRef>
              <c:f>'Ejercicio 6'!$R$6:$R$8</c:f>
              <c:strCache>
                <c:ptCount val="1"/>
                <c:pt idx="0">
                  <c:v>Escuintla - Sum of Créditos vendidos</c:v>
                </c:pt>
              </c:strCache>
            </c:strRef>
          </c:tx>
          <c:spPr>
            <a:solidFill>
              <a:schemeClr val="accent2"/>
            </a:solidFill>
            <a:ln>
              <a:noFill/>
            </a:ln>
            <a:effectLst/>
          </c:spPr>
          <c:invertIfNegative val="0"/>
          <c:cat>
            <c:multiLvlStrRef>
              <c:f>'Ejercicio 6'!$P$9:$P$48</c:f>
              <c:multiLvlStrCache>
                <c:ptCount val="36"/>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lvl>
                <c:lvl>
                  <c:pt idx="0">
                    <c:v>2018</c:v>
                  </c:pt>
                  <c:pt idx="12">
                    <c:v>2019</c:v>
                  </c:pt>
                  <c:pt idx="24">
                    <c:v>2020</c:v>
                  </c:pt>
                </c:lvl>
              </c:multiLvlStrCache>
            </c:multiLvlStrRef>
          </c:cat>
          <c:val>
            <c:numRef>
              <c:f>'Ejercicio 6'!$R$9:$R$48</c:f>
              <c:numCache>
                <c:formatCode>General</c:formatCode>
                <c:ptCount val="36"/>
                <c:pt idx="0">
                  <c:v>45</c:v>
                </c:pt>
                <c:pt idx="1">
                  <c:v>78</c:v>
                </c:pt>
                <c:pt idx="2">
                  <c:v>34</c:v>
                </c:pt>
                <c:pt idx="3">
                  <c:v>90</c:v>
                </c:pt>
                <c:pt idx="4">
                  <c:v>23</c:v>
                </c:pt>
                <c:pt idx="5">
                  <c:v>46</c:v>
                </c:pt>
                <c:pt idx="6">
                  <c:v>55</c:v>
                </c:pt>
                <c:pt idx="7">
                  <c:v>10</c:v>
                </c:pt>
                <c:pt idx="8">
                  <c:v>33</c:v>
                </c:pt>
                <c:pt idx="9">
                  <c:v>45</c:v>
                </c:pt>
                <c:pt idx="10">
                  <c:v>78</c:v>
                </c:pt>
                <c:pt idx="11">
                  <c:v>90</c:v>
                </c:pt>
                <c:pt idx="12">
                  <c:v>54</c:v>
                </c:pt>
                <c:pt idx="13">
                  <c:v>94</c:v>
                </c:pt>
                <c:pt idx="14">
                  <c:v>41</c:v>
                </c:pt>
                <c:pt idx="15">
                  <c:v>108</c:v>
                </c:pt>
                <c:pt idx="16">
                  <c:v>28</c:v>
                </c:pt>
                <c:pt idx="17">
                  <c:v>55</c:v>
                </c:pt>
                <c:pt idx="18">
                  <c:v>66</c:v>
                </c:pt>
                <c:pt idx="19">
                  <c:v>12</c:v>
                </c:pt>
                <c:pt idx="20">
                  <c:v>40</c:v>
                </c:pt>
                <c:pt idx="21">
                  <c:v>54</c:v>
                </c:pt>
                <c:pt idx="22">
                  <c:v>94</c:v>
                </c:pt>
                <c:pt idx="23">
                  <c:v>108</c:v>
                </c:pt>
                <c:pt idx="24">
                  <c:v>73</c:v>
                </c:pt>
                <c:pt idx="25">
                  <c:v>127</c:v>
                </c:pt>
                <c:pt idx="26">
                  <c:v>55</c:v>
                </c:pt>
                <c:pt idx="27">
                  <c:v>146</c:v>
                </c:pt>
                <c:pt idx="28">
                  <c:v>38</c:v>
                </c:pt>
                <c:pt idx="29">
                  <c:v>74</c:v>
                </c:pt>
                <c:pt idx="30">
                  <c:v>89</c:v>
                </c:pt>
                <c:pt idx="31">
                  <c:v>16</c:v>
                </c:pt>
                <c:pt idx="32">
                  <c:v>54</c:v>
                </c:pt>
                <c:pt idx="33">
                  <c:v>73</c:v>
                </c:pt>
                <c:pt idx="34">
                  <c:v>127</c:v>
                </c:pt>
                <c:pt idx="35">
                  <c:v>146</c:v>
                </c:pt>
              </c:numCache>
            </c:numRef>
          </c:val>
          <c:extLst>
            <c:ext xmlns:c16="http://schemas.microsoft.com/office/drawing/2014/chart" uri="{C3380CC4-5D6E-409C-BE32-E72D297353CC}">
              <c16:uniqueId val="{00000001-B565-4194-88A7-C6F66B80F409}"/>
            </c:ext>
          </c:extLst>
        </c:ser>
        <c:ser>
          <c:idx val="2"/>
          <c:order val="2"/>
          <c:tx>
            <c:strRef>
              <c:f>'Ejercicio 6'!$S$6:$S$8</c:f>
              <c:strCache>
                <c:ptCount val="1"/>
                <c:pt idx="0">
                  <c:v>Jutiapa - Sum of Utilidad</c:v>
                </c:pt>
              </c:strCache>
            </c:strRef>
          </c:tx>
          <c:spPr>
            <a:solidFill>
              <a:schemeClr val="accent3"/>
            </a:solidFill>
            <a:ln>
              <a:noFill/>
            </a:ln>
            <a:effectLst/>
          </c:spPr>
          <c:invertIfNegative val="0"/>
          <c:cat>
            <c:multiLvlStrRef>
              <c:f>'Ejercicio 6'!$P$9:$P$48</c:f>
              <c:multiLvlStrCache>
                <c:ptCount val="36"/>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lvl>
                <c:lvl>
                  <c:pt idx="0">
                    <c:v>2018</c:v>
                  </c:pt>
                  <c:pt idx="12">
                    <c:v>2019</c:v>
                  </c:pt>
                  <c:pt idx="24">
                    <c:v>2020</c:v>
                  </c:pt>
                </c:lvl>
              </c:multiLvlStrCache>
            </c:multiLvlStrRef>
          </c:cat>
          <c:val>
            <c:numRef>
              <c:f>'Ejercicio 6'!$S$9:$S$48</c:f>
              <c:numCache>
                <c:formatCode>General</c:formatCode>
                <c:ptCount val="36"/>
              </c:numCache>
            </c:numRef>
          </c:val>
          <c:extLst>
            <c:ext xmlns:c16="http://schemas.microsoft.com/office/drawing/2014/chart" uri="{C3380CC4-5D6E-409C-BE32-E72D297353CC}">
              <c16:uniqueId val="{00000005-B565-4194-88A7-C6F66B80F409}"/>
            </c:ext>
          </c:extLst>
        </c:ser>
        <c:ser>
          <c:idx val="3"/>
          <c:order val="3"/>
          <c:tx>
            <c:strRef>
              <c:f>'Ejercicio 6'!$T$6:$T$8</c:f>
              <c:strCache>
                <c:ptCount val="1"/>
                <c:pt idx="0">
                  <c:v>Jutiapa - Sum of Créditos vendidos</c:v>
                </c:pt>
              </c:strCache>
            </c:strRef>
          </c:tx>
          <c:spPr>
            <a:solidFill>
              <a:schemeClr val="accent4"/>
            </a:solidFill>
            <a:ln>
              <a:noFill/>
            </a:ln>
            <a:effectLst/>
          </c:spPr>
          <c:invertIfNegative val="0"/>
          <c:cat>
            <c:multiLvlStrRef>
              <c:f>'Ejercicio 6'!$P$9:$P$48</c:f>
              <c:multiLvlStrCache>
                <c:ptCount val="36"/>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lvl>
                <c:lvl>
                  <c:pt idx="0">
                    <c:v>2018</c:v>
                  </c:pt>
                  <c:pt idx="12">
                    <c:v>2019</c:v>
                  </c:pt>
                  <c:pt idx="24">
                    <c:v>2020</c:v>
                  </c:pt>
                </c:lvl>
              </c:multiLvlStrCache>
            </c:multiLvlStrRef>
          </c:cat>
          <c:val>
            <c:numRef>
              <c:f>'Ejercicio 6'!$T$9:$T$48</c:f>
              <c:numCache>
                <c:formatCode>General</c:formatCode>
                <c:ptCount val="36"/>
                <c:pt idx="0">
                  <c:v>142</c:v>
                </c:pt>
                <c:pt idx="1">
                  <c:v>134</c:v>
                </c:pt>
                <c:pt idx="2">
                  <c:v>68</c:v>
                </c:pt>
                <c:pt idx="3">
                  <c:v>77</c:v>
                </c:pt>
                <c:pt idx="4">
                  <c:v>124</c:v>
                </c:pt>
                <c:pt idx="5">
                  <c:v>119</c:v>
                </c:pt>
                <c:pt idx="6">
                  <c:v>132</c:v>
                </c:pt>
                <c:pt idx="7">
                  <c:v>75</c:v>
                </c:pt>
                <c:pt idx="8">
                  <c:v>72</c:v>
                </c:pt>
                <c:pt idx="9">
                  <c:v>117</c:v>
                </c:pt>
                <c:pt idx="10">
                  <c:v>84</c:v>
                </c:pt>
                <c:pt idx="11">
                  <c:v>133</c:v>
                </c:pt>
                <c:pt idx="12">
                  <c:v>18</c:v>
                </c:pt>
                <c:pt idx="13">
                  <c:v>97</c:v>
                </c:pt>
                <c:pt idx="14">
                  <c:v>25</c:v>
                </c:pt>
                <c:pt idx="15">
                  <c:v>99</c:v>
                </c:pt>
                <c:pt idx="16">
                  <c:v>101</c:v>
                </c:pt>
                <c:pt idx="17">
                  <c:v>41</c:v>
                </c:pt>
                <c:pt idx="18">
                  <c:v>109</c:v>
                </c:pt>
                <c:pt idx="19">
                  <c:v>121</c:v>
                </c:pt>
                <c:pt idx="20">
                  <c:v>76</c:v>
                </c:pt>
                <c:pt idx="21">
                  <c:v>84</c:v>
                </c:pt>
                <c:pt idx="22">
                  <c:v>71</c:v>
                </c:pt>
                <c:pt idx="23">
                  <c:v>19</c:v>
                </c:pt>
                <c:pt idx="24">
                  <c:v>46</c:v>
                </c:pt>
                <c:pt idx="25">
                  <c:v>56</c:v>
                </c:pt>
                <c:pt idx="26">
                  <c:v>90</c:v>
                </c:pt>
                <c:pt idx="27">
                  <c:v>35</c:v>
                </c:pt>
                <c:pt idx="28">
                  <c:v>131</c:v>
                </c:pt>
                <c:pt idx="29">
                  <c:v>113</c:v>
                </c:pt>
                <c:pt idx="30">
                  <c:v>120</c:v>
                </c:pt>
                <c:pt idx="31">
                  <c:v>109</c:v>
                </c:pt>
                <c:pt idx="32">
                  <c:v>33</c:v>
                </c:pt>
                <c:pt idx="33">
                  <c:v>108</c:v>
                </c:pt>
                <c:pt idx="34">
                  <c:v>89</c:v>
                </c:pt>
                <c:pt idx="35">
                  <c:v>139</c:v>
                </c:pt>
              </c:numCache>
            </c:numRef>
          </c:val>
          <c:extLst>
            <c:ext xmlns:c16="http://schemas.microsoft.com/office/drawing/2014/chart" uri="{C3380CC4-5D6E-409C-BE32-E72D297353CC}">
              <c16:uniqueId val="{00000006-B565-4194-88A7-C6F66B80F409}"/>
            </c:ext>
          </c:extLst>
        </c:ser>
        <c:dLbls>
          <c:showLegendKey val="0"/>
          <c:showVal val="0"/>
          <c:showCatName val="0"/>
          <c:showSerName val="0"/>
          <c:showPercent val="0"/>
          <c:showBubbleSize val="0"/>
        </c:dLbls>
        <c:gapWidth val="219"/>
        <c:overlap val="-27"/>
        <c:axId val="1523578112"/>
        <c:axId val="1523578592"/>
      </c:barChart>
      <c:catAx>
        <c:axId val="1523578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GT" sz="1000" b="0" i="0" u="none" strike="noStrike" baseline="0"/>
                  <a:t>Mese/Años</a:t>
                </a:r>
                <a:endParaRPr lang="es-GT"/>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G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523578592"/>
        <c:crosses val="autoZero"/>
        <c:auto val="1"/>
        <c:lblAlgn val="ctr"/>
        <c:lblOffset val="100"/>
        <c:noMultiLvlLbl val="0"/>
      </c:catAx>
      <c:valAx>
        <c:axId val="1523578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GT" sz="1000" b="0" i="0" u="none" strike="noStrike" baseline="0"/>
                  <a:t>Utilidad</a:t>
                </a:r>
                <a:endParaRPr lang="es-GT"/>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GT"/>
            </a:p>
          </c:txPr>
        </c:title>
        <c:numFmt formatCode="&quot;Q&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523578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G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[Resolucion-Caso-Práctico-Bam-2023-Javier-Ramirez.xlsx]Ejercicio 6!PivotTable3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GT" sz="1400" b="0" i="0" u="none" strike="noStrike" baseline="0"/>
              <a:t>Participación de Cada Agencia en Créditos Vendidos Totales (2018-2020)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GT"/>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G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G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G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GT"/>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'Ejercicio 6'!$Q$6:$Q$8</c:f>
              <c:strCache>
                <c:ptCount val="1"/>
                <c:pt idx="0">
                  <c:v>Escuintla - Sum of Utilidad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cat>
            <c:multiLvlStrRef>
              <c:f>'Ejercicio 6'!$P$9:$P$48</c:f>
              <c:multiLvlStrCache>
                <c:ptCount val="36"/>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lvl>
                <c:lvl>
                  <c:pt idx="0">
                    <c:v>2018</c:v>
                  </c:pt>
                  <c:pt idx="12">
                    <c:v>2019</c:v>
                  </c:pt>
                  <c:pt idx="24">
                    <c:v>2020</c:v>
                  </c:pt>
                </c:lvl>
              </c:multiLvlStrCache>
            </c:multiLvlStrRef>
          </c:cat>
          <c:val>
            <c:numRef>
              <c:f>'Ejercicio 6'!$Q$9:$Q$48</c:f>
              <c:numCache>
                <c:formatCode>"Q"#,##0.00</c:formatCode>
                <c:ptCount val="36"/>
                <c:pt idx="0">
                  <c:v>6000</c:v>
                </c:pt>
                <c:pt idx="1">
                  <c:v>41214</c:v>
                </c:pt>
                <c:pt idx="2">
                  <c:v>12999</c:v>
                </c:pt>
                <c:pt idx="3">
                  <c:v>9000</c:v>
                </c:pt>
                <c:pt idx="4">
                  <c:v>12512</c:v>
                </c:pt>
                <c:pt idx="5">
                  <c:v>25000</c:v>
                </c:pt>
                <c:pt idx="6">
                  <c:v>53249</c:v>
                </c:pt>
                <c:pt idx="7">
                  <c:v>71013</c:v>
                </c:pt>
                <c:pt idx="8">
                  <c:v>20482</c:v>
                </c:pt>
                <c:pt idx="9">
                  <c:v>50113</c:v>
                </c:pt>
                <c:pt idx="10">
                  <c:v>72122</c:v>
                </c:pt>
                <c:pt idx="11">
                  <c:v>100342</c:v>
                </c:pt>
                <c:pt idx="12">
                  <c:v>10424</c:v>
                </c:pt>
                <c:pt idx="13">
                  <c:v>60321</c:v>
                </c:pt>
                <c:pt idx="14">
                  <c:v>40218</c:v>
                </c:pt>
                <c:pt idx="15">
                  <c:v>25994</c:v>
                </c:pt>
                <c:pt idx="16">
                  <c:v>36111</c:v>
                </c:pt>
                <c:pt idx="17">
                  <c:v>58791</c:v>
                </c:pt>
                <c:pt idx="18">
                  <c:v>72999</c:v>
                </c:pt>
                <c:pt idx="19">
                  <c:v>90556</c:v>
                </c:pt>
                <c:pt idx="20">
                  <c:v>55813</c:v>
                </c:pt>
                <c:pt idx="21">
                  <c:v>71193</c:v>
                </c:pt>
                <c:pt idx="22">
                  <c:v>104555</c:v>
                </c:pt>
                <c:pt idx="23">
                  <c:v>125882</c:v>
                </c:pt>
                <c:pt idx="24">
                  <c:v>8212</c:v>
                </c:pt>
                <c:pt idx="25">
                  <c:v>50767.5</c:v>
                </c:pt>
                <c:pt idx="26">
                  <c:v>26608.5</c:v>
                </c:pt>
                <c:pt idx="27">
                  <c:v>17497</c:v>
                </c:pt>
                <c:pt idx="28">
                  <c:v>24311.5</c:v>
                </c:pt>
                <c:pt idx="29">
                  <c:v>41895.5</c:v>
                </c:pt>
                <c:pt idx="30">
                  <c:v>63124</c:v>
                </c:pt>
                <c:pt idx="31">
                  <c:v>80784.5</c:v>
                </c:pt>
                <c:pt idx="32">
                  <c:v>38147.5</c:v>
                </c:pt>
                <c:pt idx="33">
                  <c:v>60653</c:v>
                </c:pt>
                <c:pt idx="34">
                  <c:v>88338.5</c:v>
                </c:pt>
                <c:pt idx="35">
                  <c:v>113112</c:v>
                </c:pt>
              </c:numCache>
            </c:numRef>
          </c:val>
          <c:extLst>
            <c:ext xmlns:c16="http://schemas.microsoft.com/office/drawing/2014/chart" uri="{C3380CC4-5D6E-409C-BE32-E72D297353CC}">
              <c16:uniqueId val="{00000000-6A55-4E42-B400-675961FF465A}"/>
            </c:ext>
          </c:extLst>
        </c:ser>
        <c:ser>
          <c:idx val="1"/>
          <c:order val="1"/>
          <c:tx>
            <c:strRef>
              <c:f>'Ejercicio 6'!$R$6:$R$8</c:f>
              <c:strCache>
                <c:ptCount val="1"/>
                <c:pt idx="0">
                  <c:v>Escuintla - Sum of Créditos vendidos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cat>
            <c:multiLvlStrRef>
              <c:f>'Ejercicio 6'!$P$9:$P$48</c:f>
              <c:multiLvlStrCache>
                <c:ptCount val="36"/>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lvl>
                <c:lvl>
                  <c:pt idx="0">
                    <c:v>2018</c:v>
                  </c:pt>
                  <c:pt idx="12">
                    <c:v>2019</c:v>
                  </c:pt>
                  <c:pt idx="24">
                    <c:v>2020</c:v>
                  </c:pt>
                </c:lvl>
              </c:multiLvlStrCache>
            </c:multiLvlStrRef>
          </c:cat>
          <c:val>
            <c:numRef>
              <c:f>'Ejercicio 6'!$R$9:$R$48</c:f>
              <c:numCache>
                <c:formatCode>General</c:formatCode>
                <c:ptCount val="36"/>
                <c:pt idx="0">
                  <c:v>45</c:v>
                </c:pt>
                <c:pt idx="1">
                  <c:v>78</c:v>
                </c:pt>
                <c:pt idx="2">
                  <c:v>34</c:v>
                </c:pt>
                <c:pt idx="3">
                  <c:v>90</c:v>
                </c:pt>
                <c:pt idx="4">
                  <c:v>23</c:v>
                </c:pt>
                <c:pt idx="5">
                  <c:v>46</c:v>
                </c:pt>
                <c:pt idx="6">
                  <c:v>55</c:v>
                </c:pt>
                <c:pt idx="7">
                  <c:v>10</c:v>
                </c:pt>
                <c:pt idx="8">
                  <c:v>33</c:v>
                </c:pt>
                <c:pt idx="9">
                  <c:v>45</c:v>
                </c:pt>
                <c:pt idx="10">
                  <c:v>78</c:v>
                </c:pt>
                <c:pt idx="11">
                  <c:v>90</c:v>
                </c:pt>
                <c:pt idx="12">
                  <c:v>54</c:v>
                </c:pt>
                <c:pt idx="13">
                  <c:v>94</c:v>
                </c:pt>
                <c:pt idx="14">
                  <c:v>41</c:v>
                </c:pt>
                <c:pt idx="15">
                  <c:v>108</c:v>
                </c:pt>
                <c:pt idx="16">
                  <c:v>28</c:v>
                </c:pt>
                <c:pt idx="17">
                  <c:v>55</c:v>
                </c:pt>
                <c:pt idx="18">
                  <c:v>66</c:v>
                </c:pt>
                <c:pt idx="19">
                  <c:v>12</c:v>
                </c:pt>
                <c:pt idx="20">
                  <c:v>40</c:v>
                </c:pt>
                <c:pt idx="21">
                  <c:v>54</c:v>
                </c:pt>
                <c:pt idx="22">
                  <c:v>94</c:v>
                </c:pt>
                <c:pt idx="23">
                  <c:v>108</c:v>
                </c:pt>
                <c:pt idx="24">
                  <c:v>73</c:v>
                </c:pt>
                <c:pt idx="25">
                  <c:v>127</c:v>
                </c:pt>
                <c:pt idx="26">
                  <c:v>55</c:v>
                </c:pt>
                <c:pt idx="27">
                  <c:v>146</c:v>
                </c:pt>
                <c:pt idx="28">
                  <c:v>38</c:v>
                </c:pt>
                <c:pt idx="29">
                  <c:v>74</c:v>
                </c:pt>
                <c:pt idx="30">
                  <c:v>89</c:v>
                </c:pt>
                <c:pt idx="31">
                  <c:v>16</c:v>
                </c:pt>
                <c:pt idx="32">
                  <c:v>54</c:v>
                </c:pt>
                <c:pt idx="33">
                  <c:v>73</c:v>
                </c:pt>
                <c:pt idx="34">
                  <c:v>127</c:v>
                </c:pt>
                <c:pt idx="35">
                  <c:v>146</c:v>
                </c:pt>
              </c:numCache>
            </c:numRef>
          </c:val>
          <c:extLst>
            <c:ext xmlns:c16="http://schemas.microsoft.com/office/drawing/2014/chart" uri="{C3380CC4-5D6E-409C-BE32-E72D297353CC}">
              <c16:uniqueId val="{00000001-6A55-4E42-B400-675961FF465A}"/>
            </c:ext>
          </c:extLst>
        </c:ser>
        <c:ser>
          <c:idx val="2"/>
          <c:order val="2"/>
          <c:tx>
            <c:strRef>
              <c:f>'Ejercicio 6'!$S$6:$S$8</c:f>
              <c:strCache>
                <c:ptCount val="1"/>
                <c:pt idx="0">
                  <c:v>Jutiapa - Sum of Utilidad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cat>
            <c:multiLvlStrRef>
              <c:f>'Ejercicio 6'!$P$9:$P$48</c:f>
              <c:multiLvlStrCache>
                <c:ptCount val="36"/>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lvl>
                <c:lvl>
                  <c:pt idx="0">
                    <c:v>2018</c:v>
                  </c:pt>
                  <c:pt idx="12">
                    <c:v>2019</c:v>
                  </c:pt>
                  <c:pt idx="24">
                    <c:v>2020</c:v>
                  </c:pt>
                </c:lvl>
              </c:multiLvlStrCache>
            </c:multiLvlStrRef>
          </c:cat>
          <c:val>
            <c:numRef>
              <c:f>'Ejercicio 6'!$S$9:$S$48</c:f>
              <c:numCache>
                <c:formatCode>General</c:formatCode>
                <c:ptCount val="36"/>
              </c:numCache>
            </c:numRef>
          </c:val>
          <c:extLst>
            <c:ext xmlns:c16="http://schemas.microsoft.com/office/drawing/2014/chart" uri="{C3380CC4-5D6E-409C-BE32-E72D297353CC}">
              <c16:uniqueId val="{00000005-6A55-4E42-B400-675961FF465A}"/>
            </c:ext>
          </c:extLst>
        </c:ser>
        <c:ser>
          <c:idx val="3"/>
          <c:order val="3"/>
          <c:tx>
            <c:strRef>
              <c:f>'Ejercicio 6'!$T$6:$T$8</c:f>
              <c:strCache>
                <c:ptCount val="1"/>
                <c:pt idx="0">
                  <c:v>Jutiapa - Sum of Créditos vendidos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cat>
            <c:multiLvlStrRef>
              <c:f>'Ejercicio 6'!$P$9:$P$48</c:f>
              <c:multiLvlStrCache>
                <c:ptCount val="36"/>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lvl>
                <c:lvl>
                  <c:pt idx="0">
                    <c:v>2018</c:v>
                  </c:pt>
                  <c:pt idx="12">
                    <c:v>2019</c:v>
                  </c:pt>
                  <c:pt idx="24">
                    <c:v>2020</c:v>
                  </c:pt>
                </c:lvl>
              </c:multiLvlStrCache>
            </c:multiLvlStrRef>
          </c:cat>
          <c:val>
            <c:numRef>
              <c:f>'Ejercicio 6'!$T$9:$T$48</c:f>
              <c:numCache>
                <c:formatCode>General</c:formatCode>
                <c:ptCount val="36"/>
                <c:pt idx="0">
                  <c:v>142</c:v>
                </c:pt>
                <c:pt idx="1">
                  <c:v>134</c:v>
                </c:pt>
                <c:pt idx="2">
                  <c:v>68</c:v>
                </c:pt>
                <c:pt idx="3">
                  <c:v>77</c:v>
                </c:pt>
                <c:pt idx="4">
                  <c:v>124</c:v>
                </c:pt>
                <c:pt idx="5">
                  <c:v>119</c:v>
                </c:pt>
                <c:pt idx="6">
                  <c:v>132</c:v>
                </c:pt>
                <c:pt idx="7">
                  <c:v>75</c:v>
                </c:pt>
                <c:pt idx="8">
                  <c:v>72</c:v>
                </c:pt>
                <c:pt idx="9">
                  <c:v>117</c:v>
                </c:pt>
                <c:pt idx="10">
                  <c:v>84</c:v>
                </c:pt>
                <c:pt idx="11">
                  <c:v>133</c:v>
                </c:pt>
                <c:pt idx="12">
                  <c:v>18</c:v>
                </c:pt>
                <c:pt idx="13">
                  <c:v>97</c:v>
                </c:pt>
                <c:pt idx="14">
                  <c:v>25</c:v>
                </c:pt>
                <c:pt idx="15">
                  <c:v>99</c:v>
                </c:pt>
                <c:pt idx="16">
                  <c:v>101</c:v>
                </c:pt>
                <c:pt idx="17">
                  <c:v>41</c:v>
                </c:pt>
                <c:pt idx="18">
                  <c:v>109</c:v>
                </c:pt>
                <c:pt idx="19">
                  <c:v>121</c:v>
                </c:pt>
                <c:pt idx="20">
                  <c:v>76</c:v>
                </c:pt>
                <c:pt idx="21">
                  <c:v>84</c:v>
                </c:pt>
                <c:pt idx="22">
                  <c:v>71</c:v>
                </c:pt>
                <c:pt idx="23">
                  <c:v>19</c:v>
                </c:pt>
                <c:pt idx="24">
                  <c:v>46</c:v>
                </c:pt>
                <c:pt idx="25">
                  <c:v>56</c:v>
                </c:pt>
                <c:pt idx="26">
                  <c:v>90</c:v>
                </c:pt>
                <c:pt idx="27">
                  <c:v>35</c:v>
                </c:pt>
                <c:pt idx="28">
                  <c:v>131</c:v>
                </c:pt>
                <c:pt idx="29">
                  <c:v>113</c:v>
                </c:pt>
                <c:pt idx="30">
                  <c:v>120</c:v>
                </c:pt>
                <c:pt idx="31">
                  <c:v>109</c:v>
                </c:pt>
                <c:pt idx="32">
                  <c:v>33</c:v>
                </c:pt>
                <c:pt idx="33">
                  <c:v>108</c:v>
                </c:pt>
                <c:pt idx="34">
                  <c:v>89</c:v>
                </c:pt>
                <c:pt idx="35">
                  <c:v>139</c:v>
                </c:pt>
              </c:numCache>
            </c:numRef>
          </c:val>
          <c:extLst>
            <c:ext xmlns:c16="http://schemas.microsoft.com/office/drawing/2014/chart" uri="{C3380CC4-5D6E-409C-BE32-E72D297353CC}">
              <c16:uniqueId val="{00000006-6A55-4E42-B400-675961FF465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G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352425</xdr:colOff>
      <xdr:row>6</xdr:row>
      <xdr:rowOff>133350</xdr:rowOff>
    </xdr:from>
    <xdr:to>
      <xdr:col>16</xdr:col>
      <xdr:colOff>352425</xdr:colOff>
      <xdr:row>21</xdr:row>
      <xdr:rowOff>114300</xdr:rowOff>
    </xdr:to>
    <xdr:graphicFrame macro="">
      <xdr:nvGraphicFramePr>
        <xdr:cNvPr id="2" name="Chart 1">
          <a:extLst>
            <a:ext uri="{FF2B5EF4-FFF2-40B4-BE49-F238E27FC236}">
              <a16:creationId xmlns:a16="http://schemas.microsoft.com/office/drawing/2014/main" id="{492C0CD4-EB6D-8F59-F847-8B9F8B03E9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23</xdr:col>
      <xdr:colOff>28700</xdr:colOff>
      <xdr:row>20</xdr:row>
      <xdr:rowOff>45522</xdr:rowOff>
    </xdr:from>
    <xdr:to>
      <xdr:col>25</xdr:col>
      <xdr:colOff>333500</xdr:colOff>
      <xdr:row>27</xdr:row>
      <xdr:rowOff>57729</xdr:rowOff>
    </xdr:to>
    <mc:AlternateContent xmlns:mc="http://schemas.openxmlformats.org/markup-compatibility/2006">
      <mc:Choice xmlns:a14="http://schemas.microsoft.com/office/drawing/2010/main" Requires="a14">
        <xdr:graphicFrame macro="">
          <xdr:nvGraphicFramePr>
            <xdr:cNvPr id="3" name="Año">
              <a:extLst>
                <a:ext uri="{FF2B5EF4-FFF2-40B4-BE49-F238E27FC236}">
                  <a16:creationId xmlns:a16="http://schemas.microsoft.com/office/drawing/2014/main" id="{BF3A7626-219E-F6EE-7869-2C527A793E10}"/>
                </a:ext>
              </a:extLst>
            </xdr:cNvPr>
            <xdr:cNvGraphicFramePr/>
          </xdr:nvGraphicFramePr>
          <xdr:xfrm>
            <a:off x="0" y="0"/>
            <a:ext cx="0" cy="0"/>
          </xdr:xfrm>
          <a:graphic>
            <a:graphicData uri="http://schemas.microsoft.com/office/drawing/2010/slicer">
              <sle:slicer xmlns:sle="http://schemas.microsoft.com/office/drawing/2010/slicer" name="Año"/>
            </a:graphicData>
          </a:graphic>
        </xdr:graphicFrame>
      </mc:Choice>
      <mc:Fallback>
        <xdr:sp macro="" textlink="">
          <xdr:nvSpPr>
            <xdr:cNvPr id="0" name=""/>
            <xdr:cNvSpPr>
              <a:spLocks noTextEdit="1"/>
            </xdr:cNvSpPr>
          </xdr:nvSpPr>
          <xdr:spPr>
            <a:xfrm>
              <a:off x="21318518" y="3740067"/>
              <a:ext cx="1828800" cy="1305298"/>
            </a:xfrm>
            <a:prstGeom prst="rect">
              <a:avLst/>
            </a:prstGeom>
            <a:solidFill>
              <a:prstClr val="white"/>
            </a:solidFill>
            <a:ln w="1">
              <a:solidFill>
                <a:prstClr val="green"/>
              </a:solidFill>
            </a:ln>
          </xdr:spPr>
          <xdr:txBody>
            <a:bodyPr vertOverflow="clip" horzOverflow="clip"/>
            <a:lstStyle/>
            <a:p>
              <a:r>
                <a:rPr lang="es-G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39833</xdr:colOff>
      <xdr:row>5</xdr:row>
      <xdr:rowOff>26967</xdr:rowOff>
    </xdr:from>
    <xdr:to>
      <xdr:col>25</xdr:col>
      <xdr:colOff>344633</xdr:colOff>
      <xdr:row>19</xdr:row>
      <xdr:rowOff>7794</xdr:rowOff>
    </xdr:to>
    <mc:AlternateContent xmlns:mc="http://schemas.openxmlformats.org/markup-compatibility/2006">
      <mc:Choice xmlns:a14="http://schemas.microsoft.com/office/drawing/2010/main" Requires="a14">
        <xdr:graphicFrame macro="">
          <xdr:nvGraphicFramePr>
            <xdr:cNvPr id="4" name="Mes">
              <a:extLst>
                <a:ext uri="{FF2B5EF4-FFF2-40B4-BE49-F238E27FC236}">
                  <a16:creationId xmlns:a16="http://schemas.microsoft.com/office/drawing/2014/main" id="{04FDA3CC-2130-93C7-74FB-5A2F046A06C7}"/>
                </a:ext>
              </a:extLst>
            </xdr:cNvPr>
            <xdr:cNvGraphicFramePr/>
          </xdr:nvGraphicFramePr>
          <xdr:xfrm>
            <a:off x="0" y="0"/>
            <a:ext cx="0" cy="0"/>
          </xdr:xfrm>
          <a:graphic>
            <a:graphicData uri="http://schemas.microsoft.com/office/drawing/2010/slicer">
              <sle:slicer xmlns:sle="http://schemas.microsoft.com/office/drawing/2010/slicer" name="Mes"/>
            </a:graphicData>
          </a:graphic>
        </xdr:graphicFrame>
      </mc:Choice>
      <mc:Fallback>
        <xdr:sp macro="" textlink="">
          <xdr:nvSpPr>
            <xdr:cNvPr id="0" name=""/>
            <xdr:cNvSpPr>
              <a:spLocks noTextEdit="1"/>
            </xdr:cNvSpPr>
          </xdr:nvSpPr>
          <xdr:spPr>
            <a:xfrm>
              <a:off x="21329651" y="950603"/>
              <a:ext cx="1828800" cy="2567009"/>
            </a:xfrm>
            <a:prstGeom prst="rect">
              <a:avLst/>
            </a:prstGeom>
            <a:solidFill>
              <a:prstClr val="white"/>
            </a:solidFill>
            <a:ln w="1">
              <a:solidFill>
                <a:prstClr val="green"/>
              </a:solidFill>
            </a:ln>
          </xdr:spPr>
          <xdr:txBody>
            <a:bodyPr vertOverflow="clip" horzOverflow="clip"/>
            <a:lstStyle/>
            <a:p>
              <a:r>
                <a:rPr lang="es-G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60613</xdr:colOff>
      <xdr:row>28</xdr:row>
      <xdr:rowOff>54265</xdr:rowOff>
    </xdr:from>
    <xdr:to>
      <xdr:col>25</xdr:col>
      <xdr:colOff>365413</xdr:colOff>
      <xdr:row>33</xdr:row>
      <xdr:rowOff>161637</xdr:rowOff>
    </xdr:to>
    <mc:AlternateContent xmlns:mc="http://schemas.openxmlformats.org/markup-compatibility/2006">
      <mc:Choice xmlns:a14="http://schemas.microsoft.com/office/drawing/2010/main" Requires="a14">
        <xdr:graphicFrame macro="">
          <xdr:nvGraphicFramePr>
            <xdr:cNvPr id="5" name="Agencia">
              <a:extLst>
                <a:ext uri="{FF2B5EF4-FFF2-40B4-BE49-F238E27FC236}">
                  <a16:creationId xmlns:a16="http://schemas.microsoft.com/office/drawing/2014/main" id="{605D3CD0-8E16-6ACC-0E36-3ECABE221B25}"/>
                </a:ext>
              </a:extLst>
            </xdr:cNvPr>
            <xdr:cNvGraphicFramePr/>
          </xdr:nvGraphicFramePr>
          <xdr:xfrm>
            <a:off x="0" y="0"/>
            <a:ext cx="0" cy="0"/>
          </xdr:xfrm>
          <a:graphic>
            <a:graphicData uri="http://schemas.microsoft.com/office/drawing/2010/slicer">
              <sle:slicer xmlns:sle="http://schemas.microsoft.com/office/drawing/2010/slicer" name="Agencia"/>
            </a:graphicData>
          </a:graphic>
        </xdr:graphicFrame>
      </mc:Choice>
      <mc:Fallback>
        <xdr:sp macro="" textlink="">
          <xdr:nvSpPr>
            <xdr:cNvPr id="0" name=""/>
            <xdr:cNvSpPr>
              <a:spLocks noTextEdit="1"/>
            </xdr:cNvSpPr>
          </xdr:nvSpPr>
          <xdr:spPr>
            <a:xfrm>
              <a:off x="21350431" y="5226629"/>
              <a:ext cx="1828800" cy="1031008"/>
            </a:xfrm>
            <a:prstGeom prst="rect">
              <a:avLst/>
            </a:prstGeom>
            <a:solidFill>
              <a:prstClr val="white"/>
            </a:solidFill>
            <a:ln w="1">
              <a:solidFill>
                <a:prstClr val="green"/>
              </a:solidFill>
            </a:ln>
          </xdr:spPr>
          <xdr:txBody>
            <a:bodyPr vertOverflow="clip" horzOverflow="clip"/>
            <a:lstStyle/>
            <a:p>
              <a:r>
                <a:rPr lang="es-G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57727</xdr:colOff>
      <xdr:row>50</xdr:row>
      <xdr:rowOff>54263</xdr:rowOff>
    </xdr:from>
    <xdr:to>
      <xdr:col>19</xdr:col>
      <xdr:colOff>34635</xdr:colOff>
      <xdr:row>73</xdr:row>
      <xdr:rowOff>115454</xdr:rowOff>
    </xdr:to>
    <xdr:graphicFrame macro="">
      <xdr:nvGraphicFramePr>
        <xdr:cNvPr id="8" name="Chart 7">
          <a:extLst>
            <a:ext uri="{FF2B5EF4-FFF2-40B4-BE49-F238E27FC236}">
              <a16:creationId xmlns:a16="http://schemas.microsoft.com/office/drawing/2014/main" id="{2E2D15F2-4373-1ACC-E51D-C27E528B2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820965</xdr:colOff>
      <xdr:row>51</xdr:row>
      <xdr:rowOff>120649</xdr:rowOff>
    </xdr:from>
    <xdr:to>
      <xdr:col>22</xdr:col>
      <xdr:colOff>167822</xdr:colOff>
      <xdr:row>66</xdr:row>
      <xdr:rowOff>142420</xdr:rowOff>
    </xdr:to>
    <xdr:graphicFrame macro="">
      <xdr:nvGraphicFramePr>
        <xdr:cNvPr id="10" name="Chart 9">
          <a:extLst>
            <a:ext uri="{FF2B5EF4-FFF2-40B4-BE49-F238E27FC236}">
              <a16:creationId xmlns:a16="http://schemas.microsoft.com/office/drawing/2014/main" id="{D3BE34DF-E7DF-FA98-F438-614BBD102C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vier Heredia" refreshedDate="45666.80820821759" createdVersion="8" refreshedVersion="8" minRefreshableVersion="3" recordCount="72" xr:uid="{351C6C98-9840-42F5-95AF-0DF4F6893773}">
  <cacheSource type="worksheet">
    <worksheetSource ref="J1:N73" sheet="Ejercicio 6"/>
  </cacheSource>
  <cacheFields count="5">
    <cacheField name="Año" numFmtId="0">
      <sharedItems containsSemiMixedTypes="0" containsString="0" containsNumber="1" containsInteger="1" minValue="2018" maxValue="2020" count="3">
        <n v="2018"/>
        <n v="2019"/>
        <n v="2020"/>
      </sharedItems>
    </cacheField>
    <cacheField name="Mes" numFmtId="0">
      <sharedItems count="12">
        <s v="ene"/>
        <s v="feb"/>
        <s v="mar"/>
        <s v="abr"/>
        <s v="may"/>
        <s v="jun"/>
        <s v="jul"/>
        <s v="ago"/>
        <s v="sep"/>
        <s v="oct"/>
        <s v="nov"/>
        <s v="dic"/>
      </sharedItems>
    </cacheField>
    <cacheField name="Utilidad" numFmtId="0">
      <sharedItems containsString="0" containsBlank="1" containsNumber="1" minValue="6000" maxValue="125882" count="37">
        <n v="6000"/>
        <n v="41214"/>
        <n v="12999"/>
        <n v="9000"/>
        <n v="12512"/>
        <n v="25000"/>
        <n v="53249"/>
        <n v="71013"/>
        <n v="20482"/>
        <n v="50113"/>
        <n v="72122"/>
        <n v="100342"/>
        <n v="10424"/>
        <n v="60321"/>
        <n v="40218"/>
        <n v="25994"/>
        <n v="36111"/>
        <n v="58791"/>
        <n v="72999"/>
        <n v="90556"/>
        <n v="55813"/>
        <n v="71193"/>
        <n v="104555"/>
        <n v="125882"/>
        <n v="8212"/>
        <n v="50767.5"/>
        <n v="26608.5"/>
        <n v="17497"/>
        <n v="24311.5"/>
        <n v="41895.5"/>
        <n v="63124"/>
        <n v="80784.5"/>
        <n v="38147.5"/>
        <n v="60653"/>
        <n v="88338.5"/>
        <n v="113112"/>
        <m/>
      </sharedItems>
    </cacheField>
    <cacheField name="Créditos vendidos" numFmtId="0">
      <sharedItems containsSemiMixedTypes="0" containsString="0" containsNumber="1" containsInteger="1" minValue="10" maxValue="146"/>
    </cacheField>
    <cacheField name="Agencia" numFmtId="0">
      <sharedItems count="2">
        <s v="Escuintla"/>
        <s v="Jutiapa"/>
      </sharedItems>
    </cacheField>
  </cacheFields>
  <extLst>
    <ext xmlns:x14="http://schemas.microsoft.com/office/spreadsheetml/2009/9/main" uri="{725AE2AE-9491-48be-B2B4-4EB974FC3084}">
      <x14:pivotCacheDefinition pivotCacheId="7115933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x v="0"/>
    <x v="0"/>
    <n v="45"/>
    <x v="0"/>
  </r>
  <r>
    <x v="0"/>
    <x v="1"/>
    <x v="1"/>
    <n v="78"/>
    <x v="0"/>
  </r>
  <r>
    <x v="0"/>
    <x v="2"/>
    <x v="2"/>
    <n v="34"/>
    <x v="0"/>
  </r>
  <r>
    <x v="0"/>
    <x v="3"/>
    <x v="3"/>
    <n v="90"/>
    <x v="0"/>
  </r>
  <r>
    <x v="0"/>
    <x v="4"/>
    <x v="4"/>
    <n v="23"/>
    <x v="0"/>
  </r>
  <r>
    <x v="0"/>
    <x v="5"/>
    <x v="5"/>
    <n v="46"/>
    <x v="0"/>
  </r>
  <r>
    <x v="0"/>
    <x v="6"/>
    <x v="6"/>
    <n v="55"/>
    <x v="0"/>
  </r>
  <r>
    <x v="0"/>
    <x v="7"/>
    <x v="7"/>
    <n v="10"/>
    <x v="0"/>
  </r>
  <r>
    <x v="0"/>
    <x v="8"/>
    <x v="8"/>
    <n v="33"/>
    <x v="0"/>
  </r>
  <r>
    <x v="0"/>
    <x v="9"/>
    <x v="9"/>
    <n v="45"/>
    <x v="0"/>
  </r>
  <r>
    <x v="0"/>
    <x v="10"/>
    <x v="10"/>
    <n v="78"/>
    <x v="0"/>
  </r>
  <r>
    <x v="0"/>
    <x v="11"/>
    <x v="11"/>
    <n v="90"/>
    <x v="0"/>
  </r>
  <r>
    <x v="1"/>
    <x v="0"/>
    <x v="12"/>
    <n v="54"/>
    <x v="0"/>
  </r>
  <r>
    <x v="1"/>
    <x v="1"/>
    <x v="13"/>
    <n v="94"/>
    <x v="0"/>
  </r>
  <r>
    <x v="1"/>
    <x v="2"/>
    <x v="14"/>
    <n v="41"/>
    <x v="0"/>
  </r>
  <r>
    <x v="1"/>
    <x v="3"/>
    <x v="15"/>
    <n v="108"/>
    <x v="0"/>
  </r>
  <r>
    <x v="1"/>
    <x v="4"/>
    <x v="16"/>
    <n v="28"/>
    <x v="0"/>
  </r>
  <r>
    <x v="1"/>
    <x v="5"/>
    <x v="17"/>
    <n v="55"/>
    <x v="0"/>
  </r>
  <r>
    <x v="1"/>
    <x v="6"/>
    <x v="18"/>
    <n v="66"/>
    <x v="0"/>
  </r>
  <r>
    <x v="1"/>
    <x v="7"/>
    <x v="19"/>
    <n v="12"/>
    <x v="0"/>
  </r>
  <r>
    <x v="1"/>
    <x v="8"/>
    <x v="20"/>
    <n v="40"/>
    <x v="0"/>
  </r>
  <r>
    <x v="1"/>
    <x v="9"/>
    <x v="21"/>
    <n v="54"/>
    <x v="0"/>
  </r>
  <r>
    <x v="1"/>
    <x v="10"/>
    <x v="22"/>
    <n v="94"/>
    <x v="0"/>
  </r>
  <r>
    <x v="1"/>
    <x v="11"/>
    <x v="23"/>
    <n v="108"/>
    <x v="0"/>
  </r>
  <r>
    <x v="2"/>
    <x v="0"/>
    <x v="24"/>
    <n v="73"/>
    <x v="0"/>
  </r>
  <r>
    <x v="2"/>
    <x v="1"/>
    <x v="25"/>
    <n v="127"/>
    <x v="0"/>
  </r>
  <r>
    <x v="2"/>
    <x v="2"/>
    <x v="26"/>
    <n v="55"/>
    <x v="0"/>
  </r>
  <r>
    <x v="2"/>
    <x v="3"/>
    <x v="27"/>
    <n v="146"/>
    <x v="0"/>
  </r>
  <r>
    <x v="2"/>
    <x v="4"/>
    <x v="28"/>
    <n v="38"/>
    <x v="0"/>
  </r>
  <r>
    <x v="2"/>
    <x v="5"/>
    <x v="29"/>
    <n v="74"/>
    <x v="0"/>
  </r>
  <r>
    <x v="2"/>
    <x v="6"/>
    <x v="30"/>
    <n v="89"/>
    <x v="0"/>
  </r>
  <r>
    <x v="2"/>
    <x v="7"/>
    <x v="31"/>
    <n v="16"/>
    <x v="0"/>
  </r>
  <r>
    <x v="2"/>
    <x v="8"/>
    <x v="32"/>
    <n v="54"/>
    <x v="0"/>
  </r>
  <r>
    <x v="2"/>
    <x v="9"/>
    <x v="33"/>
    <n v="73"/>
    <x v="0"/>
  </r>
  <r>
    <x v="2"/>
    <x v="10"/>
    <x v="34"/>
    <n v="127"/>
    <x v="0"/>
  </r>
  <r>
    <x v="2"/>
    <x v="11"/>
    <x v="35"/>
    <n v="146"/>
    <x v="0"/>
  </r>
  <r>
    <x v="0"/>
    <x v="0"/>
    <x v="36"/>
    <n v="142"/>
    <x v="1"/>
  </r>
  <r>
    <x v="0"/>
    <x v="1"/>
    <x v="36"/>
    <n v="134"/>
    <x v="1"/>
  </r>
  <r>
    <x v="0"/>
    <x v="2"/>
    <x v="36"/>
    <n v="68"/>
    <x v="1"/>
  </r>
  <r>
    <x v="0"/>
    <x v="3"/>
    <x v="36"/>
    <n v="77"/>
    <x v="1"/>
  </r>
  <r>
    <x v="0"/>
    <x v="4"/>
    <x v="36"/>
    <n v="124"/>
    <x v="1"/>
  </r>
  <r>
    <x v="0"/>
    <x v="5"/>
    <x v="36"/>
    <n v="119"/>
    <x v="1"/>
  </r>
  <r>
    <x v="0"/>
    <x v="6"/>
    <x v="36"/>
    <n v="132"/>
    <x v="1"/>
  </r>
  <r>
    <x v="0"/>
    <x v="7"/>
    <x v="36"/>
    <n v="75"/>
    <x v="1"/>
  </r>
  <r>
    <x v="0"/>
    <x v="8"/>
    <x v="36"/>
    <n v="72"/>
    <x v="1"/>
  </r>
  <r>
    <x v="0"/>
    <x v="9"/>
    <x v="36"/>
    <n v="117"/>
    <x v="1"/>
  </r>
  <r>
    <x v="0"/>
    <x v="10"/>
    <x v="36"/>
    <n v="84"/>
    <x v="1"/>
  </r>
  <r>
    <x v="0"/>
    <x v="11"/>
    <x v="36"/>
    <n v="133"/>
    <x v="1"/>
  </r>
  <r>
    <x v="1"/>
    <x v="0"/>
    <x v="36"/>
    <n v="18"/>
    <x v="1"/>
  </r>
  <r>
    <x v="1"/>
    <x v="1"/>
    <x v="36"/>
    <n v="97"/>
    <x v="1"/>
  </r>
  <r>
    <x v="1"/>
    <x v="2"/>
    <x v="36"/>
    <n v="25"/>
    <x v="1"/>
  </r>
  <r>
    <x v="1"/>
    <x v="3"/>
    <x v="36"/>
    <n v="99"/>
    <x v="1"/>
  </r>
  <r>
    <x v="1"/>
    <x v="4"/>
    <x v="36"/>
    <n v="101"/>
    <x v="1"/>
  </r>
  <r>
    <x v="1"/>
    <x v="5"/>
    <x v="36"/>
    <n v="41"/>
    <x v="1"/>
  </r>
  <r>
    <x v="1"/>
    <x v="6"/>
    <x v="36"/>
    <n v="109"/>
    <x v="1"/>
  </r>
  <r>
    <x v="1"/>
    <x v="7"/>
    <x v="36"/>
    <n v="121"/>
    <x v="1"/>
  </r>
  <r>
    <x v="1"/>
    <x v="8"/>
    <x v="36"/>
    <n v="76"/>
    <x v="1"/>
  </r>
  <r>
    <x v="1"/>
    <x v="9"/>
    <x v="36"/>
    <n v="84"/>
    <x v="1"/>
  </r>
  <r>
    <x v="1"/>
    <x v="10"/>
    <x v="36"/>
    <n v="71"/>
    <x v="1"/>
  </r>
  <r>
    <x v="1"/>
    <x v="11"/>
    <x v="36"/>
    <n v="19"/>
    <x v="1"/>
  </r>
  <r>
    <x v="2"/>
    <x v="0"/>
    <x v="36"/>
    <n v="46"/>
    <x v="1"/>
  </r>
  <r>
    <x v="2"/>
    <x v="1"/>
    <x v="36"/>
    <n v="56"/>
    <x v="1"/>
  </r>
  <r>
    <x v="2"/>
    <x v="2"/>
    <x v="36"/>
    <n v="90"/>
    <x v="1"/>
  </r>
  <r>
    <x v="2"/>
    <x v="3"/>
    <x v="36"/>
    <n v="35"/>
    <x v="1"/>
  </r>
  <r>
    <x v="2"/>
    <x v="4"/>
    <x v="36"/>
    <n v="131"/>
    <x v="1"/>
  </r>
  <r>
    <x v="2"/>
    <x v="5"/>
    <x v="36"/>
    <n v="113"/>
    <x v="1"/>
  </r>
  <r>
    <x v="2"/>
    <x v="6"/>
    <x v="36"/>
    <n v="120"/>
    <x v="1"/>
  </r>
  <r>
    <x v="2"/>
    <x v="7"/>
    <x v="36"/>
    <n v="109"/>
    <x v="1"/>
  </r>
  <r>
    <x v="2"/>
    <x v="8"/>
    <x v="36"/>
    <n v="33"/>
    <x v="1"/>
  </r>
  <r>
    <x v="2"/>
    <x v="9"/>
    <x v="36"/>
    <n v="108"/>
    <x v="1"/>
  </r>
  <r>
    <x v="2"/>
    <x v="10"/>
    <x v="36"/>
    <n v="89"/>
    <x v="1"/>
  </r>
  <r>
    <x v="2"/>
    <x v="11"/>
    <x v="36"/>
    <n v="1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86D915-109A-4DD8-8C83-700223E7D90B}"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P6:V48" firstHeaderRow="1" firstDataRow="3" firstDataCol="1"/>
  <pivotFields count="5">
    <pivotField axis="axisRow" showAll="0">
      <items count="4">
        <item x="0"/>
        <item x="1"/>
        <item x="2"/>
        <item t="default"/>
      </items>
    </pivotField>
    <pivotField axis="axisRow" showAll="0">
      <items count="13">
        <item x="0"/>
        <item x="1"/>
        <item x="2"/>
        <item x="3"/>
        <item x="4"/>
        <item x="5"/>
        <item x="6"/>
        <item x="7"/>
        <item x="8"/>
        <item x="9"/>
        <item x="10"/>
        <item x="11"/>
        <item t="default"/>
      </items>
    </pivotField>
    <pivotField dataField="1" showAll="0">
      <items count="38">
        <item x="0"/>
        <item x="24"/>
        <item x="3"/>
        <item x="12"/>
        <item x="4"/>
        <item x="2"/>
        <item x="27"/>
        <item x="8"/>
        <item x="28"/>
        <item x="5"/>
        <item x="15"/>
        <item x="26"/>
        <item x="16"/>
        <item x="32"/>
        <item x="14"/>
        <item x="1"/>
        <item x="29"/>
        <item x="9"/>
        <item x="25"/>
        <item x="6"/>
        <item x="20"/>
        <item x="17"/>
        <item x="13"/>
        <item x="33"/>
        <item x="30"/>
        <item x="7"/>
        <item x="21"/>
        <item x="10"/>
        <item x="18"/>
        <item x="31"/>
        <item x="34"/>
        <item x="19"/>
        <item x="11"/>
        <item x="22"/>
        <item x="35"/>
        <item x="23"/>
        <item x="36"/>
        <item t="default"/>
      </items>
    </pivotField>
    <pivotField dataField="1" showAll="0"/>
    <pivotField axis="axisCol" showAll="0">
      <items count="3">
        <item x="0"/>
        <item x="1"/>
        <item t="default"/>
      </items>
    </pivotField>
  </pivotFields>
  <rowFields count="2">
    <field x="0"/>
    <field x="1"/>
  </rowFields>
  <rowItems count="40">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t="grand">
      <x/>
    </i>
  </rowItems>
  <colFields count="2">
    <field x="4"/>
    <field x="-2"/>
  </colFields>
  <colItems count="6">
    <i>
      <x/>
      <x/>
    </i>
    <i r="1" i="1">
      <x v="1"/>
    </i>
    <i>
      <x v="1"/>
      <x/>
    </i>
    <i r="1" i="1">
      <x v="1"/>
    </i>
    <i t="grand">
      <x/>
    </i>
    <i t="grand" i="1">
      <x/>
    </i>
  </colItems>
  <dataFields count="2">
    <dataField name="Sum of Utilidad" fld="2" baseField="0" baseItem="0"/>
    <dataField name="Sum of Créditos vendidos" fld="3" baseField="0" baseItem="0"/>
  </dataFields>
  <formats count="3">
    <format dxfId="3">
      <pivotArea field="4" dataOnly="0" grandCol="1" outline="0" axis="axisCol" fieldPosition="0">
        <references count="1">
          <reference field="4294967294" count="1" selected="0">
            <x v="0"/>
          </reference>
        </references>
      </pivotArea>
    </format>
    <format dxfId="4">
      <pivotArea dataOnly="0" labelOnly="1" outline="0" fieldPosition="0">
        <references count="2">
          <reference field="4294967294" count="1">
            <x v="0"/>
          </reference>
          <reference field="4" count="1" selected="0">
            <x v="0"/>
          </reference>
        </references>
      </pivotArea>
    </format>
    <format dxfId="5">
      <pivotArea outline="0" collapsedLevelsAreSubtotals="1" fieldPosition="0">
        <references count="2">
          <reference field="4294967294" count="1" selected="0">
            <x v="0"/>
          </reference>
          <reference field="4" count="1" selected="0">
            <x v="0"/>
          </reference>
        </references>
      </pivotArea>
    </format>
  </formats>
  <chartFormats count="8">
    <chartFormat chart="4" format="0" series="1">
      <pivotArea type="data" outline="0" fieldPosition="0">
        <references count="2">
          <reference field="4294967294" count="1" selected="0">
            <x v="0"/>
          </reference>
          <reference field="4" count="1" selected="0">
            <x v="0"/>
          </reference>
        </references>
      </pivotArea>
    </chartFormat>
    <chartFormat chart="4" format="1" series="1">
      <pivotArea type="data" outline="0" fieldPosition="0">
        <references count="2">
          <reference field="4294967294" count="1" selected="0">
            <x v="1"/>
          </reference>
          <reference field="4" count="1" selected="0">
            <x v="0"/>
          </reference>
        </references>
      </pivotArea>
    </chartFormat>
    <chartFormat chart="4" format="2" series="1">
      <pivotArea type="data" outline="0" fieldPosition="0">
        <references count="2">
          <reference field="4294967294" count="1" selected="0">
            <x v="0"/>
          </reference>
          <reference field="4" count="1" selected="0">
            <x v="1"/>
          </reference>
        </references>
      </pivotArea>
    </chartFormat>
    <chartFormat chart="4" format="3" series="1">
      <pivotArea type="data" outline="0" fieldPosition="0">
        <references count="2">
          <reference field="4294967294" count="1" selected="0">
            <x v="1"/>
          </reference>
          <reference field="4" count="1" selected="0">
            <x v="1"/>
          </reference>
        </references>
      </pivotArea>
    </chartFormat>
    <chartFormat chart="7" format="0" series="1">
      <pivotArea type="data" outline="0" fieldPosition="0">
        <references count="2">
          <reference field="4294967294" count="1" selected="0">
            <x v="0"/>
          </reference>
          <reference field="4" count="1" selected="0">
            <x v="0"/>
          </reference>
        </references>
      </pivotArea>
    </chartFormat>
    <chartFormat chart="7" format="1" series="1">
      <pivotArea type="data" outline="0" fieldPosition="0">
        <references count="2">
          <reference field="4294967294" count="1" selected="0">
            <x v="1"/>
          </reference>
          <reference field="4" count="1" selected="0">
            <x v="0"/>
          </reference>
        </references>
      </pivotArea>
    </chartFormat>
    <chartFormat chart="7" format="2" series="1">
      <pivotArea type="data" outline="0" fieldPosition="0">
        <references count="2">
          <reference field="4294967294" count="1" selected="0">
            <x v="0"/>
          </reference>
          <reference field="4" count="1" selected="0">
            <x v="1"/>
          </reference>
        </references>
      </pivotArea>
    </chartFormat>
    <chartFormat chart="7" format="3" series="1">
      <pivotArea type="data" outline="0" fieldPosition="0">
        <references count="2">
          <reference field="4294967294" count="1" selected="0">
            <x v="1"/>
          </reference>
          <reference field="4"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ño" xr10:uid="{B2C9DE57-29D6-451D-89D7-6B6D00C9ED99}" sourceName="Año">
  <pivotTables>
    <pivotTable tabId="17" name="PivotTable3"/>
  </pivotTables>
  <data>
    <tabular pivotCacheId="711593314">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s" xr10:uid="{8A1AEADD-73BC-4ED9-B2E7-0CB3F855C01B}" sourceName="Mes">
  <pivotTables>
    <pivotTable tabId="17" name="PivotTable3"/>
  </pivotTables>
  <data>
    <tabular pivotCacheId="711593314">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cia" xr10:uid="{F2C16CC9-125E-4A64-BEEF-6BC8C0CBC93B}" sourceName="Agencia">
  <pivotTables>
    <pivotTable tabId="17" name="PivotTable3"/>
  </pivotTables>
  <data>
    <tabular pivotCacheId="71159331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ño" xr10:uid="{84F7C2FF-8BCA-4CB3-A5A9-2667DF81700D}" cache="Slicer_Año" caption="Año" rowHeight="241300"/>
  <slicer name="Mes" xr10:uid="{C79E8D5D-915C-447A-A066-ED555DB00C64}" cache="Slicer_Mes" caption="Mes" rowHeight="241300"/>
  <slicer name="Agencia" xr10:uid="{D58FAC4E-60D9-4904-8E71-47C2745A4C4A}" cache="Slicer_Agencia" caption="Agenc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86E8EF-EADA-4B92-BE07-F219D683BC16}" name="Table3" displayName="Table3" ref="G4:H7" totalsRowShown="0">
  <autoFilter ref="G4:H7" xr:uid="{A386E8EF-EADA-4B92-BE07-F219D683BC16}"/>
  <tableColumns count="2">
    <tableColumn id="1" xr3:uid="{AD39D309-9EF3-46DF-ACA8-29A58D6C002E}" name="Tipo Cliente"/>
    <tableColumn id="2" xr3:uid="{84D2031F-9C64-4769-A071-C16675BB341D}" name="Totla de clientes"/>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63DEDDE-4998-4D88-BF39-58ACBF557232}" name="Table4" displayName="Table4" ref="J4:L7" totalsRowShown="0">
  <autoFilter ref="J4:L7" xr:uid="{A63DEDDE-4998-4D88-BF39-58ACBF557232}"/>
  <tableColumns count="3">
    <tableColumn id="1" xr3:uid="{F90EFC53-F6EE-4FF0-8FAE-1669B482B4D7}" name="Tipo Cliente"/>
    <tableColumn id="2" xr3:uid="{976F7BE6-6744-46E3-A0FD-ECC6943603BA}" name="Cliente afectados"/>
    <tableColumn id="3" xr3:uid="{65F94AA5-18EF-4EFE-8B56-84D9D6851F63}" name="Porcentaje de afectados" dataDxfId="13" dataCellStyle="Percent">
      <calculatedColumnFormula>(K5/H5)</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F08400B-1BEB-477D-8077-D887C5AF54E8}" name="Table5" displayName="Table5" ref="G2:K50" totalsRowShown="0" headerRowDxfId="6" dataDxfId="7">
  <autoFilter ref="G2:K50" xr:uid="{5F08400B-1BEB-477D-8077-D887C5AF54E8}"/>
  <tableColumns count="5">
    <tableColumn id="1" xr3:uid="{207D60BB-8955-4DE6-84B9-C5E5A87B1E4C}" name="Tipo de Pago" dataDxfId="12"/>
    <tableColumn id="2" xr3:uid="{3D45540D-532A-4C5C-BC07-CABABFC5D957}" name="Plazo" dataDxfId="11"/>
    <tableColumn id="3" xr3:uid="{8997EC51-CA19-4F70-8A74-5C64C28D88FE}" name="Rango Inferior (Q)" dataDxfId="10"/>
    <tableColumn id="4" xr3:uid="{21375157-6EB8-4CD0-99D9-7C7E33D927A2}" name="Rango Superior (Q)" dataDxfId="9"/>
    <tableColumn id="5" xr3:uid="{E6CD6B2F-4EB3-4F15-997A-7F518216663F}" name="Tasa (%)" dataDxfId="8"/>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
  <sheetViews>
    <sheetView workbookViewId="0">
      <selection activeCell="H5" sqref="H5:H11"/>
    </sheetView>
  </sheetViews>
  <sheetFormatPr defaultColWidth="10.90625" defaultRowHeight="14.5" x14ac:dyDescent="0.35"/>
  <cols>
    <col min="1" max="1" width="7.26953125" customWidth="1"/>
    <col min="2" max="2" width="20.26953125" bestFit="1" customWidth="1"/>
    <col min="3" max="3" width="7" bestFit="1" customWidth="1"/>
    <col min="4" max="5" width="8" bestFit="1" customWidth="1"/>
    <col min="6" max="6" width="8" customWidth="1"/>
    <col min="7" max="7" width="7.453125" customWidth="1"/>
    <col min="8" max="8" width="20.26953125" bestFit="1" customWidth="1"/>
    <col min="9" max="9" width="7" bestFit="1" customWidth="1"/>
    <col min="10" max="11" width="8" bestFit="1" customWidth="1"/>
  </cols>
  <sheetData>
    <row r="1" spans="1:14" x14ac:dyDescent="0.35">
      <c r="B1" s="19" t="s">
        <v>21</v>
      </c>
      <c r="C1" s="19"/>
      <c r="D1" s="19"/>
      <c r="E1" s="19"/>
      <c r="H1" s="19" t="s">
        <v>22</v>
      </c>
      <c r="I1" s="19"/>
      <c r="J1" s="19"/>
      <c r="K1" s="19"/>
    </row>
    <row r="2" spans="1:14" x14ac:dyDescent="0.35">
      <c r="B2" s="10"/>
      <c r="C2" s="10"/>
      <c r="D2" s="10"/>
      <c r="E2" s="10"/>
      <c r="H2" s="10"/>
      <c r="I2" s="10"/>
      <c r="J2" s="10"/>
      <c r="K2" s="10"/>
    </row>
    <row r="3" spans="1:14" x14ac:dyDescent="0.35">
      <c r="C3" s="17" t="s">
        <v>19</v>
      </c>
      <c r="D3" s="17"/>
      <c r="E3" s="17"/>
      <c r="F3" s="7"/>
      <c r="I3" s="17" t="s">
        <v>19</v>
      </c>
      <c r="J3" s="17"/>
      <c r="K3" s="17"/>
    </row>
    <row r="4" spans="1:14" x14ac:dyDescent="0.35">
      <c r="B4" s="1"/>
      <c r="C4" s="2" t="s">
        <v>3</v>
      </c>
      <c r="D4" s="2" t="s">
        <v>4</v>
      </c>
      <c r="E4" s="2" t="s">
        <v>5</v>
      </c>
      <c r="F4" s="7"/>
      <c r="H4" s="1"/>
      <c r="I4" s="2" t="s">
        <v>3</v>
      </c>
      <c r="J4" s="2" t="s">
        <v>4</v>
      </c>
      <c r="K4" s="2" t="s">
        <v>5</v>
      </c>
    </row>
    <row r="5" spans="1:14" x14ac:dyDescent="0.35">
      <c r="A5" s="18" t="s">
        <v>20</v>
      </c>
      <c r="B5" s="3" t="s">
        <v>6</v>
      </c>
      <c r="C5" s="4">
        <v>1.2E-2</v>
      </c>
      <c r="D5" s="4">
        <v>1.4500000000000001E-2</v>
      </c>
      <c r="E5" s="4">
        <v>1.7000000000000001E-2</v>
      </c>
      <c r="F5" s="4"/>
      <c r="G5" s="18" t="s">
        <v>20</v>
      </c>
      <c r="H5" s="3" t="s">
        <v>13</v>
      </c>
      <c r="I5" s="4">
        <v>2.2499999999999999E-2</v>
      </c>
      <c r="J5" s="4">
        <v>0.03</v>
      </c>
      <c r="K5" s="4">
        <v>3.7499999999999999E-2</v>
      </c>
      <c r="N5" s="9"/>
    </row>
    <row r="6" spans="1:14" x14ac:dyDescent="0.35">
      <c r="A6" s="18"/>
      <c r="B6" s="3" t="s">
        <v>7</v>
      </c>
      <c r="C6" s="4">
        <v>1.35E-2</v>
      </c>
      <c r="D6" s="4">
        <v>1.6E-2</v>
      </c>
      <c r="E6" s="4">
        <v>1.8499999999999999E-2</v>
      </c>
      <c r="F6" s="4"/>
      <c r="G6" s="18"/>
      <c r="H6" s="3" t="s">
        <v>8</v>
      </c>
      <c r="I6" s="4">
        <v>2.5000000000000001E-2</v>
      </c>
      <c r="J6" s="4">
        <v>3.2500000000000001E-2</v>
      </c>
      <c r="K6" s="4">
        <v>0.04</v>
      </c>
      <c r="N6" s="9"/>
    </row>
    <row r="7" spans="1:14" x14ac:dyDescent="0.35">
      <c r="A7" s="18"/>
      <c r="B7" s="3" t="s">
        <v>8</v>
      </c>
      <c r="C7" s="4">
        <v>1.8499999999999999E-2</v>
      </c>
      <c r="D7" s="4">
        <v>2.1000000000000001E-2</v>
      </c>
      <c r="E7" s="4">
        <v>2.35E-2</v>
      </c>
      <c r="F7" s="4"/>
      <c r="G7" s="18"/>
      <c r="H7" s="3" t="s">
        <v>9</v>
      </c>
      <c r="I7" s="4">
        <v>2.75E-2</v>
      </c>
      <c r="J7" s="4">
        <v>0.04</v>
      </c>
      <c r="K7" s="4">
        <v>4.4999999999999998E-2</v>
      </c>
      <c r="N7" s="9"/>
    </row>
    <row r="8" spans="1:14" x14ac:dyDescent="0.35">
      <c r="A8" s="18"/>
      <c r="B8" s="3" t="s">
        <v>9</v>
      </c>
      <c r="C8" s="4">
        <v>2.2499999999999999E-2</v>
      </c>
      <c r="D8" s="4">
        <v>2.5000000000000001E-2</v>
      </c>
      <c r="E8" s="4">
        <v>2.75E-2</v>
      </c>
      <c r="F8" s="4"/>
      <c r="G8" s="18"/>
      <c r="H8" s="3" t="s">
        <v>10</v>
      </c>
      <c r="I8" s="4">
        <v>3.7499999999999999E-2</v>
      </c>
      <c r="J8" s="4">
        <v>4.4999999999999998E-2</v>
      </c>
      <c r="K8" s="4">
        <v>0.05</v>
      </c>
      <c r="N8" s="9"/>
    </row>
    <row r="9" spans="1:14" x14ac:dyDescent="0.35">
      <c r="A9" s="18"/>
      <c r="B9" s="3" t="s">
        <v>10</v>
      </c>
      <c r="C9" s="4">
        <v>2.4500000000000001E-2</v>
      </c>
      <c r="D9" s="4">
        <v>2.7E-2</v>
      </c>
      <c r="E9" s="4">
        <v>2.9499999999999998E-2</v>
      </c>
      <c r="F9" s="4"/>
      <c r="G9" s="18"/>
      <c r="H9" s="3" t="s">
        <v>14</v>
      </c>
      <c r="I9" s="4">
        <v>0.05</v>
      </c>
      <c r="J9" s="4">
        <v>5.5E-2</v>
      </c>
      <c r="K9" s="4">
        <v>0.06</v>
      </c>
      <c r="N9" s="9"/>
    </row>
    <row r="10" spans="1:14" x14ac:dyDescent="0.35">
      <c r="A10" s="18"/>
      <c r="B10" s="3" t="s">
        <v>11</v>
      </c>
      <c r="C10" s="4">
        <v>3.1E-2</v>
      </c>
      <c r="D10" s="4">
        <v>3.3500000000000002E-2</v>
      </c>
      <c r="E10" s="4">
        <v>3.5999999999999997E-2</v>
      </c>
      <c r="F10" s="4"/>
      <c r="G10" s="18"/>
      <c r="H10" s="3" t="s">
        <v>15</v>
      </c>
      <c r="I10" s="4">
        <v>5.5E-2</v>
      </c>
      <c r="J10" s="4">
        <v>0.06</v>
      </c>
      <c r="K10" s="4">
        <v>6.25E-2</v>
      </c>
    </row>
    <row r="11" spans="1:14" x14ac:dyDescent="0.35">
      <c r="A11" s="18"/>
      <c r="B11" s="3" t="s">
        <v>12</v>
      </c>
      <c r="C11" s="4">
        <v>3.2500000000000001E-2</v>
      </c>
      <c r="D11" s="4">
        <v>3.5000000000000003E-2</v>
      </c>
      <c r="E11" s="4">
        <v>3.7499999999999999E-2</v>
      </c>
      <c r="F11" s="4"/>
      <c r="G11" s="18"/>
      <c r="H11" s="3" t="s">
        <v>12</v>
      </c>
      <c r="I11" s="4">
        <v>5.7500000000000002E-2</v>
      </c>
      <c r="J11" s="4">
        <v>6.25E-2</v>
      </c>
      <c r="K11" s="4">
        <v>6.5000000000000002E-2</v>
      </c>
    </row>
    <row r="12" spans="1:14" x14ac:dyDescent="0.35">
      <c r="B12" s="1"/>
      <c r="C12" s="1"/>
      <c r="D12" s="1"/>
      <c r="E12" s="1"/>
      <c r="F12" s="1"/>
      <c r="H12" s="1"/>
      <c r="I12" s="1"/>
      <c r="J12" s="1"/>
      <c r="K12" s="1"/>
    </row>
  </sheetData>
  <mergeCells count="6">
    <mergeCell ref="C3:E3"/>
    <mergeCell ref="A5:A11"/>
    <mergeCell ref="G5:G11"/>
    <mergeCell ref="I3:K3"/>
    <mergeCell ref="B1:E1"/>
    <mergeCell ref="H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F2192-56DC-4AF5-8796-7B681EEB07B2}">
  <dimension ref="A1:E43"/>
  <sheetViews>
    <sheetView tabSelected="1" topLeftCell="A17" zoomScale="130" zoomScaleNormal="130" workbookViewId="0">
      <selection activeCell="F27" sqref="F27"/>
    </sheetView>
  </sheetViews>
  <sheetFormatPr defaultRowHeight="14.5" x14ac:dyDescent="0.35"/>
  <cols>
    <col min="1" max="1" width="19.453125" bestFit="1" customWidth="1"/>
    <col min="2" max="2" width="6.6328125" bestFit="1" customWidth="1"/>
    <col min="3" max="3" width="15.90625" bestFit="1" customWidth="1"/>
    <col min="4" max="4" width="16.7265625" bestFit="1" customWidth="1"/>
    <col min="7" max="7" width="19.90625" bestFit="1" customWidth="1"/>
  </cols>
  <sheetData>
    <row r="1" spans="1:5" x14ac:dyDescent="0.35">
      <c r="A1" t="s">
        <v>77</v>
      </c>
      <c r="B1" t="s">
        <v>1</v>
      </c>
      <c r="C1" t="s">
        <v>78</v>
      </c>
      <c r="D1" t="s">
        <v>79</v>
      </c>
      <c r="E1" t="s">
        <v>75</v>
      </c>
    </row>
    <row r="2" spans="1:5" x14ac:dyDescent="0.35">
      <c r="A2" t="s">
        <v>17</v>
      </c>
      <c r="B2">
        <v>90</v>
      </c>
      <c r="C2" s="28">
        <v>5000</v>
      </c>
      <c r="D2" s="28">
        <v>24999.99</v>
      </c>
      <c r="E2" s="4">
        <v>1.2E-2</v>
      </c>
    </row>
    <row r="3" spans="1:5" x14ac:dyDescent="0.35">
      <c r="A3" t="s">
        <v>17</v>
      </c>
      <c r="B3">
        <v>90</v>
      </c>
      <c r="C3" s="28">
        <v>25000</v>
      </c>
      <c r="D3" s="28">
        <v>49999.99</v>
      </c>
      <c r="E3" s="4">
        <v>1.35E-2</v>
      </c>
    </row>
    <row r="4" spans="1:5" x14ac:dyDescent="0.35">
      <c r="A4" t="s">
        <v>17</v>
      </c>
      <c r="B4">
        <v>90</v>
      </c>
      <c r="C4" s="28">
        <v>50000</v>
      </c>
      <c r="D4" s="28">
        <v>99999.99</v>
      </c>
      <c r="E4" s="4">
        <v>1.8499999999999999E-2</v>
      </c>
    </row>
    <row r="5" spans="1:5" x14ac:dyDescent="0.35">
      <c r="A5" t="s">
        <v>17</v>
      </c>
      <c r="B5">
        <v>90</v>
      </c>
      <c r="C5" s="28">
        <v>100000</v>
      </c>
      <c r="D5" s="28">
        <v>249999.99</v>
      </c>
      <c r="E5" s="4">
        <v>2.2499999999999999E-2</v>
      </c>
    </row>
    <row r="6" spans="1:5" x14ac:dyDescent="0.35">
      <c r="A6" t="s">
        <v>17</v>
      </c>
      <c r="B6">
        <v>90</v>
      </c>
      <c r="C6" s="28">
        <v>250000</v>
      </c>
      <c r="D6" s="28">
        <v>499999.99</v>
      </c>
      <c r="E6" s="4">
        <v>2.4500000000000001E-2</v>
      </c>
    </row>
    <row r="7" spans="1:5" x14ac:dyDescent="0.35">
      <c r="A7" t="s">
        <v>17</v>
      </c>
      <c r="B7">
        <v>90</v>
      </c>
      <c r="C7" s="28">
        <v>500000</v>
      </c>
      <c r="D7" s="28">
        <v>999999.99</v>
      </c>
      <c r="E7" s="4">
        <v>3.1E-2</v>
      </c>
    </row>
    <row r="8" spans="1:5" x14ac:dyDescent="0.35">
      <c r="A8" t="s">
        <v>17</v>
      </c>
      <c r="B8">
        <v>90</v>
      </c>
      <c r="C8" s="28">
        <v>1000000</v>
      </c>
      <c r="D8" s="28" t="s">
        <v>76</v>
      </c>
      <c r="E8" s="4">
        <v>3.2500000000000001E-2</v>
      </c>
    </row>
    <row r="9" spans="1:5" x14ac:dyDescent="0.35">
      <c r="A9" t="s">
        <v>17</v>
      </c>
      <c r="B9">
        <v>180</v>
      </c>
      <c r="C9" s="28">
        <v>5000</v>
      </c>
      <c r="D9" s="28">
        <v>24999.99</v>
      </c>
      <c r="E9" s="4">
        <v>1.4500000000000001E-2</v>
      </c>
    </row>
    <row r="10" spans="1:5" x14ac:dyDescent="0.35">
      <c r="A10" t="s">
        <v>17</v>
      </c>
      <c r="B10">
        <v>180</v>
      </c>
      <c r="C10" s="28">
        <v>25000</v>
      </c>
      <c r="D10" s="28">
        <v>49999.99</v>
      </c>
      <c r="E10" s="4">
        <v>1.6E-2</v>
      </c>
    </row>
    <row r="11" spans="1:5" x14ac:dyDescent="0.35">
      <c r="A11" t="s">
        <v>17</v>
      </c>
      <c r="B11">
        <v>180</v>
      </c>
      <c r="C11" s="28">
        <v>50000</v>
      </c>
      <c r="D11" s="28">
        <v>99999.99</v>
      </c>
      <c r="E11" s="4">
        <v>2.1000000000000001E-2</v>
      </c>
    </row>
    <row r="12" spans="1:5" x14ac:dyDescent="0.35">
      <c r="A12" t="s">
        <v>17</v>
      </c>
      <c r="B12">
        <v>180</v>
      </c>
      <c r="C12" s="28">
        <v>100000</v>
      </c>
      <c r="D12" s="28">
        <v>249999.99</v>
      </c>
      <c r="E12" s="4">
        <v>2.5000000000000001E-2</v>
      </c>
    </row>
    <row r="13" spans="1:5" x14ac:dyDescent="0.35">
      <c r="A13" t="s">
        <v>17</v>
      </c>
      <c r="B13">
        <v>180</v>
      </c>
      <c r="C13" s="28">
        <v>250000</v>
      </c>
      <c r="D13" s="28">
        <v>499999.99</v>
      </c>
      <c r="E13" s="4">
        <v>2.7E-2</v>
      </c>
    </row>
    <row r="14" spans="1:5" x14ac:dyDescent="0.35">
      <c r="A14" t="s">
        <v>17</v>
      </c>
      <c r="B14">
        <v>180</v>
      </c>
      <c r="C14" s="28">
        <v>500000</v>
      </c>
      <c r="D14" s="28">
        <v>999999.99</v>
      </c>
      <c r="E14" s="4">
        <v>3.3500000000000002E-2</v>
      </c>
    </row>
    <row r="15" spans="1:5" x14ac:dyDescent="0.35">
      <c r="A15" t="s">
        <v>17</v>
      </c>
      <c r="B15">
        <v>180</v>
      </c>
      <c r="C15" s="28">
        <v>1000000</v>
      </c>
      <c r="D15" s="28" t="s">
        <v>76</v>
      </c>
      <c r="E15" s="4">
        <v>3.5000000000000003E-2</v>
      </c>
    </row>
    <row r="16" spans="1:5" x14ac:dyDescent="0.35">
      <c r="A16" t="s">
        <v>17</v>
      </c>
      <c r="B16">
        <v>360</v>
      </c>
      <c r="C16" s="28">
        <v>5000</v>
      </c>
      <c r="D16" s="28">
        <v>24999.99</v>
      </c>
      <c r="E16" s="4">
        <v>1.7000000000000001E-2</v>
      </c>
    </row>
    <row r="17" spans="1:5" x14ac:dyDescent="0.35">
      <c r="A17" t="s">
        <v>17</v>
      </c>
      <c r="B17">
        <v>360</v>
      </c>
      <c r="C17" s="28">
        <v>25000</v>
      </c>
      <c r="D17" s="28">
        <v>49999.99</v>
      </c>
      <c r="E17" s="4">
        <v>1.8499999999999999E-2</v>
      </c>
    </row>
    <row r="18" spans="1:5" x14ac:dyDescent="0.35">
      <c r="A18" t="s">
        <v>17</v>
      </c>
      <c r="B18">
        <v>360</v>
      </c>
      <c r="C18" s="28">
        <v>50000</v>
      </c>
      <c r="D18" s="28">
        <v>99999.99</v>
      </c>
      <c r="E18" s="4">
        <v>2.35E-2</v>
      </c>
    </row>
    <row r="19" spans="1:5" x14ac:dyDescent="0.35">
      <c r="A19" t="s">
        <v>17</v>
      </c>
      <c r="B19">
        <v>360</v>
      </c>
      <c r="C19" s="28">
        <v>100000</v>
      </c>
      <c r="D19" s="28">
        <v>249999.99</v>
      </c>
      <c r="E19" s="4">
        <v>2.75E-2</v>
      </c>
    </row>
    <row r="20" spans="1:5" x14ac:dyDescent="0.35">
      <c r="A20" t="s">
        <v>17</v>
      </c>
      <c r="B20">
        <v>360</v>
      </c>
      <c r="C20" s="28">
        <v>250000</v>
      </c>
      <c r="D20" s="28">
        <v>499999.99</v>
      </c>
      <c r="E20" s="4">
        <v>2.9499999999999998E-2</v>
      </c>
    </row>
    <row r="21" spans="1:5" x14ac:dyDescent="0.35">
      <c r="A21" t="s">
        <v>17</v>
      </c>
      <c r="B21">
        <v>360</v>
      </c>
      <c r="C21" s="28">
        <v>500000</v>
      </c>
      <c r="D21" s="28">
        <v>999999.99</v>
      </c>
      <c r="E21" s="4">
        <v>3.5999999999999997E-2</v>
      </c>
    </row>
    <row r="22" spans="1:5" x14ac:dyDescent="0.35">
      <c r="A22" t="s">
        <v>17</v>
      </c>
      <c r="B22">
        <v>360</v>
      </c>
      <c r="C22" s="28">
        <v>1000000</v>
      </c>
      <c r="D22" s="28" t="s">
        <v>76</v>
      </c>
      <c r="E22" s="4">
        <v>3.7499999999999999E-2</v>
      </c>
    </row>
    <row r="23" spans="1:5" x14ac:dyDescent="0.35">
      <c r="A23" t="s">
        <v>16</v>
      </c>
      <c r="B23">
        <v>90</v>
      </c>
      <c r="C23" s="28">
        <v>5000</v>
      </c>
      <c r="D23" s="28">
        <v>49999.99</v>
      </c>
      <c r="E23" s="4">
        <v>2.2499999999999999E-2</v>
      </c>
    </row>
    <row r="24" spans="1:5" x14ac:dyDescent="0.35">
      <c r="A24" t="s">
        <v>16</v>
      </c>
      <c r="B24">
        <v>90</v>
      </c>
      <c r="C24" s="28">
        <v>50000</v>
      </c>
      <c r="D24" s="28">
        <v>99999.99</v>
      </c>
      <c r="E24" s="4">
        <v>2.5000000000000001E-2</v>
      </c>
    </row>
    <row r="25" spans="1:5" x14ac:dyDescent="0.35">
      <c r="A25" t="s">
        <v>16</v>
      </c>
      <c r="B25">
        <v>90</v>
      </c>
      <c r="C25" s="28">
        <v>100000</v>
      </c>
      <c r="D25" s="28">
        <v>249999.99</v>
      </c>
      <c r="E25" s="4">
        <v>2.75E-2</v>
      </c>
    </row>
    <row r="26" spans="1:5" x14ac:dyDescent="0.35">
      <c r="A26" t="s">
        <v>16</v>
      </c>
      <c r="B26">
        <v>90</v>
      </c>
      <c r="C26" s="28">
        <v>250000</v>
      </c>
      <c r="D26" s="28">
        <v>499999.99</v>
      </c>
      <c r="E26" s="4">
        <v>3.7499999999999999E-2</v>
      </c>
    </row>
    <row r="27" spans="1:5" x14ac:dyDescent="0.35">
      <c r="A27" t="s">
        <v>16</v>
      </c>
      <c r="B27">
        <v>90</v>
      </c>
      <c r="C27" s="28">
        <v>500000</v>
      </c>
      <c r="D27" s="28">
        <v>749999.99</v>
      </c>
      <c r="E27" s="4">
        <v>0.05</v>
      </c>
    </row>
    <row r="28" spans="1:5" x14ac:dyDescent="0.35">
      <c r="A28" t="s">
        <v>16</v>
      </c>
      <c r="B28">
        <v>90</v>
      </c>
      <c r="C28" s="33">
        <v>750000</v>
      </c>
      <c r="D28" s="28">
        <v>999999.99</v>
      </c>
      <c r="E28" s="4">
        <v>5.5E-2</v>
      </c>
    </row>
    <row r="29" spans="1:5" x14ac:dyDescent="0.35">
      <c r="A29" t="s">
        <v>16</v>
      </c>
      <c r="B29">
        <v>90</v>
      </c>
      <c r="C29" s="28">
        <v>1000000</v>
      </c>
      <c r="D29" s="28" t="s">
        <v>76</v>
      </c>
      <c r="E29" s="4">
        <v>5.7500000000000002E-2</v>
      </c>
    </row>
    <row r="30" spans="1:5" x14ac:dyDescent="0.35">
      <c r="A30" t="s">
        <v>16</v>
      </c>
      <c r="B30">
        <v>180</v>
      </c>
      <c r="C30" s="28">
        <v>5000</v>
      </c>
      <c r="D30" s="28">
        <v>49999.99</v>
      </c>
      <c r="E30" s="4">
        <v>0.03</v>
      </c>
    </row>
    <row r="31" spans="1:5" x14ac:dyDescent="0.35">
      <c r="A31" t="s">
        <v>16</v>
      </c>
      <c r="B31">
        <v>180</v>
      </c>
      <c r="C31" s="28">
        <v>50000</v>
      </c>
      <c r="D31" s="28">
        <v>99999.99</v>
      </c>
      <c r="E31" s="4">
        <v>3.2500000000000001E-2</v>
      </c>
    </row>
    <row r="32" spans="1:5" x14ac:dyDescent="0.35">
      <c r="A32" t="s">
        <v>16</v>
      </c>
      <c r="B32">
        <v>180</v>
      </c>
      <c r="C32" s="28">
        <v>100000</v>
      </c>
      <c r="D32" s="28">
        <v>249999.99</v>
      </c>
      <c r="E32" s="4">
        <v>0.04</v>
      </c>
    </row>
    <row r="33" spans="1:5" x14ac:dyDescent="0.35">
      <c r="A33" t="s">
        <v>16</v>
      </c>
      <c r="B33">
        <v>180</v>
      </c>
      <c r="C33" s="28">
        <v>250000</v>
      </c>
      <c r="D33" s="28">
        <v>499999.99</v>
      </c>
      <c r="E33" s="4">
        <v>4.4999999999999998E-2</v>
      </c>
    </row>
    <row r="34" spans="1:5" x14ac:dyDescent="0.35">
      <c r="A34" t="s">
        <v>16</v>
      </c>
      <c r="B34">
        <v>180</v>
      </c>
      <c r="C34" s="28">
        <v>500000</v>
      </c>
      <c r="D34" s="28">
        <v>749999.99</v>
      </c>
      <c r="E34" s="4">
        <v>5.5E-2</v>
      </c>
    </row>
    <row r="35" spans="1:5" x14ac:dyDescent="0.35">
      <c r="A35" t="s">
        <v>16</v>
      </c>
      <c r="B35">
        <v>180</v>
      </c>
      <c r="C35" s="33">
        <v>750000</v>
      </c>
      <c r="D35" s="28">
        <v>999999.99</v>
      </c>
      <c r="E35" s="4">
        <v>0.06</v>
      </c>
    </row>
    <row r="36" spans="1:5" x14ac:dyDescent="0.35">
      <c r="A36" t="s">
        <v>16</v>
      </c>
      <c r="B36">
        <v>180</v>
      </c>
      <c r="C36" s="28">
        <v>1000000</v>
      </c>
      <c r="D36" s="28" t="s">
        <v>76</v>
      </c>
      <c r="E36" s="4">
        <v>6.25E-2</v>
      </c>
    </row>
    <row r="37" spans="1:5" x14ac:dyDescent="0.35">
      <c r="A37" t="s">
        <v>16</v>
      </c>
      <c r="B37">
        <v>360</v>
      </c>
      <c r="C37" s="28">
        <v>5000</v>
      </c>
      <c r="D37" s="28">
        <v>49999.99</v>
      </c>
      <c r="E37" s="4">
        <v>3.7499999999999999E-2</v>
      </c>
    </row>
    <row r="38" spans="1:5" x14ac:dyDescent="0.35">
      <c r="A38" t="s">
        <v>16</v>
      </c>
      <c r="B38">
        <v>360</v>
      </c>
      <c r="C38" s="28">
        <v>50000</v>
      </c>
      <c r="D38" s="28">
        <v>99999.99</v>
      </c>
      <c r="E38" s="4">
        <v>0.04</v>
      </c>
    </row>
    <row r="39" spans="1:5" x14ac:dyDescent="0.35">
      <c r="A39" t="s">
        <v>16</v>
      </c>
      <c r="B39">
        <v>360</v>
      </c>
      <c r="C39" s="28">
        <v>100000</v>
      </c>
      <c r="D39" s="28">
        <v>249999.99</v>
      </c>
      <c r="E39" s="4">
        <v>4.4999999999999998E-2</v>
      </c>
    </row>
    <row r="40" spans="1:5" x14ac:dyDescent="0.35">
      <c r="A40" t="s">
        <v>16</v>
      </c>
      <c r="B40">
        <v>360</v>
      </c>
      <c r="C40" s="28">
        <v>250000</v>
      </c>
      <c r="D40" s="28">
        <v>499999.99</v>
      </c>
      <c r="E40" s="4">
        <v>0.05</v>
      </c>
    </row>
    <row r="41" spans="1:5" x14ac:dyDescent="0.35">
      <c r="A41" t="s">
        <v>16</v>
      </c>
      <c r="B41">
        <v>360</v>
      </c>
      <c r="C41" s="28">
        <v>500000</v>
      </c>
      <c r="D41" s="28">
        <v>749999.99</v>
      </c>
      <c r="E41" s="4">
        <v>0.06</v>
      </c>
    </row>
    <row r="42" spans="1:5" x14ac:dyDescent="0.35">
      <c r="A42" t="s">
        <v>16</v>
      </c>
      <c r="B42">
        <v>360</v>
      </c>
      <c r="C42" s="33">
        <v>750000</v>
      </c>
      <c r="D42" s="28">
        <v>999999.99</v>
      </c>
      <c r="E42" s="4">
        <v>6.25E-2</v>
      </c>
    </row>
    <row r="43" spans="1:5" x14ac:dyDescent="0.35">
      <c r="A43" t="s">
        <v>16</v>
      </c>
      <c r="B43">
        <v>360</v>
      </c>
      <c r="C43" s="28">
        <v>1000000</v>
      </c>
      <c r="D43" s="28" t="s">
        <v>76</v>
      </c>
      <c r="E43" s="4">
        <v>6.5000000000000002E-2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384"/>
  <sheetViews>
    <sheetView workbookViewId="0">
      <selection sqref="A1:F23"/>
    </sheetView>
  </sheetViews>
  <sheetFormatPr defaultColWidth="10.90625" defaultRowHeight="14.5" x14ac:dyDescent="0.35"/>
  <cols>
    <col min="1" max="1" width="9.81640625" bestFit="1" customWidth="1"/>
    <col min="2" max="2" width="11" customWidth="1"/>
    <col min="3" max="3" width="5.7265625" bestFit="1" customWidth="1"/>
    <col min="4" max="4" width="11.54296875" style="6" bestFit="1" customWidth="1"/>
    <col min="5" max="5" width="6.1796875" bestFit="1" customWidth="1"/>
    <col min="6" max="6" width="14.54296875" bestFit="1" customWidth="1"/>
  </cols>
  <sheetData>
    <row r="1" spans="1:6" x14ac:dyDescent="0.35">
      <c r="A1" s="2" t="s">
        <v>18</v>
      </c>
      <c r="B1" s="2" t="s">
        <v>0</v>
      </c>
      <c r="C1" s="2" t="s">
        <v>1</v>
      </c>
      <c r="D1" s="2" t="s">
        <v>23</v>
      </c>
      <c r="E1" s="2" t="s">
        <v>2</v>
      </c>
      <c r="F1" s="2" t="s">
        <v>24</v>
      </c>
    </row>
    <row r="2" spans="1:6" x14ac:dyDescent="0.35">
      <c r="A2" t="s">
        <v>17</v>
      </c>
      <c r="B2">
        <v>101427</v>
      </c>
      <c r="C2">
        <v>360</v>
      </c>
      <c r="D2" s="6">
        <v>112260.87</v>
      </c>
      <c r="E2" s="5">
        <v>2.75E-2</v>
      </c>
      <c r="F2" t="s">
        <v>27</v>
      </c>
    </row>
    <row r="3" spans="1:6" x14ac:dyDescent="0.35">
      <c r="A3" t="s">
        <v>17</v>
      </c>
      <c r="B3">
        <v>101428</v>
      </c>
      <c r="C3">
        <v>360</v>
      </c>
      <c r="D3" s="6">
        <v>175264.74</v>
      </c>
      <c r="E3" s="5">
        <v>3.5499999999999997E-2</v>
      </c>
      <c r="F3" t="s">
        <v>27</v>
      </c>
    </row>
    <row r="4" spans="1:6" x14ac:dyDescent="0.35">
      <c r="A4" t="s">
        <v>17</v>
      </c>
      <c r="B4">
        <v>101429</v>
      </c>
      <c r="C4">
        <v>360</v>
      </c>
      <c r="D4" s="6">
        <v>34074.39</v>
      </c>
      <c r="E4" s="5">
        <v>2.1499999999999998E-2</v>
      </c>
      <c r="F4" t="s">
        <v>27</v>
      </c>
    </row>
    <row r="5" spans="1:6" x14ac:dyDescent="0.35">
      <c r="A5" t="s">
        <v>17</v>
      </c>
      <c r="B5">
        <v>101430</v>
      </c>
      <c r="C5">
        <v>360</v>
      </c>
      <c r="D5" s="6">
        <v>255000</v>
      </c>
      <c r="E5" s="5">
        <v>3.2500000000000001E-2</v>
      </c>
      <c r="F5" t="s">
        <v>27</v>
      </c>
    </row>
    <row r="6" spans="1:6" x14ac:dyDescent="0.35">
      <c r="A6" t="s">
        <v>17</v>
      </c>
      <c r="B6">
        <v>101431</v>
      </c>
      <c r="C6">
        <v>360</v>
      </c>
      <c r="D6" s="6">
        <v>439344.25</v>
      </c>
      <c r="E6" s="5">
        <v>3.5499999999999997E-2</v>
      </c>
      <c r="F6" t="s">
        <v>27</v>
      </c>
    </row>
    <row r="7" spans="1:6" x14ac:dyDescent="0.35">
      <c r="A7" t="s">
        <v>17</v>
      </c>
      <c r="B7">
        <v>101432</v>
      </c>
      <c r="C7">
        <v>360</v>
      </c>
      <c r="D7" s="6">
        <v>122020.18</v>
      </c>
      <c r="E7" s="5">
        <v>2.5499999999999998E-2</v>
      </c>
      <c r="F7" t="s">
        <v>27</v>
      </c>
    </row>
    <row r="8" spans="1:6" x14ac:dyDescent="0.35">
      <c r="A8" t="s">
        <v>17</v>
      </c>
      <c r="B8">
        <v>101433</v>
      </c>
      <c r="C8">
        <v>360</v>
      </c>
      <c r="D8" s="6">
        <v>2600000</v>
      </c>
      <c r="E8" s="5">
        <v>4.0500000000000001E-2</v>
      </c>
      <c r="F8" t="s">
        <v>27</v>
      </c>
    </row>
    <row r="9" spans="1:6" x14ac:dyDescent="0.35">
      <c r="A9" t="s">
        <v>17</v>
      </c>
      <c r="B9">
        <v>101434</v>
      </c>
      <c r="C9">
        <v>360</v>
      </c>
      <c r="D9" s="6">
        <v>1261347.46</v>
      </c>
      <c r="E9" s="5">
        <v>4.0500000000000001E-2</v>
      </c>
      <c r="F9" t="s">
        <v>27</v>
      </c>
    </row>
    <row r="10" spans="1:6" x14ac:dyDescent="0.35">
      <c r="A10" t="s">
        <v>17</v>
      </c>
      <c r="B10">
        <v>101435</v>
      </c>
      <c r="C10">
        <v>360</v>
      </c>
      <c r="D10" s="6">
        <v>555000</v>
      </c>
      <c r="E10" s="5">
        <v>0.04</v>
      </c>
      <c r="F10" t="s">
        <v>27</v>
      </c>
    </row>
    <row r="11" spans="1:6" x14ac:dyDescent="0.35">
      <c r="A11" t="s">
        <v>17</v>
      </c>
      <c r="B11">
        <v>101436</v>
      </c>
      <c r="C11">
        <v>360</v>
      </c>
      <c r="D11" s="6">
        <v>154591.63</v>
      </c>
      <c r="E11" s="5">
        <v>2.5499999999999998E-2</v>
      </c>
      <c r="F11" t="s">
        <v>27</v>
      </c>
    </row>
    <row r="12" spans="1:6" x14ac:dyDescent="0.35">
      <c r="A12" t="s">
        <v>17</v>
      </c>
      <c r="B12">
        <v>101437</v>
      </c>
      <c r="C12">
        <v>360</v>
      </c>
      <c r="D12" s="6">
        <v>60081.74</v>
      </c>
      <c r="E12" s="5">
        <v>2.1499999999999998E-2</v>
      </c>
      <c r="F12" t="s">
        <v>27</v>
      </c>
    </row>
    <row r="13" spans="1:6" x14ac:dyDescent="0.35">
      <c r="A13" t="s">
        <v>17</v>
      </c>
      <c r="B13">
        <v>101438</v>
      </c>
      <c r="C13">
        <v>360</v>
      </c>
      <c r="D13" s="6">
        <v>200000</v>
      </c>
      <c r="E13" s="5">
        <v>3.0499999999999999E-2</v>
      </c>
      <c r="F13" t="s">
        <v>27</v>
      </c>
    </row>
    <row r="14" spans="1:6" x14ac:dyDescent="0.35">
      <c r="A14" t="s">
        <v>17</v>
      </c>
      <c r="B14">
        <v>101439</v>
      </c>
      <c r="C14">
        <v>360</v>
      </c>
      <c r="D14" s="6">
        <v>12236.91</v>
      </c>
      <c r="E14" s="5">
        <v>0.02</v>
      </c>
      <c r="F14" t="s">
        <v>27</v>
      </c>
    </row>
    <row r="15" spans="1:6" x14ac:dyDescent="0.35">
      <c r="A15" t="s">
        <v>17</v>
      </c>
      <c r="B15">
        <v>101440</v>
      </c>
      <c r="C15">
        <v>360</v>
      </c>
      <c r="D15" s="6">
        <v>51800</v>
      </c>
      <c r="E15" s="5">
        <v>3.15E-2</v>
      </c>
      <c r="F15" t="s">
        <v>27</v>
      </c>
    </row>
    <row r="16" spans="1:6" x14ac:dyDescent="0.35">
      <c r="A16" t="s">
        <v>17</v>
      </c>
      <c r="B16">
        <v>101441</v>
      </c>
      <c r="C16">
        <v>360</v>
      </c>
      <c r="D16" s="6">
        <v>62000</v>
      </c>
      <c r="E16" s="5">
        <v>3.15E-2</v>
      </c>
      <c r="F16" t="s">
        <v>27</v>
      </c>
    </row>
    <row r="17" spans="1:6" x14ac:dyDescent="0.35">
      <c r="A17" t="s">
        <v>17</v>
      </c>
      <c r="B17">
        <v>101442</v>
      </c>
      <c r="C17">
        <v>360</v>
      </c>
      <c r="D17" s="6">
        <v>287869.62</v>
      </c>
      <c r="E17" s="5">
        <v>3.0499999999999999E-2</v>
      </c>
      <c r="F17" t="s">
        <v>27</v>
      </c>
    </row>
    <row r="18" spans="1:6" x14ac:dyDescent="0.35">
      <c r="A18" t="s">
        <v>17</v>
      </c>
      <c r="B18">
        <v>101443</v>
      </c>
      <c r="C18">
        <v>360</v>
      </c>
      <c r="D18" s="6">
        <v>255605.23</v>
      </c>
      <c r="E18" s="5">
        <v>3.4000000000000002E-2</v>
      </c>
      <c r="F18" t="s">
        <v>27</v>
      </c>
    </row>
    <row r="19" spans="1:6" x14ac:dyDescent="0.35">
      <c r="A19" t="s">
        <v>17</v>
      </c>
      <c r="B19">
        <v>101444</v>
      </c>
      <c r="C19">
        <v>360</v>
      </c>
      <c r="D19" s="6">
        <v>134898.34</v>
      </c>
      <c r="E19" s="5">
        <v>0.04</v>
      </c>
      <c r="F19" t="s">
        <v>27</v>
      </c>
    </row>
    <row r="20" spans="1:6" x14ac:dyDescent="0.35">
      <c r="A20" t="s">
        <v>17</v>
      </c>
      <c r="B20">
        <v>101445</v>
      </c>
      <c r="C20">
        <v>1080</v>
      </c>
      <c r="D20" s="6">
        <v>300000</v>
      </c>
      <c r="E20" s="5">
        <v>4.2999999999999997E-2</v>
      </c>
      <c r="F20" t="s">
        <v>27</v>
      </c>
    </row>
    <row r="21" spans="1:6" x14ac:dyDescent="0.35">
      <c r="A21" t="s">
        <v>17</v>
      </c>
      <c r="B21">
        <v>101446</v>
      </c>
      <c r="C21">
        <v>360</v>
      </c>
      <c r="D21" s="6">
        <v>83310.259999999995</v>
      </c>
      <c r="E21" s="5">
        <v>3.15E-2</v>
      </c>
      <c r="F21" t="s">
        <v>27</v>
      </c>
    </row>
    <row r="22" spans="1:6" x14ac:dyDescent="0.35">
      <c r="A22" t="s">
        <v>17</v>
      </c>
      <c r="B22">
        <v>101447</v>
      </c>
      <c r="C22">
        <v>1080</v>
      </c>
      <c r="D22" s="6">
        <v>100000</v>
      </c>
      <c r="E22" s="5">
        <v>4.2999999999999997E-2</v>
      </c>
      <c r="F22" t="s">
        <v>27</v>
      </c>
    </row>
    <row r="23" spans="1:6" x14ac:dyDescent="0.35">
      <c r="A23" t="s">
        <v>17</v>
      </c>
      <c r="B23">
        <v>101448</v>
      </c>
      <c r="C23">
        <v>1080</v>
      </c>
      <c r="D23" s="6">
        <v>1000000</v>
      </c>
      <c r="E23" s="5">
        <v>4.2999999999999997E-2</v>
      </c>
      <c r="F23" t="s">
        <v>27</v>
      </c>
    </row>
    <row r="24" spans="1:6" x14ac:dyDescent="0.35">
      <c r="A24" t="s">
        <v>17</v>
      </c>
      <c r="B24">
        <v>101449</v>
      </c>
      <c r="C24">
        <v>360</v>
      </c>
      <c r="D24" s="6">
        <v>223198.79</v>
      </c>
      <c r="E24" s="5">
        <v>2.5499999999999998E-2</v>
      </c>
      <c r="F24" t="s">
        <v>27</v>
      </c>
    </row>
    <row r="25" spans="1:6" x14ac:dyDescent="0.35">
      <c r="A25" t="s">
        <v>17</v>
      </c>
      <c r="B25">
        <v>101450</v>
      </c>
      <c r="C25">
        <v>360</v>
      </c>
      <c r="D25" s="6">
        <v>83592.19</v>
      </c>
      <c r="E25" s="5">
        <v>3.5499999999999997E-2</v>
      </c>
      <c r="F25" t="s">
        <v>27</v>
      </c>
    </row>
    <row r="26" spans="1:6" x14ac:dyDescent="0.35">
      <c r="A26" t="s">
        <v>17</v>
      </c>
      <c r="B26">
        <v>101451</v>
      </c>
      <c r="C26">
        <v>360</v>
      </c>
      <c r="D26" s="6">
        <v>170000</v>
      </c>
      <c r="E26" s="5">
        <v>2.7999999999999997E-2</v>
      </c>
      <c r="F26" t="s">
        <v>27</v>
      </c>
    </row>
    <row r="27" spans="1:6" x14ac:dyDescent="0.35">
      <c r="A27" t="s">
        <v>17</v>
      </c>
      <c r="B27">
        <v>101452</v>
      </c>
      <c r="C27">
        <v>360</v>
      </c>
      <c r="D27" s="6">
        <v>700102.85</v>
      </c>
      <c r="E27" s="5">
        <v>4.0500000000000001E-2</v>
      </c>
      <c r="F27" t="s">
        <v>27</v>
      </c>
    </row>
    <row r="28" spans="1:6" x14ac:dyDescent="0.35">
      <c r="A28" t="s">
        <v>17</v>
      </c>
      <c r="B28">
        <v>101453</v>
      </c>
      <c r="C28">
        <v>360</v>
      </c>
      <c r="D28" s="6">
        <v>955000</v>
      </c>
      <c r="E28" s="5">
        <v>3.9E-2</v>
      </c>
      <c r="F28" t="s">
        <v>27</v>
      </c>
    </row>
    <row r="29" spans="1:6" x14ac:dyDescent="0.35">
      <c r="A29" t="s">
        <v>17</v>
      </c>
      <c r="B29">
        <v>101454</v>
      </c>
      <c r="C29">
        <v>360</v>
      </c>
      <c r="D29" s="6">
        <v>199410.63</v>
      </c>
      <c r="E29" s="5">
        <v>0.04</v>
      </c>
      <c r="F29" t="s">
        <v>27</v>
      </c>
    </row>
    <row r="30" spans="1:6" x14ac:dyDescent="0.35">
      <c r="A30" t="s">
        <v>17</v>
      </c>
      <c r="B30">
        <v>101455</v>
      </c>
      <c r="C30">
        <v>1080</v>
      </c>
      <c r="D30" s="6">
        <v>245600</v>
      </c>
      <c r="E30" s="5">
        <v>3.4700000000000002E-2</v>
      </c>
      <c r="F30" t="s">
        <v>27</v>
      </c>
    </row>
    <row r="31" spans="1:6" x14ac:dyDescent="0.35">
      <c r="A31" t="s">
        <v>17</v>
      </c>
      <c r="B31">
        <v>101456</v>
      </c>
      <c r="C31">
        <v>360</v>
      </c>
      <c r="D31" s="6">
        <v>1793092.39</v>
      </c>
      <c r="E31" s="5">
        <v>4.2500000000000003E-2</v>
      </c>
      <c r="F31" t="s">
        <v>27</v>
      </c>
    </row>
    <row r="32" spans="1:6" x14ac:dyDescent="0.35">
      <c r="A32" t="s">
        <v>17</v>
      </c>
      <c r="B32">
        <v>101457</v>
      </c>
      <c r="C32">
        <v>360</v>
      </c>
      <c r="D32" s="6">
        <v>2273905.81</v>
      </c>
      <c r="E32" s="5">
        <v>4.2500000000000003E-2</v>
      </c>
      <c r="F32" t="s">
        <v>27</v>
      </c>
    </row>
    <row r="33" spans="1:6" x14ac:dyDescent="0.35">
      <c r="A33" t="s">
        <v>17</v>
      </c>
      <c r="B33">
        <v>101458</v>
      </c>
      <c r="C33">
        <v>360</v>
      </c>
      <c r="D33" s="6">
        <v>10000</v>
      </c>
      <c r="E33" s="5">
        <v>1.4999999999999999E-2</v>
      </c>
      <c r="F33" t="s">
        <v>27</v>
      </c>
    </row>
    <row r="34" spans="1:6" x14ac:dyDescent="0.35">
      <c r="A34" t="s">
        <v>17</v>
      </c>
      <c r="B34">
        <v>101459</v>
      </c>
      <c r="C34">
        <v>360</v>
      </c>
      <c r="D34" s="6">
        <v>71127.89</v>
      </c>
      <c r="E34" s="5">
        <v>3.5499999999999997E-2</v>
      </c>
      <c r="F34" t="s">
        <v>27</v>
      </c>
    </row>
    <row r="35" spans="1:6" x14ac:dyDescent="0.35">
      <c r="A35" t="s">
        <v>17</v>
      </c>
      <c r="B35">
        <v>101460</v>
      </c>
      <c r="C35">
        <v>360</v>
      </c>
      <c r="D35" s="6">
        <v>870366.1</v>
      </c>
      <c r="E35" s="5">
        <v>3.9E-2</v>
      </c>
      <c r="F35" t="s">
        <v>27</v>
      </c>
    </row>
    <row r="36" spans="1:6" x14ac:dyDescent="0.35">
      <c r="A36" t="s">
        <v>17</v>
      </c>
      <c r="B36">
        <v>101461</v>
      </c>
      <c r="C36">
        <v>1080</v>
      </c>
      <c r="D36" s="6">
        <v>500000</v>
      </c>
      <c r="E36" s="5">
        <v>4.2999999999999997E-2</v>
      </c>
      <c r="F36" t="s">
        <v>27</v>
      </c>
    </row>
    <row r="37" spans="1:6" x14ac:dyDescent="0.35">
      <c r="A37" t="s">
        <v>17</v>
      </c>
      <c r="B37">
        <v>101462</v>
      </c>
      <c r="C37">
        <v>1080</v>
      </c>
      <c r="D37" s="6">
        <v>100000</v>
      </c>
      <c r="E37" s="5">
        <v>4.2999999999999997E-2</v>
      </c>
      <c r="F37" t="s">
        <v>27</v>
      </c>
    </row>
    <row r="38" spans="1:6" x14ac:dyDescent="0.35">
      <c r="A38" t="s">
        <v>17</v>
      </c>
      <c r="B38">
        <v>101463</v>
      </c>
      <c r="C38">
        <v>360</v>
      </c>
      <c r="D38" s="6">
        <v>30500</v>
      </c>
      <c r="E38" s="5">
        <v>2.75E-2</v>
      </c>
      <c r="F38" t="s">
        <v>27</v>
      </c>
    </row>
    <row r="39" spans="1:6" x14ac:dyDescent="0.35">
      <c r="A39" t="s">
        <v>17</v>
      </c>
      <c r="B39">
        <v>101464</v>
      </c>
      <c r="C39">
        <v>1080</v>
      </c>
      <c r="D39" s="6">
        <v>280023.98</v>
      </c>
      <c r="E39" s="5">
        <v>4.2999999999999997E-2</v>
      </c>
      <c r="F39" t="s">
        <v>27</v>
      </c>
    </row>
    <row r="40" spans="1:6" x14ac:dyDescent="0.35">
      <c r="A40" t="s">
        <v>17</v>
      </c>
      <c r="B40">
        <v>101465</v>
      </c>
      <c r="C40">
        <v>360</v>
      </c>
      <c r="D40" s="6">
        <v>809576.52</v>
      </c>
      <c r="E40" s="5">
        <v>3.9E-2</v>
      </c>
      <c r="F40" t="s">
        <v>27</v>
      </c>
    </row>
    <row r="41" spans="1:6" x14ac:dyDescent="0.35">
      <c r="A41" t="s">
        <v>17</v>
      </c>
      <c r="B41">
        <v>101466</v>
      </c>
      <c r="C41">
        <v>360</v>
      </c>
      <c r="D41" s="6">
        <v>10000</v>
      </c>
      <c r="E41" s="5">
        <v>1.4999999999999999E-2</v>
      </c>
      <c r="F41" t="s">
        <v>27</v>
      </c>
    </row>
    <row r="42" spans="1:6" x14ac:dyDescent="0.35">
      <c r="A42" t="s">
        <v>17</v>
      </c>
      <c r="B42">
        <v>101467</v>
      </c>
      <c r="C42">
        <v>360</v>
      </c>
      <c r="D42" s="6">
        <v>280000</v>
      </c>
      <c r="E42" s="5">
        <v>2.5000000000000001E-2</v>
      </c>
      <c r="F42" t="s">
        <v>27</v>
      </c>
    </row>
    <row r="43" spans="1:6" x14ac:dyDescent="0.35">
      <c r="A43" t="s">
        <v>17</v>
      </c>
      <c r="B43">
        <v>101468</v>
      </c>
      <c r="C43">
        <v>360</v>
      </c>
      <c r="D43" s="6">
        <v>41000</v>
      </c>
      <c r="E43" s="5">
        <v>2.6499999999999999E-2</v>
      </c>
      <c r="F43" t="s">
        <v>27</v>
      </c>
    </row>
    <row r="44" spans="1:6" x14ac:dyDescent="0.35">
      <c r="A44" t="s">
        <v>17</v>
      </c>
      <c r="B44">
        <v>101469</v>
      </c>
      <c r="C44">
        <v>360</v>
      </c>
      <c r="D44" s="6">
        <v>160000</v>
      </c>
      <c r="E44" s="5">
        <v>3.5499999999999997E-2</v>
      </c>
      <c r="F44" t="s">
        <v>27</v>
      </c>
    </row>
    <row r="45" spans="1:6" x14ac:dyDescent="0.35">
      <c r="A45" t="s">
        <v>17</v>
      </c>
      <c r="B45">
        <v>101470</v>
      </c>
      <c r="C45">
        <v>360</v>
      </c>
      <c r="D45" s="6">
        <v>132612.65</v>
      </c>
      <c r="E45" s="5">
        <v>3.5499999999999997E-2</v>
      </c>
      <c r="F45" t="s">
        <v>27</v>
      </c>
    </row>
    <row r="46" spans="1:6" x14ac:dyDescent="0.35">
      <c r="A46" t="s">
        <v>17</v>
      </c>
      <c r="B46">
        <v>101471</v>
      </c>
      <c r="C46">
        <v>360</v>
      </c>
      <c r="D46" s="6">
        <v>35000</v>
      </c>
      <c r="E46" s="5">
        <v>1.8500000000000003E-2</v>
      </c>
      <c r="F46" t="s">
        <v>27</v>
      </c>
    </row>
    <row r="47" spans="1:6" x14ac:dyDescent="0.35">
      <c r="A47" t="s">
        <v>17</v>
      </c>
      <c r="B47">
        <v>101472</v>
      </c>
      <c r="C47">
        <v>360</v>
      </c>
      <c r="D47" s="6">
        <v>495319.79</v>
      </c>
      <c r="E47" s="5">
        <v>3.5499999999999997E-2</v>
      </c>
      <c r="F47" t="s">
        <v>27</v>
      </c>
    </row>
    <row r="48" spans="1:6" x14ac:dyDescent="0.35">
      <c r="A48" t="s">
        <v>17</v>
      </c>
      <c r="B48">
        <v>101473</v>
      </c>
      <c r="C48">
        <v>360</v>
      </c>
      <c r="D48" s="6">
        <v>500000</v>
      </c>
      <c r="E48" s="5">
        <v>4.0500000000000001E-2</v>
      </c>
      <c r="F48" t="s">
        <v>27</v>
      </c>
    </row>
    <row r="49" spans="1:6" x14ac:dyDescent="0.35">
      <c r="A49" t="s">
        <v>17</v>
      </c>
      <c r="B49">
        <v>101474</v>
      </c>
      <c r="C49">
        <v>360</v>
      </c>
      <c r="D49" s="6">
        <v>100000</v>
      </c>
      <c r="E49" s="5">
        <v>2.75E-2</v>
      </c>
      <c r="F49" t="s">
        <v>27</v>
      </c>
    </row>
    <row r="50" spans="1:6" x14ac:dyDescent="0.35">
      <c r="A50" t="s">
        <v>17</v>
      </c>
      <c r="B50">
        <v>101475</v>
      </c>
      <c r="C50">
        <v>360</v>
      </c>
      <c r="D50" s="6">
        <v>69314.820000000007</v>
      </c>
      <c r="E50" s="5">
        <v>0.03</v>
      </c>
      <c r="F50" t="s">
        <v>27</v>
      </c>
    </row>
    <row r="51" spans="1:6" x14ac:dyDescent="0.35">
      <c r="A51" t="s">
        <v>17</v>
      </c>
      <c r="B51">
        <v>101476</v>
      </c>
      <c r="C51">
        <v>360</v>
      </c>
      <c r="D51" s="6">
        <v>324861.59999999998</v>
      </c>
      <c r="E51" s="5">
        <v>3.95E-2</v>
      </c>
      <c r="F51" t="s">
        <v>27</v>
      </c>
    </row>
    <row r="52" spans="1:6" x14ac:dyDescent="0.35">
      <c r="A52" t="s">
        <v>17</v>
      </c>
      <c r="B52">
        <v>101477</v>
      </c>
      <c r="C52">
        <v>360</v>
      </c>
      <c r="D52" s="6">
        <v>280051.56</v>
      </c>
      <c r="E52" s="5">
        <v>0.03</v>
      </c>
      <c r="F52" t="s">
        <v>27</v>
      </c>
    </row>
    <row r="53" spans="1:6" x14ac:dyDescent="0.35">
      <c r="A53" t="s">
        <v>17</v>
      </c>
      <c r="B53">
        <v>101478</v>
      </c>
      <c r="C53">
        <v>360</v>
      </c>
      <c r="D53" s="6">
        <v>264623.44</v>
      </c>
      <c r="E53" s="5">
        <v>3.5499999999999997E-2</v>
      </c>
      <c r="F53" t="s">
        <v>27</v>
      </c>
    </row>
    <row r="54" spans="1:6" x14ac:dyDescent="0.35">
      <c r="A54" t="s">
        <v>17</v>
      </c>
      <c r="B54">
        <v>101479</v>
      </c>
      <c r="C54">
        <v>360</v>
      </c>
      <c r="D54" s="6">
        <v>31157.84</v>
      </c>
      <c r="E54" s="5">
        <v>1.8500000000000003E-2</v>
      </c>
      <c r="F54" t="s">
        <v>27</v>
      </c>
    </row>
    <row r="55" spans="1:6" x14ac:dyDescent="0.35">
      <c r="A55" t="s">
        <v>17</v>
      </c>
      <c r="B55">
        <v>101480</v>
      </c>
      <c r="C55">
        <v>360</v>
      </c>
      <c r="D55" s="6">
        <v>14592.58</v>
      </c>
      <c r="E55" s="5">
        <v>1.7000000000000001E-2</v>
      </c>
      <c r="F55" t="s">
        <v>27</v>
      </c>
    </row>
    <row r="56" spans="1:6" x14ac:dyDescent="0.35">
      <c r="A56" t="s">
        <v>17</v>
      </c>
      <c r="B56">
        <v>101481</v>
      </c>
      <c r="C56">
        <v>360</v>
      </c>
      <c r="D56" s="6">
        <v>210000</v>
      </c>
      <c r="E56" s="5">
        <v>3.4000000000000002E-2</v>
      </c>
      <c r="F56" t="s">
        <v>27</v>
      </c>
    </row>
    <row r="57" spans="1:6" x14ac:dyDescent="0.35">
      <c r="A57" t="s">
        <v>17</v>
      </c>
      <c r="B57">
        <v>101482</v>
      </c>
      <c r="C57">
        <v>360</v>
      </c>
      <c r="D57" s="6">
        <v>1185938.22</v>
      </c>
      <c r="E57" s="5">
        <v>4.0500000000000001E-2</v>
      </c>
      <c r="F57" t="s">
        <v>27</v>
      </c>
    </row>
    <row r="58" spans="1:6" x14ac:dyDescent="0.35">
      <c r="A58" t="s">
        <v>17</v>
      </c>
      <c r="B58">
        <v>101483</v>
      </c>
      <c r="C58">
        <v>360</v>
      </c>
      <c r="D58" s="6">
        <v>50043.63</v>
      </c>
      <c r="E58" s="5">
        <v>2.35E-2</v>
      </c>
      <c r="F58" t="s">
        <v>27</v>
      </c>
    </row>
    <row r="59" spans="1:6" x14ac:dyDescent="0.35">
      <c r="A59" t="s">
        <v>17</v>
      </c>
      <c r="B59">
        <v>101484</v>
      </c>
      <c r="C59">
        <v>360</v>
      </c>
      <c r="D59" s="6">
        <v>16989.7</v>
      </c>
      <c r="E59" s="5">
        <v>2.7000000000000003E-2</v>
      </c>
      <c r="F59" t="s">
        <v>27</v>
      </c>
    </row>
    <row r="60" spans="1:6" x14ac:dyDescent="0.35">
      <c r="A60" t="s">
        <v>17</v>
      </c>
      <c r="B60">
        <v>101485</v>
      </c>
      <c r="C60">
        <v>360</v>
      </c>
      <c r="D60" s="6">
        <v>10000</v>
      </c>
      <c r="E60" s="5">
        <v>1.7000000000000001E-2</v>
      </c>
      <c r="F60" t="s">
        <v>27</v>
      </c>
    </row>
    <row r="61" spans="1:6" x14ac:dyDescent="0.35">
      <c r="A61" t="s">
        <v>17</v>
      </c>
      <c r="B61">
        <v>101486</v>
      </c>
      <c r="C61">
        <v>360</v>
      </c>
      <c r="D61" s="6">
        <v>10000</v>
      </c>
      <c r="E61" s="5">
        <v>1.4499999999999999E-2</v>
      </c>
      <c r="F61" t="s">
        <v>27</v>
      </c>
    </row>
    <row r="62" spans="1:6" x14ac:dyDescent="0.35">
      <c r="A62" t="s">
        <v>17</v>
      </c>
      <c r="B62">
        <v>101487</v>
      </c>
      <c r="C62">
        <v>360</v>
      </c>
      <c r="D62" s="6">
        <v>10000</v>
      </c>
      <c r="E62" s="5">
        <v>1.7000000000000001E-2</v>
      </c>
      <c r="F62" t="s">
        <v>27</v>
      </c>
    </row>
    <row r="63" spans="1:6" x14ac:dyDescent="0.35">
      <c r="A63" t="s">
        <v>17</v>
      </c>
      <c r="B63">
        <v>101488</v>
      </c>
      <c r="C63">
        <v>360</v>
      </c>
      <c r="D63" s="6">
        <v>115000</v>
      </c>
      <c r="E63" s="5">
        <v>3.7499999999999999E-2</v>
      </c>
      <c r="F63" t="s">
        <v>27</v>
      </c>
    </row>
    <row r="64" spans="1:6" x14ac:dyDescent="0.35">
      <c r="A64" t="s">
        <v>17</v>
      </c>
      <c r="B64">
        <v>101489</v>
      </c>
      <c r="C64">
        <v>360</v>
      </c>
      <c r="D64" s="6">
        <v>63491.040000000001</v>
      </c>
      <c r="E64" s="5">
        <v>2.7999999999999997E-2</v>
      </c>
      <c r="F64" t="s">
        <v>27</v>
      </c>
    </row>
    <row r="65" spans="1:6" x14ac:dyDescent="0.35">
      <c r="A65" t="s">
        <v>17</v>
      </c>
      <c r="B65">
        <v>101490</v>
      </c>
      <c r="C65">
        <v>1080</v>
      </c>
      <c r="D65" s="6">
        <v>1240000</v>
      </c>
      <c r="E65" s="5">
        <v>4.4999999999999998E-2</v>
      </c>
      <c r="F65" t="s">
        <v>27</v>
      </c>
    </row>
    <row r="66" spans="1:6" x14ac:dyDescent="0.35">
      <c r="A66" t="s">
        <v>17</v>
      </c>
      <c r="B66">
        <v>101491</v>
      </c>
      <c r="C66">
        <v>360</v>
      </c>
      <c r="D66" s="6">
        <v>220117.45</v>
      </c>
      <c r="E66" s="5">
        <v>3.5499999999999997E-2</v>
      </c>
      <c r="F66" t="s">
        <v>27</v>
      </c>
    </row>
    <row r="67" spans="1:6" x14ac:dyDescent="0.35">
      <c r="A67" t="s">
        <v>17</v>
      </c>
      <c r="B67">
        <v>101492</v>
      </c>
      <c r="C67">
        <v>360</v>
      </c>
      <c r="D67" s="6">
        <v>29360.15</v>
      </c>
      <c r="E67" s="5">
        <v>2.5000000000000001E-2</v>
      </c>
      <c r="F67" t="s">
        <v>27</v>
      </c>
    </row>
    <row r="68" spans="1:6" x14ac:dyDescent="0.35">
      <c r="A68" t="s">
        <v>17</v>
      </c>
      <c r="B68">
        <v>101493</v>
      </c>
      <c r="C68">
        <v>360</v>
      </c>
      <c r="D68" s="6">
        <v>1110969.6200000001</v>
      </c>
      <c r="E68" s="5">
        <v>4.4999999999999998E-2</v>
      </c>
      <c r="F68" t="s">
        <v>27</v>
      </c>
    </row>
    <row r="69" spans="1:6" x14ac:dyDescent="0.35">
      <c r="A69" t="s">
        <v>17</v>
      </c>
      <c r="B69">
        <v>101494</v>
      </c>
      <c r="C69">
        <v>360</v>
      </c>
      <c r="D69" s="6">
        <v>1462997.31</v>
      </c>
      <c r="E69" s="5">
        <v>3.5499999999999997E-2</v>
      </c>
      <c r="F69" t="s">
        <v>27</v>
      </c>
    </row>
    <row r="70" spans="1:6" x14ac:dyDescent="0.35">
      <c r="A70" t="s">
        <v>17</v>
      </c>
      <c r="B70">
        <v>101495</v>
      </c>
      <c r="C70">
        <v>360</v>
      </c>
      <c r="D70" s="6">
        <v>580000</v>
      </c>
      <c r="E70" s="5">
        <v>4.0500000000000001E-2</v>
      </c>
      <c r="F70" t="s">
        <v>27</v>
      </c>
    </row>
    <row r="71" spans="1:6" x14ac:dyDescent="0.35">
      <c r="A71" t="s">
        <v>17</v>
      </c>
      <c r="B71">
        <v>101496</v>
      </c>
      <c r="C71">
        <v>360</v>
      </c>
      <c r="D71" s="6">
        <v>356020.1</v>
      </c>
      <c r="E71" s="5">
        <v>3.5000000000000003E-2</v>
      </c>
      <c r="F71" t="s">
        <v>27</v>
      </c>
    </row>
    <row r="72" spans="1:6" x14ac:dyDescent="0.35">
      <c r="A72" t="s">
        <v>17</v>
      </c>
      <c r="B72">
        <v>101497</v>
      </c>
      <c r="C72">
        <v>360</v>
      </c>
      <c r="D72" s="6">
        <v>500000</v>
      </c>
      <c r="E72" s="5">
        <v>3.7499999999999999E-2</v>
      </c>
      <c r="F72" t="s">
        <v>27</v>
      </c>
    </row>
    <row r="73" spans="1:6" x14ac:dyDescent="0.35">
      <c r="A73" t="s">
        <v>17</v>
      </c>
      <c r="B73">
        <v>101498</v>
      </c>
      <c r="C73">
        <v>360</v>
      </c>
      <c r="D73" s="6">
        <v>285078.53999999998</v>
      </c>
      <c r="E73" s="5">
        <v>3.5499999999999997E-2</v>
      </c>
      <c r="F73" t="s">
        <v>27</v>
      </c>
    </row>
    <row r="74" spans="1:6" x14ac:dyDescent="0.35">
      <c r="A74" t="s">
        <v>17</v>
      </c>
      <c r="B74">
        <v>101499</v>
      </c>
      <c r="C74">
        <v>360</v>
      </c>
      <c r="D74" s="6">
        <v>1160000</v>
      </c>
      <c r="E74" s="5">
        <v>4.0500000000000001E-2</v>
      </c>
      <c r="F74" t="s">
        <v>27</v>
      </c>
    </row>
    <row r="75" spans="1:6" x14ac:dyDescent="0.35">
      <c r="A75" t="s">
        <v>17</v>
      </c>
      <c r="B75">
        <v>101500</v>
      </c>
      <c r="C75">
        <v>720</v>
      </c>
      <c r="D75" s="6">
        <v>201000</v>
      </c>
      <c r="E75" s="5">
        <v>3.44E-2</v>
      </c>
      <c r="F75" t="s">
        <v>27</v>
      </c>
    </row>
    <row r="76" spans="1:6" x14ac:dyDescent="0.35">
      <c r="A76" t="s">
        <v>17</v>
      </c>
      <c r="B76">
        <v>101501</v>
      </c>
      <c r="C76">
        <v>360</v>
      </c>
      <c r="D76" s="6">
        <v>300000</v>
      </c>
      <c r="E76" s="5">
        <v>3.7499999999999999E-2</v>
      </c>
      <c r="F76" t="s">
        <v>27</v>
      </c>
    </row>
    <row r="77" spans="1:6" x14ac:dyDescent="0.35">
      <c r="A77" t="s">
        <v>17</v>
      </c>
      <c r="B77">
        <v>101502</v>
      </c>
      <c r="C77">
        <v>1080</v>
      </c>
      <c r="D77" s="6">
        <v>175000</v>
      </c>
      <c r="E77" s="5">
        <v>0.04</v>
      </c>
      <c r="F77" t="s">
        <v>27</v>
      </c>
    </row>
    <row r="78" spans="1:6" x14ac:dyDescent="0.35">
      <c r="A78" t="s">
        <v>17</v>
      </c>
      <c r="B78">
        <v>101503</v>
      </c>
      <c r="C78">
        <v>1080</v>
      </c>
      <c r="D78" s="6">
        <v>175000</v>
      </c>
      <c r="E78" s="5">
        <v>0.04</v>
      </c>
      <c r="F78" t="s">
        <v>27</v>
      </c>
    </row>
    <row r="79" spans="1:6" x14ac:dyDescent="0.35">
      <c r="A79" t="s">
        <v>17</v>
      </c>
      <c r="B79">
        <v>101504</v>
      </c>
      <c r="C79">
        <v>360</v>
      </c>
      <c r="D79" s="6">
        <v>78481.210000000006</v>
      </c>
      <c r="E79" s="5">
        <v>3.15E-2</v>
      </c>
      <c r="F79" t="s">
        <v>27</v>
      </c>
    </row>
    <row r="80" spans="1:6" x14ac:dyDescent="0.35">
      <c r="A80" t="s">
        <v>17</v>
      </c>
      <c r="B80">
        <v>101505</v>
      </c>
      <c r="C80">
        <v>360</v>
      </c>
      <c r="D80" s="6">
        <v>398636.58</v>
      </c>
      <c r="E80" s="5">
        <v>3.5499999999999997E-2</v>
      </c>
      <c r="F80" t="s">
        <v>27</v>
      </c>
    </row>
    <row r="81" spans="1:6" x14ac:dyDescent="0.35">
      <c r="A81" t="s">
        <v>17</v>
      </c>
      <c r="B81">
        <v>101506</v>
      </c>
      <c r="C81">
        <v>360</v>
      </c>
      <c r="D81" s="6">
        <v>14572.65</v>
      </c>
      <c r="E81" s="5">
        <v>1.4499999999999999E-2</v>
      </c>
      <c r="F81" t="s">
        <v>27</v>
      </c>
    </row>
    <row r="82" spans="1:6" x14ac:dyDescent="0.35">
      <c r="A82" t="s">
        <v>17</v>
      </c>
      <c r="B82">
        <v>101507</v>
      </c>
      <c r="C82">
        <v>360</v>
      </c>
      <c r="D82" s="6">
        <v>180000</v>
      </c>
      <c r="E82" s="5">
        <v>3.2500000000000001E-2</v>
      </c>
      <c r="F82" t="s">
        <v>27</v>
      </c>
    </row>
    <row r="83" spans="1:6" x14ac:dyDescent="0.35">
      <c r="A83" t="s">
        <v>17</v>
      </c>
      <c r="B83">
        <v>101508</v>
      </c>
      <c r="C83">
        <v>360</v>
      </c>
      <c r="D83" s="6">
        <v>16144.25</v>
      </c>
      <c r="E83" s="5">
        <v>2.5000000000000001E-2</v>
      </c>
      <c r="F83" t="s">
        <v>27</v>
      </c>
    </row>
    <row r="84" spans="1:6" x14ac:dyDescent="0.35">
      <c r="A84" t="s">
        <v>17</v>
      </c>
      <c r="B84">
        <v>101509</v>
      </c>
      <c r="C84">
        <v>360</v>
      </c>
      <c r="D84" s="6">
        <v>52383.15</v>
      </c>
      <c r="E84" s="5">
        <v>3.2500000000000001E-2</v>
      </c>
      <c r="F84" t="s">
        <v>27</v>
      </c>
    </row>
    <row r="85" spans="1:6" x14ac:dyDescent="0.35">
      <c r="A85" t="s">
        <v>17</v>
      </c>
      <c r="B85">
        <v>101510</v>
      </c>
      <c r="C85">
        <v>360</v>
      </c>
      <c r="D85" s="6">
        <v>22588.71</v>
      </c>
      <c r="E85" s="5">
        <v>1.7000000000000001E-2</v>
      </c>
      <c r="F85" t="s">
        <v>27</v>
      </c>
    </row>
    <row r="86" spans="1:6" x14ac:dyDescent="0.35">
      <c r="A86" t="s">
        <v>17</v>
      </c>
      <c r="B86">
        <v>101511</v>
      </c>
      <c r="C86">
        <v>360</v>
      </c>
      <c r="D86" s="6">
        <v>132591.35</v>
      </c>
      <c r="E86" s="5">
        <v>3.0499999999999999E-2</v>
      </c>
      <c r="F86" t="s">
        <v>27</v>
      </c>
    </row>
    <row r="87" spans="1:6" x14ac:dyDescent="0.35">
      <c r="A87" t="s">
        <v>17</v>
      </c>
      <c r="B87">
        <v>101512</v>
      </c>
      <c r="C87">
        <v>1080</v>
      </c>
      <c r="D87" s="6">
        <v>25000</v>
      </c>
      <c r="E87" s="5">
        <v>0.04</v>
      </c>
      <c r="F87" t="s">
        <v>27</v>
      </c>
    </row>
    <row r="88" spans="1:6" x14ac:dyDescent="0.35">
      <c r="A88" t="s">
        <v>17</v>
      </c>
      <c r="B88">
        <v>101513</v>
      </c>
      <c r="C88">
        <v>720</v>
      </c>
      <c r="D88" s="6">
        <v>101000</v>
      </c>
      <c r="E88" s="5">
        <v>3.5499999999999997E-2</v>
      </c>
      <c r="F88" t="s">
        <v>27</v>
      </c>
    </row>
    <row r="89" spans="1:6" x14ac:dyDescent="0.35">
      <c r="A89" t="s">
        <v>17</v>
      </c>
      <c r="B89">
        <v>101514</v>
      </c>
      <c r="C89">
        <v>360</v>
      </c>
      <c r="D89" s="6">
        <v>161860.72</v>
      </c>
      <c r="E89" s="5">
        <v>3.5499999999999997E-2</v>
      </c>
      <c r="F89" t="s">
        <v>27</v>
      </c>
    </row>
    <row r="90" spans="1:6" x14ac:dyDescent="0.35">
      <c r="A90" t="s">
        <v>17</v>
      </c>
      <c r="B90">
        <v>101515</v>
      </c>
      <c r="C90">
        <v>360</v>
      </c>
      <c r="D90" s="6">
        <v>10000</v>
      </c>
      <c r="E90" s="5">
        <v>1.7000000000000001E-2</v>
      </c>
      <c r="F90" t="s">
        <v>27</v>
      </c>
    </row>
    <row r="91" spans="1:6" x14ac:dyDescent="0.35">
      <c r="A91" t="s">
        <v>17</v>
      </c>
      <c r="B91">
        <v>101516</v>
      </c>
      <c r="C91">
        <v>360</v>
      </c>
      <c r="D91" s="6">
        <v>50000</v>
      </c>
      <c r="E91" s="5">
        <v>3.15E-2</v>
      </c>
      <c r="F91" t="s">
        <v>27</v>
      </c>
    </row>
    <row r="92" spans="1:6" x14ac:dyDescent="0.35">
      <c r="A92" t="s">
        <v>17</v>
      </c>
      <c r="B92">
        <v>101517</v>
      </c>
      <c r="C92">
        <v>360</v>
      </c>
      <c r="D92" s="6">
        <v>11648.48</v>
      </c>
      <c r="E92" s="5">
        <v>1.7000000000000001E-2</v>
      </c>
      <c r="F92" t="s">
        <v>27</v>
      </c>
    </row>
    <row r="93" spans="1:6" x14ac:dyDescent="0.35">
      <c r="A93" t="s">
        <v>17</v>
      </c>
      <c r="B93">
        <v>101518</v>
      </c>
      <c r="C93">
        <v>360</v>
      </c>
      <c r="D93" s="6">
        <v>40151.29</v>
      </c>
      <c r="E93" s="5">
        <v>1.8500000000000003E-2</v>
      </c>
      <c r="F93" t="s">
        <v>27</v>
      </c>
    </row>
    <row r="94" spans="1:6" x14ac:dyDescent="0.35">
      <c r="A94" t="s">
        <v>17</v>
      </c>
      <c r="B94">
        <v>101519</v>
      </c>
      <c r="C94">
        <v>360</v>
      </c>
      <c r="D94" s="6">
        <v>40151.32</v>
      </c>
      <c r="E94" s="5">
        <v>1.8500000000000003E-2</v>
      </c>
      <c r="F94" t="s">
        <v>27</v>
      </c>
    </row>
    <row r="95" spans="1:6" x14ac:dyDescent="0.35">
      <c r="A95" t="s">
        <v>17</v>
      </c>
      <c r="B95">
        <v>101520</v>
      </c>
      <c r="C95">
        <v>360</v>
      </c>
      <c r="D95" s="6">
        <v>83212.66</v>
      </c>
      <c r="E95" s="5">
        <v>2.35E-2</v>
      </c>
      <c r="F95" t="s">
        <v>27</v>
      </c>
    </row>
    <row r="96" spans="1:6" x14ac:dyDescent="0.35">
      <c r="A96" t="s">
        <v>17</v>
      </c>
      <c r="B96">
        <v>101521</v>
      </c>
      <c r="C96">
        <v>360</v>
      </c>
      <c r="D96" s="6">
        <v>166406.6</v>
      </c>
      <c r="E96" s="5">
        <v>3.5499999999999997E-2</v>
      </c>
      <c r="F96" t="s">
        <v>27</v>
      </c>
    </row>
    <row r="97" spans="1:6" x14ac:dyDescent="0.35">
      <c r="A97" t="s">
        <v>17</v>
      </c>
      <c r="B97">
        <v>101522</v>
      </c>
      <c r="C97">
        <v>360</v>
      </c>
      <c r="D97" s="6">
        <v>166406.6</v>
      </c>
      <c r="E97" s="5">
        <v>3.5499999999999997E-2</v>
      </c>
      <c r="F97" t="s">
        <v>27</v>
      </c>
    </row>
    <row r="98" spans="1:6" x14ac:dyDescent="0.35">
      <c r="A98" t="s">
        <v>17</v>
      </c>
      <c r="B98">
        <v>101523</v>
      </c>
      <c r="C98">
        <v>360</v>
      </c>
      <c r="D98" s="6">
        <v>166406.6</v>
      </c>
      <c r="E98" s="5">
        <v>3.5499999999999997E-2</v>
      </c>
      <c r="F98" t="s">
        <v>27</v>
      </c>
    </row>
    <row r="99" spans="1:6" x14ac:dyDescent="0.35">
      <c r="A99" t="s">
        <v>17</v>
      </c>
      <c r="B99">
        <v>101524</v>
      </c>
      <c r="C99">
        <v>360</v>
      </c>
      <c r="D99" s="6">
        <v>55000</v>
      </c>
      <c r="E99" s="5">
        <v>2.75E-2</v>
      </c>
      <c r="F99" t="s">
        <v>27</v>
      </c>
    </row>
    <row r="100" spans="1:6" x14ac:dyDescent="0.35">
      <c r="A100" t="s">
        <v>17</v>
      </c>
      <c r="B100">
        <v>101525</v>
      </c>
      <c r="C100">
        <v>720</v>
      </c>
      <c r="D100" s="6">
        <v>310000</v>
      </c>
      <c r="E100" s="5">
        <v>3.7000000000000005E-2</v>
      </c>
      <c r="F100" t="s">
        <v>27</v>
      </c>
    </row>
    <row r="101" spans="1:6" x14ac:dyDescent="0.35">
      <c r="A101" t="s">
        <v>17</v>
      </c>
      <c r="B101">
        <v>101526</v>
      </c>
      <c r="C101">
        <v>360</v>
      </c>
      <c r="D101" s="6">
        <v>1504794.52</v>
      </c>
      <c r="E101" s="5">
        <v>4.0500000000000001E-2</v>
      </c>
      <c r="F101" t="s">
        <v>27</v>
      </c>
    </row>
    <row r="102" spans="1:6" x14ac:dyDescent="0.35">
      <c r="A102" t="s">
        <v>17</v>
      </c>
      <c r="B102">
        <v>101527</v>
      </c>
      <c r="C102">
        <v>360</v>
      </c>
      <c r="D102" s="6">
        <v>51611.37</v>
      </c>
      <c r="E102" s="5">
        <v>3.15E-2</v>
      </c>
      <c r="F102" t="s">
        <v>27</v>
      </c>
    </row>
    <row r="103" spans="1:6" x14ac:dyDescent="0.35">
      <c r="A103" t="s">
        <v>17</v>
      </c>
      <c r="B103">
        <v>101528</v>
      </c>
      <c r="C103">
        <v>360</v>
      </c>
      <c r="D103" s="6">
        <v>125000</v>
      </c>
      <c r="E103" s="5">
        <v>2.5000000000000001E-2</v>
      </c>
      <c r="F103" t="s">
        <v>27</v>
      </c>
    </row>
    <row r="104" spans="1:6" x14ac:dyDescent="0.35">
      <c r="A104" t="s">
        <v>17</v>
      </c>
      <c r="B104">
        <v>101529</v>
      </c>
      <c r="C104">
        <v>1080</v>
      </c>
      <c r="D104" s="6">
        <v>300000</v>
      </c>
      <c r="E104" s="5">
        <v>4.4999999999999998E-2</v>
      </c>
      <c r="F104" t="s">
        <v>27</v>
      </c>
    </row>
    <row r="105" spans="1:6" x14ac:dyDescent="0.35">
      <c r="A105" t="s">
        <v>17</v>
      </c>
      <c r="B105">
        <v>101530</v>
      </c>
      <c r="C105">
        <v>360</v>
      </c>
      <c r="D105" s="6">
        <v>13500</v>
      </c>
      <c r="E105" s="5">
        <v>1.7000000000000001E-2</v>
      </c>
      <c r="F105" t="s">
        <v>27</v>
      </c>
    </row>
    <row r="106" spans="1:6" x14ac:dyDescent="0.35">
      <c r="A106" t="s">
        <v>17</v>
      </c>
      <c r="B106">
        <v>101531</v>
      </c>
      <c r="C106">
        <v>360</v>
      </c>
      <c r="D106" s="6">
        <v>145040</v>
      </c>
      <c r="E106" s="5">
        <v>3.6499999999999998E-2</v>
      </c>
      <c r="F106" t="s">
        <v>27</v>
      </c>
    </row>
    <row r="107" spans="1:6" x14ac:dyDescent="0.35">
      <c r="A107" t="s">
        <v>17</v>
      </c>
      <c r="B107">
        <v>101532</v>
      </c>
      <c r="C107">
        <v>360</v>
      </c>
      <c r="D107" s="6">
        <v>500073.94</v>
      </c>
      <c r="E107" s="5">
        <v>3.7499999999999999E-2</v>
      </c>
      <c r="F107" t="s">
        <v>27</v>
      </c>
    </row>
    <row r="108" spans="1:6" x14ac:dyDescent="0.35">
      <c r="A108" t="s">
        <v>17</v>
      </c>
      <c r="B108">
        <v>101533</v>
      </c>
      <c r="C108">
        <v>360</v>
      </c>
      <c r="D108" s="6">
        <v>145040</v>
      </c>
      <c r="E108" s="5">
        <v>3.6499999999999998E-2</v>
      </c>
      <c r="F108" t="s">
        <v>27</v>
      </c>
    </row>
    <row r="109" spans="1:6" x14ac:dyDescent="0.35">
      <c r="A109" t="s">
        <v>17</v>
      </c>
      <c r="B109">
        <v>101534</v>
      </c>
      <c r="C109">
        <v>360</v>
      </c>
      <c r="D109" s="6">
        <v>145040</v>
      </c>
      <c r="E109" s="5">
        <v>3.6499999999999998E-2</v>
      </c>
      <c r="F109" t="s">
        <v>27</v>
      </c>
    </row>
    <row r="110" spans="1:6" x14ac:dyDescent="0.35">
      <c r="A110" t="s">
        <v>17</v>
      </c>
      <c r="B110">
        <v>101535</v>
      </c>
      <c r="C110">
        <v>360</v>
      </c>
      <c r="D110" s="6">
        <v>145040</v>
      </c>
      <c r="E110" s="5">
        <v>3.6499999999999998E-2</v>
      </c>
      <c r="F110" t="s">
        <v>27</v>
      </c>
    </row>
    <row r="111" spans="1:6" x14ac:dyDescent="0.35">
      <c r="A111" t="s">
        <v>17</v>
      </c>
      <c r="B111">
        <v>101536</v>
      </c>
      <c r="C111">
        <v>360</v>
      </c>
      <c r="D111" s="6">
        <v>145040</v>
      </c>
      <c r="E111" s="5">
        <v>3.6499999999999998E-2</v>
      </c>
      <c r="F111" t="s">
        <v>27</v>
      </c>
    </row>
    <row r="112" spans="1:6" x14ac:dyDescent="0.35">
      <c r="A112" t="s">
        <v>17</v>
      </c>
      <c r="B112">
        <v>101537</v>
      </c>
      <c r="C112">
        <v>360</v>
      </c>
      <c r="D112" s="6">
        <v>138719.44</v>
      </c>
      <c r="E112" s="5">
        <v>3.7499999999999999E-2</v>
      </c>
      <c r="F112" t="s">
        <v>27</v>
      </c>
    </row>
    <row r="113" spans="1:6" x14ac:dyDescent="0.35">
      <c r="A113" t="s">
        <v>17</v>
      </c>
      <c r="B113">
        <v>101538</v>
      </c>
      <c r="C113">
        <v>360</v>
      </c>
      <c r="D113" s="6">
        <v>138719.44</v>
      </c>
      <c r="E113" s="5">
        <v>3.7499999999999999E-2</v>
      </c>
      <c r="F113" t="s">
        <v>27</v>
      </c>
    </row>
    <row r="114" spans="1:6" x14ac:dyDescent="0.35">
      <c r="A114" t="s">
        <v>17</v>
      </c>
      <c r="B114">
        <v>101539</v>
      </c>
      <c r="C114">
        <v>360</v>
      </c>
      <c r="D114" s="6">
        <v>138719.44</v>
      </c>
      <c r="E114" s="5">
        <v>3.7499999999999999E-2</v>
      </c>
      <c r="F114" t="s">
        <v>27</v>
      </c>
    </row>
    <row r="115" spans="1:6" x14ac:dyDescent="0.35">
      <c r="A115" t="s">
        <v>17</v>
      </c>
      <c r="B115">
        <v>101540</v>
      </c>
      <c r="C115">
        <v>360</v>
      </c>
      <c r="D115" s="6">
        <v>21947.19</v>
      </c>
      <c r="E115" s="5">
        <v>0.02</v>
      </c>
      <c r="F115" t="s">
        <v>27</v>
      </c>
    </row>
    <row r="116" spans="1:6" x14ac:dyDescent="0.35">
      <c r="A116" t="s">
        <v>17</v>
      </c>
      <c r="B116">
        <v>101541</v>
      </c>
      <c r="C116">
        <v>360</v>
      </c>
      <c r="D116" s="6">
        <v>2667867.88</v>
      </c>
      <c r="E116" s="5">
        <v>4.2999999999999997E-2</v>
      </c>
      <c r="F116" t="s">
        <v>27</v>
      </c>
    </row>
    <row r="117" spans="1:6" x14ac:dyDescent="0.35">
      <c r="A117" t="s">
        <v>17</v>
      </c>
      <c r="B117">
        <v>101542</v>
      </c>
      <c r="C117">
        <v>360</v>
      </c>
      <c r="D117" s="6">
        <v>30000</v>
      </c>
      <c r="E117" s="5">
        <v>3.5000000000000003E-2</v>
      </c>
      <c r="F117" t="s">
        <v>27</v>
      </c>
    </row>
    <row r="118" spans="1:6" x14ac:dyDescent="0.35">
      <c r="A118" t="s">
        <v>17</v>
      </c>
      <c r="B118">
        <v>101543</v>
      </c>
      <c r="C118">
        <v>360</v>
      </c>
      <c r="D118" s="6">
        <v>2000000</v>
      </c>
      <c r="E118" s="5">
        <v>3.9E-2</v>
      </c>
      <c r="F118" t="s">
        <v>27</v>
      </c>
    </row>
    <row r="119" spans="1:6" x14ac:dyDescent="0.35">
      <c r="A119" t="s">
        <v>17</v>
      </c>
      <c r="B119">
        <v>101544</v>
      </c>
      <c r="C119">
        <v>360</v>
      </c>
      <c r="D119" s="6">
        <v>19590.919999999998</v>
      </c>
      <c r="E119" s="5">
        <v>2.2499999999999999E-2</v>
      </c>
      <c r="F119" t="s">
        <v>27</v>
      </c>
    </row>
    <row r="120" spans="1:6" x14ac:dyDescent="0.35">
      <c r="A120" t="s">
        <v>17</v>
      </c>
      <c r="B120">
        <v>101545</v>
      </c>
      <c r="C120">
        <v>360</v>
      </c>
      <c r="D120" s="6">
        <v>237226.21</v>
      </c>
      <c r="E120" s="5">
        <v>4.2500000000000003E-2</v>
      </c>
      <c r="F120" t="s">
        <v>27</v>
      </c>
    </row>
    <row r="121" spans="1:6" x14ac:dyDescent="0.35">
      <c r="A121" t="s">
        <v>17</v>
      </c>
      <c r="B121">
        <v>101546</v>
      </c>
      <c r="C121">
        <v>720</v>
      </c>
      <c r="D121" s="6">
        <v>593744.14</v>
      </c>
      <c r="E121" s="5">
        <v>3.95E-2</v>
      </c>
      <c r="F121" t="s">
        <v>27</v>
      </c>
    </row>
    <row r="122" spans="1:6" x14ac:dyDescent="0.35">
      <c r="A122" t="s">
        <v>17</v>
      </c>
      <c r="B122">
        <v>101547</v>
      </c>
      <c r="C122">
        <v>720</v>
      </c>
      <c r="D122" s="6">
        <v>101045.48</v>
      </c>
      <c r="E122" s="5">
        <v>3.5499999999999997E-2</v>
      </c>
      <c r="F122" t="s">
        <v>27</v>
      </c>
    </row>
    <row r="123" spans="1:6" x14ac:dyDescent="0.35">
      <c r="A123" t="s">
        <v>17</v>
      </c>
      <c r="B123">
        <v>101548</v>
      </c>
      <c r="C123">
        <v>360</v>
      </c>
      <c r="D123" s="6">
        <v>53393.65</v>
      </c>
      <c r="E123" s="5">
        <v>2.35E-2</v>
      </c>
      <c r="F123" t="s">
        <v>27</v>
      </c>
    </row>
    <row r="124" spans="1:6" x14ac:dyDescent="0.35">
      <c r="A124" t="s">
        <v>17</v>
      </c>
      <c r="B124">
        <v>101549</v>
      </c>
      <c r="C124">
        <v>360</v>
      </c>
      <c r="D124" s="6">
        <v>31102.25</v>
      </c>
      <c r="E124" s="5">
        <v>1.8500000000000003E-2</v>
      </c>
      <c r="F124" t="s">
        <v>27</v>
      </c>
    </row>
    <row r="125" spans="1:6" x14ac:dyDescent="0.35">
      <c r="A125" t="s">
        <v>17</v>
      </c>
      <c r="B125">
        <v>101550</v>
      </c>
      <c r="C125">
        <v>360</v>
      </c>
      <c r="D125" s="6">
        <v>102381.48</v>
      </c>
      <c r="E125" s="5">
        <v>3.2500000000000001E-2</v>
      </c>
      <c r="F125" t="s">
        <v>27</v>
      </c>
    </row>
    <row r="126" spans="1:6" x14ac:dyDescent="0.35">
      <c r="A126" t="s">
        <v>17</v>
      </c>
      <c r="B126">
        <v>101551</v>
      </c>
      <c r="C126">
        <v>360</v>
      </c>
      <c r="D126" s="6">
        <v>23408.28</v>
      </c>
      <c r="E126" s="5">
        <v>1.7000000000000001E-2</v>
      </c>
      <c r="F126" t="s">
        <v>27</v>
      </c>
    </row>
    <row r="127" spans="1:6" x14ac:dyDescent="0.35">
      <c r="A127" t="s">
        <v>17</v>
      </c>
      <c r="B127">
        <v>101552</v>
      </c>
      <c r="C127">
        <v>360</v>
      </c>
      <c r="D127" s="6">
        <v>26496.23</v>
      </c>
      <c r="E127" s="5">
        <v>1.8500000000000003E-2</v>
      </c>
      <c r="F127" t="s">
        <v>27</v>
      </c>
    </row>
    <row r="128" spans="1:6" x14ac:dyDescent="0.35">
      <c r="A128" t="s">
        <v>17</v>
      </c>
      <c r="B128">
        <v>101553</v>
      </c>
      <c r="C128">
        <v>360</v>
      </c>
      <c r="D128" s="6">
        <v>40000</v>
      </c>
      <c r="E128" s="5">
        <v>3.5499999999999997E-2</v>
      </c>
      <c r="F128" t="s">
        <v>27</v>
      </c>
    </row>
    <row r="129" spans="1:6" x14ac:dyDescent="0.35">
      <c r="A129" t="s">
        <v>17</v>
      </c>
      <c r="B129">
        <v>101554</v>
      </c>
      <c r="C129">
        <v>360</v>
      </c>
      <c r="D129" s="6">
        <v>44215.35</v>
      </c>
      <c r="E129" s="5">
        <v>1.8500000000000003E-2</v>
      </c>
      <c r="F129" t="s">
        <v>27</v>
      </c>
    </row>
    <row r="130" spans="1:6" x14ac:dyDescent="0.35">
      <c r="A130" t="s">
        <v>17</v>
      </c>
      <c r="B130">
        <v>101555</v>
      </c>
      <c r="C130">
        <v>360</v>
      </c>
      <c r="D130" s="6">
        <v>274626.49</v>
      </c>
      <c r="E130" s="5">
        <v>3.3000000000000002E-2</v>
      </c>
      <c r="F130" t="s">
        <v>27</v>
      </c>
    </row>
    <row r="131" spans="1:6" x14ac:dyDescent="0.35">
      <c r="A131" t="s">
        <v>17</v>
      </c>
      <c r="B131">
        <v>101556</v>
      </c>
      <c r="C131">
        <v>360</v>
      </c>
      <c r="D131" s="6">
        <v>705200</v>
      </c>
      <c r="E131" s="5">
        <v>4.0500000000000001E-2</v>
      </c>
      <c r="F131" t="s">
        <v>27</v>
      </c>
    </row>
    <row r="132" spans="1:6" x14ac:dyDescent="0.35">
      <c r="A132" t="s">
        <v>17</v>
      </c>
      <c r="B132">
        <v>101557</v>
      </c>
      <c r="C132">
        <v>360</v>
      </c>
      <c r="D132" s="6">
        <v>19700</v>
      </c>
      <c r="E132" s="5">
        <v>2.35E-2</v>
      </c>
      <c r="F132" t="s">
        <v>27</v>
      </c>
    </row>
    <row r="133" spans="1:6" x14ac:dyDescent="0.35">
      <c r="A133" t="s">
        <v>17</v>
      </c>
      <c r="B133">
        <v>101558</v>
      </c>
      <c r="C133">
        <v>360</v>
      </c>
      <c r="D133" s="6">
        <v>559932.31000000006</v>
      </c>
      <c r="E133" s="5">
        <v>3.9E-2</v>
      </c>
      <c r="F133" t="s">
        <v>27</v>
      </c>
    </row>
    <row r="134" spans="1:6" x14ac:dyDescent="0.35">
      <c r="A134" t="s">
        <v>17</v>
      </c>
      <c r="B134">
        <v>101559</v>
      </c>
      <c r="C134">
        <v>360</v>
      </c>
      <c r="D134" s="6">
        <v>75000</v>
      </c>
      <c r="E134" s="5">
        <v>2.1000000000000001E-2</v>
      </c>
      <c r="F134" t="s">
        <v>27</v>
      </c>
    </row>
    <row r="135" spans="1:6" x14ac:dyDescent="0.35">
      <c r="A135" t="s">
        <v>17</v>
      </c>
      <c r="B135">
        <v>101560</v>
      </c>
      <c r="C135">
        <v>360</v>
      </c>
      <c r="D135" s="6">
        <v>572000</v>
      </c>
      <c r="E135" s="5">
        <v>0.04</v>
      </c>
      <c r="F135" t="s">
        <v>27</v>
      </c>
    </row>
    <row r="136" spans="1:6" x14ac:dyDescent="0.35">
      <c r="A136" t="s">
        <v>17</v>
      </c>
      <c r="B136">
        <v>101561</v>
      </c>
      <c r="C136">
        <v>360</v>
      </c>
      <c r="D136" s="6">
        <v>2950000</v>
      </c>
      <c r="E136" s="5">
        <v>4.2500000000000003E-2</v>
      </c>
      <c r="F136" t="s">
        <v>27</v>
      </c>
    </row>
    <row r="137" spans="1:6" x14ac:dyDescent="0.35">
      <c r="A137" t="s">
        <v>17</v>
      </c>
      <c r="B137">
        <v>101562</v>
      </c>
      <c r="C137">
        <v>360</v>
      </c>
      <c r="D137" s="6">
        <v>31360.26</v>
      </c>
      <c r="E137" s="5">
        <v>1.8500000000000003E-2</v>
      </c>
      <c r="F137" t="s">
        <v>27</v>
      </c>
    </row>
    <row r="138" spans="1:6" x14ac:dyDescent="0.35">
      <c r="A138" t="s">
        <v>17</v>
      </c>
      <c r="B138">
        <v>101563</v>
      </c>
      <c r="C138">
        <v>720</v>
      </c>
      <c r="D138" s="6">
        <v>156000</v>
      </c>
      <c r="E138" s="5">
        <v>3.44E-2</v>
      </c>
      <c r="F138" t="s">
        <v>27</v>
      </c>
    </row>
    <row r="139" spans="1:6" x14ac:dyDescent="0.35">
      <c r="A139" t="s">
        <v>17</v>
      </c>
      <c r="B139">
        <v>101564</v>
      </c>
      <c r="C139">
        <v>360</v>
      </c>
      <c r="D139" s="6">
        <v>500000</v>
      </c>
      <c r="E139" s="5">
        <v>3.5000000000000003E-2</v>
      </c>
      <c r="F139" t="s">
        <v>27</v>
      </c>
    </row>
    <row r="140" spans="1:6" x14ac:dyDescent="0.35">
      <c r="A140" t="s">
        <v>17</v>
      </c>
      <c r="B140">
        <v>101565</v>
      </c>
      <c r="C140">
        <v>360</v>
      </c>
      <c r="D140" s="6">
        <v>360000</v>
      </c>
      <c r="E140" s="5">
        <v>2.9500000000000002E-2</v>
      </c>
      <c r="F140" t="s">
        <v>27</v>
      </c>
    </row>
    <row r="141" spans="1:6" x14ac:dyDescent="0.35">
      <c r="A141" t="s">
        <v>17</v>
      </c>
      <c r="B141">
        <v>101566</v>
      </c>
      <c r="C141">
        <v>360</v>
      </c>
      <c r="D141" s="6">
        <v>40000</v>
      </c>
      <c r="E141" s="5">
        <v>1.6E-2</v>
      </c>
      <c r="F141" t="s">
        <v>27</v>
      </c>
    </row>
    <row r="142" spans="1:6" x14ac:dyDescent="0.35">
      <c r="A142" t="s">
        <v>17</v>
      </c>
      <c r="B142">
        <v>101567</v>
      </c>
      <c r="C142">
        <v>360</v>
      </c>
      <c r="D142" s="6">
        <v>10271.23</v>
      </c>
      <c r="E142" s="5">
        <v>0.02</v>
      </c>
      <c r="F142" t="s">
        <v>27</v>
      </c>
    </row>
    <row r="143" spans="1:6" x14ac:dyDescent="0.35">
      <c r="A143" t="s">
        <v>17</v>
      </c>
      <c r="B143">
        <v>101568</v>
      </c>
      <c r="C143">
        <v>360</v>
      </c>
      <c r="D143" s="6">
        <v>500000</v>
      </c>
      <c r="E143" s="5">
        <v>3.85E-2</v>
      </c>
      <c r="F143" t="s">
        <v>27</v>
      </c>
    </row>
    <row r="144" spans="1:6" x14ac:dyDescent="0.35">
      <c r="A144" t="s">
        <v>17</v>
      </c>
      <c r="B144">
        <v>101569</v>
      </c>
      <c r="C144">
        <v>360</v>
      </c>
      <c r="D144" s="6">
        <v>1000000</v>
      </c>
      <c r="E144" s="5">
        <v>0.04</v>
      </c>
      <c r="F144" t="s">
        <v>27</v>
      </c>
    </row>
    <row r="145" spans="1:6" x14ac:dyDescent="0.35">
      <c r="A145" t="s">
        <v>17</v>
      </c>
      <c r="B145">
        <v>101570</v>
      </c>
      <c r="C145">
        <v>360</v>
      </c>
      <c r="D145" s="6">
        <v>268819.8</v>
      </c>
      <c r="E145" s="5">
        <v>3.7499999999999999E-2</v>
      </c>
      <c r="F145" t="s">
        <v>27</v>
      </c>
    </row>
    <row r="146" spans="1:6" x14ac:dyDescent="0.35">
      <c r="A146" t="s">
        <v>17</v>
      </c>
      <c r="B146">
        <v>101571</v>
      </c>
      <c r="C146">
        <v>360</v>
      </c>
      <c r="D146" s="6">
        <v>92062.32</v>
      </c>
      <c r="E146" s="5">
        <v>3.15E-2</v>
      </c>
      <c r="F146" t="s">
        <v>27</v>
      </c>
    </row>
    <row r="147" spans="1:6" x14ac:dyDescent="0.35">
      <c r="A147" t="s">
        <v>17</v>
      </c>
      <c r="B147">
        <v>101572</v>
      </c>
      <c r="C147">
        <v>360</v>
      </c>
      <c r="D147" s="6">
        <v>10000</v>
      </c>
      <c r="E147" s="5">
        <v>1.4499999999999999E-2</v>
      </c>
      <c r="F147" t="s">
        <v>27</v>
      </c>
    </row>
    <row r="148" spans="1:6" x14ac:dyDescent="0.35">
      <c r="A148" t="s">
        <v>17</v>
      </c>
      <c r="B148">
        <v>101573</v>
      </c>
      <c r="C148">
        <v>360</v>
      </c>
      <c r="D148" s="6">
        <v>40000</v>
      </c>
      <c r="E148" s="5">
        <v>1.8500000000000003E-2</v>
      </c>
      <c r="F148" t="s">
        <v>27</v>
      </c>
    </row>
    <row r="149" spans="1:6" x14ac:dyDescent="0.35">
      <c r="A149" t="s">
        <v>17</v>
      </c>
      <c r="B149">
        <v>101574</v>
      </c>
      <c r="C149">
        <v>360</v>
      </c>
      <c r="D149" s="6">
        <v>110041.95</v>
      </c>
      <c r="E149" s="5">
        <v>2.75E-2</v>
      </c>
      <c r="F149" t="s">
        <v>27</v>
      </c>
    </row>
    <row r="150" spans="1:6" x14ac:dyDescent="0.35">
      <c r="A150" t="s">
        <v>17</v>
      </c>
      <c r="B150">
        <v>101575</v>
      </c>
      <c r="C150">
        <v>360</v>
      </c>
      <c r="D150" s="6">
        <v>10000</v>
      </c>
      <c r="E150" s="5">
        <v>1.7000000000000001E-2</v>
      </c>
      <c r="F150" t="s">
        <v>27</v>
      </c>
    </row>
    <row r="151" spans="1:6" x14ac:dyDescent="0.35">
      <c r="A151" t="s">
        <v>17</v>
      </c>
      <c r="B151">
        <v>101576</v>
      </c>
      <c r="C151">
        <v>360</v>
      </c>
      <c r="D151" s="6">
        <v>100000</v>
      </c>
      <c r="E151" s="5">
        <v>3.2500000000000001E-2</v>
      </c>
      <c r="F151" t="s">
        <v>27</v>
      </c>
    </row>
    <row r="152" spans="1:6" x14ac:dyDescent="0.35">
      <c r="A152" t="s">
        <v>17</v>
      </c>
      <c r="B152">
        <v>101577</v>
      </c>
      <c r="C152">
        <v>360</v>
      </c>
      <c r="D152" s="6">
        <v>30000</v>
      </c>
      <c r="E152" s="5">
        <v>2.5000000000000001E-2</v>
      </c>
      <c r="F152" t="s">
        <v>27</v>
      </c>
    </row>
    <row r="153" spans="1:6" x14ac:dyDescent="0.35">
      <c r="A153" t="s">
        <v>17</v>
      </c>
      <c r="B153">
        <v>101578</v>
      </c>
      <c r="C153">
        <v>360</v>
      </c>
      <c r="D153" s="6">
        <v>500000</v>
      </c>
      <c r="E153" s="5">
        <v>4.2500000000000003E-2</v>
      </c>
      <c r="F153" t="s">
        <v>27</v>
      </c>
    </row>
    <row r="154" spans="1:6" x14ac:dyDescent="0.35">
      <c r="A154" t="s">
        <v>17</v>
      </c>
      <c r="B154">
        <v>101579</v>
      </c>
      <c r="C154">
        <v>720</v>
      </c>
      <c r="D154" s="6">
        <v>500000</v>
      </c>
      <c r="E154" s="5">
        <v>3.95E-2</v>
      </c>
      <c r="F154" t="s">
        <v>27</v>
      </c>
    </row>
    <row r="155" spans="1:6" x14ac:dyDescent="0.35">
      <c r="A155" t="s">
        <v>17</v>
      </c>
      <c r="B155">
        <v>101580</v>
      </c>
      <c r="C155">
        <v>360</v>
      </c>
      <c r="D155" s="6">
        <v>520801.5</v>
      </c>
      <c r="E155" s="5">
        <v>3.6000000000000004E-2</v>
      </c>
      <c r="F155" t="s">
        <v>27</v>
      </c>
    </row>
    <row r="156" spans="1:6" x14ac:dyDescent="0.35">
      <c r="A156" t="s">
        <v>17</v>
      </c>
      <c r="B156">
        <v>101581</v>
      </c>
      <c r="C156">
        <v>360</v>
      </c>
      <c r="D156" s="6">
        <v>107635.75</v>
      </c>
      <c r="E156" s="5">
        <v>3.5499999999999997E-2</v>
      </c>
      <c r="F156" t="s">
        <v>27</v>
      </c>
    </row>
    <row r="157" spans="1:6" x14ac:dyDescent="0.35">
      <c r="A157" t="s">
        <v>17</v>
      </c>
      <c r="B157">
        <v>101582</v>
      </c>
      <c r="C157">
        <v>360</v>
      </c>
      <c r="D157" s="6">
        <v>940000</v>
      </c>
      <c r="E157" s="5">
        <v>4.2500000000000003E-2</v>
      </c>
      <c r="F157" t="s">
        <v>27</v>
      </c>
    </row>
    <row r="158" spans="1:6" x14ac:dyDescent="0.35">
      <c r="A158" t="s">
        <v>17</v>
      </c>
      <c r="B158">
        <v>101583</v>
      </c>
      <c r="C158">
        <v>360</v>
      </c>
      <c r="D158" s="6">
        <v>10000</v>
      </c>
      <c r="E158" s="5">
        <v>1.7000000000000001E-2</v>
      </c>
      <c r="F158" t="s">
        <v>27</v>
      </c>
    </row>
    <row r="159" spans="1:6" x14ac:dyDescent="0.35">
      <c r="A159" t="s">
        <v>17</v>
      </c>
      <c r="B159">
        <v>101584</v>
      </c>
      <c r="C159">
        <v>360</v>
      </c>
      <c r="D159" s="6">
        <v>120249.66</v>
      </c>
      <c r="E159" s="5">
        <v>2.5000000000000001E-2</v>
      </c>
      <c r="F159" t="s">
        <v>27</v>
      </c>
    </row>
    <row r="160" spans="1:6" x14ac:dyDescent="0.35">
      <c r="A160" t="s">
        <v>17</v>
      </c>
      <c r="B160">
        <v>101585</v>
      </c>
      <c r="C160">
        <v>360</v>
      </c>
      <c r="D160" s="6">
        <v>304947.12</v>
      </c>
      <c r="E160" s="5">
        <v>2.7000000000000003E-2</v>
      </c>
      <c r="F160" t="s">
        <v>27</v>
      </c>
    </row>
    <row r="161" spans="1:6" x14ac:dyDescent="0.35">
      <c r="A161" t="s">
        <v>17</v>
      </c>
      <c r="B161">
        <v>101586</v>
      </c>
      <c r="C161">
        <v>360</v>
      </c>
      <c r="D161" s="6">
        <v>10000</v>
      </c>
      <c r="E161" s="5">
        <v>1.7000000000000001E-2</v>
      </c>
      <c r="F161" t="s">
        <v>27</v>
      </c>
    </row>
    <row r="162" spans="1:6" x14ac:dyDescent="0.35">
      <c r="A162" t="s">
        <v>17</v>
      </c>
      <c r="B162">
        <v>101587</v>
      </c>
      <c r="C162">
        <v>360</v>
      </c>
      <c r="D162" s="6">
        <v>50000</v>
      </c>
      <c r="E162" s="5">
        <v>2.35E-2</v>
      </c>
      <c r="F162" t="s">
        <v>27</v>
      </c>
    </row>
    <row r="163" spans="1:6" x14ac:dyDescent="0.35">
      <c r="A163" t="s">
        <v>17</v>
      </c>
      <c r="B163">
        <v>101588</v>
      </c>
      <c r="C163">
        <v>360</v>
      </c>
      <c r="D163" s="6">
        <v>1000000</v>
      </c>
      <c r="E163" s="5">
        <v>4.2500000000000003E-2</v>
      </c>
      <c r="F163" t="s">
        <v>27</v>
      </c>
    </row>
    <row r="164" spans="1:6" x14ac:dyDescent="0.35">
      <c r="A164" t="s">
        <v>17</v>
      </c>
      <c r="B164">
        <v>101589</v>
      </c>
      <c r="C164">
        <v>360</v>
      </c>
      <c r="D164" s="6">
        <v>156071.84</v>
      </c>
      <c r="E164" s="5">
        <v>3.5499999999999997E-2</v>
      </c>
      <c r="F164" t="s">
        <v>27</v>
      </c>
    </row>
    <row r="165" spans="1:6" x14ac:dyDescent="0.35">
      <c r="A165" t="s">
        <v>17</v>
      </c>
      <c r="B165">
        <v>101590</v>
      </c>
      <c r="C165">
        <v>360</v>
      </c>
      <c r="D165" s="6">
        <v>10000</v>
      </c>
      <c r="E165" s="5">
        <v>1.4499999999999999E-2</v>
      </c>
      <c r="F165" t="s">
        <v>27</v>
      </c>
    </row>
    <row r="166" spans="1:6" x14ac:dyDescent="0.35">
      <c r="A166" t="s">
        <v>17</v>
      </c>
      <c r="B166">
        <v>101591</v>
      </c>
      <c r="C166">
        <v>360</v>
      </c>
      <c r="D166" s="6">
        <v>350000</v>
      </c>
      <c r="E166" s="5">
        <v>3.3500000000000002E-2</v>
      </c>
      <c r="F166" t="s">
        <v>27</v>
      </c>
    </row>
    <row r="167" spans="1:6" x14ac:dyDescent="0.35">
      <c r="A167" t="s">
        <v>17</v>
      </c>
      <c r="B167">
        <v>101592</v>
      </c>
      <c r="C167">
        <v>360</v>
      </c>
      <c r="D167" s="6">
        <v>100000</v>
      </c>
      <c r="E167" s="5">
        <v>3.4000000000000002E-2</v>
      </c>
      <c r="F167" t="s">
        <v>27</v>
      </c>
    </row>
    <row r="168" spans="1:6" x14ac:dyDescent="0.35">
      <c r="A168" t="s">
        <v>17</v>
      </c>
      <c r="B168">
        <v>101593</v>
      </c>
      <c r="C168">
        <v>360</v>
      </c>
      <c r="D168" s="6">
        <v>1200000</v>
      </c>
      <c r="E168" s="5">
        <v>0.04</v>
      </c>
      <c r="F168" t="s">
        <v>27</v>
      </c>
    </row>
    <row r="169" spans="1:6" x14ac:dyDescent="0.35">
      <c r="A169" t="s">
        <v>17</v>
      </c>
      <c r="B169">
        <v>101594</v>
      </c>
      <c r="C169">
        <v>360</v>
      </c>
      <c r="D169" s="6">
        <v>91908.49</v>
      </c>
      <c r="E169" s="5">
        <v>2.35E-2</v>
      </c>
      <c r="F169" t="s">
        <v>27</v>
      </c>
    </row>
    <row r="170" spans="1:6" x14ac:dyDescent="0.35">
      <c r="A170" t="s">
        <v>17</v>
      </c>
      <c r="B170">
        <v>101595</v>
      </c>
      <c r="C170">
        <v>360</v>
      </c>
      <c r="D170" s="6">
        <v>117824.73</v>
      </c>
      <c r="E170" s="5">
        <v>3.5499999999999997E-2</v>
      </c>
      <c r="F170" t="s">
        <v>27</v>
      </c>
    </row>
    <row r="171" spans="1:6" x14ac:dyDescent="0.35">
      <c r="A171" t="s">
        <v>17</v>
      </c>
      <c r="B171">
        <v>101596</v>
      </c>
      <c r="C171">
        <v>360</v>
      </c>
      <c r="D171" s="6">
        <v>29344.25</v>
      </c>
      <c r="E171" s="5">
        <v>1.8500000000000003E-2</v>
      </c>
      <c r="F171" t="s">
        <v>27</v>
      </c>
    </row>
    <row r="172" spans="1:6" x14ac:dyDescent="0.35">
      <c r="A172" t="s">
        <v>17</v>
      </c>
      <c r="B172">
        <v>101597</v>
      </c>
      <c r="C172">
        <v>360</v>
      </c>
      <c r="D172" s="6">
        <v>100000</v>
      </c>
      <c r="E172" s="5">
        <v>2.75E-2</v>
      </c>
      <c r="F172" t="s">
        <v>27</v>
      </c>
    </row>
    <row r="173" spans="1:6" x14ac:dyDescent="0.35">
      <c r="A173" t="s">
        <v>17</v>
      </c>
      <c r="B173">
        <v>101598</v>
      </c>
      <c r="C173">
        <v>360</v>
      </c>
      <c r="D173" s="6">
        <v>725964.38</v>
      </c>
      <c r="E173" s="5">
        <v>4.0500000000000001E-2</v>
      </c>
      <c r="F173" t="s">
        <v>27</v>
      </c>
    </row>
    <row r="174" spans="1:6" x14ac:dyDescent="0.35">
      <c r="A174" t="s">
        <v>17</v>
      </c>
      <c r="B174">
        <v>101599</v>
      </c>
      <c r="C174">
        <v>360</v>
      </c>
      <c r="D174" s="6">
        <v>55000</v>
      </c>
      <c r="E174" s="5">
        <v>3.15E-2</v>
      </c>
      <c r="F174" t="s">
        <v>27</v>
      </c>
    </row>
    <row r="175" spans="1:6" x14ac:dyDescent="0.35">
      <c r="A175" t="s">
        <v>17</v>
      </c>
      <c r="B175">
        <v>101600</v>
      </c>
      <c r="C175">
        <v>360</v>
      </c>
      <c r="D175" s="6">
        <v>50001</v>
      </c>
      <c r="E175" s="5">
        <v>3.15E-2</v>
      </c>
      <c r="F175" t="s">
        <v>27</v>
      </c>
    </row>
    <row r="176" spans="1:6" x14ac:dyDescent="0.35">
      <c r="A176" t="s">
        <v>17</v>
      </c>
      <c r="B176">
        <v>101601</v>
      </c>
      <c r="C176">
        <v>360</v>
      </c>
      <c r="D176" s="6">
        <v>2034980.53</v>
      </c>
      <c r="E176" s="5">
        <v>4.2500000000000003E-2</v>
      </c>
      <c r="F176" t="s">
        <v>27</v>
      </c>
    </row>
    <row r="177" spans="1:6" x14ac:dyDescent="0.35">
      <c r="A177" t="s">
        <v>17</v>
      </c>
      <c r="B177">
        <v>101602</v>
      </c>
      <c r="C177">
        <v>360</v>
      </c>
      <c r="D177" s="6">
        <v>60000</v>
      </c>
      <c r="E177" s="5">
        <v>2.35E-2</v>
      </c>
      <c r="F177" t="s">
        <v>27</v>
      </c>
    </row>
    <row r="178" spans="1:6" x14ac:dyDescent="0.35">
      <c r="A178" t="s">
        <v>17</v>
      </c>
      <c r="B178">
        <v>101603</v>
      </c>
      <c r="C178">
        <v>360</v>
      </c>
      <c r="D178" s="6">
        <v>500000</v>
      </c>
      <c r="E178" s="5">
        <v>0.04</v>
      </c>
      <c r="F178" t="s">
        <v>27</v>
      </c>
    </row>
    <row r="179" spans="1:6" x14ac:dyDescent="0.35">
      <c r="A179" t="s">
        <v>17</v>
      </c>
      <c r="B179">
        <v>101604</v>
      </c>
      <c r="C179">
        <v>360</v>
      </c>
      <c r="D179" s="6">
        <v>4650000</v>
      </c>
      <c r="E179" s="5">
        <v>4.0500000000000001E-2</v>
      </c>
      <c r="F179" t="s">
        <v>27</v>
      </c>
    </row>
    <row r="180" spans="1:6" x14ac:dyDescent="0.35">
      <c r="A180" t="s">
        <v>17</v>
      </c>
      <c r="B180">
        <v>101605</v>
      </c>
      <c r="C180">
        <v>360</v>
      </c>
      <c r="D180" s="6">
        <v>101628.41</v>
      </c>
      <c r="E180" s="5">
        <v>2.5499999999999998E-2</v>
      </c>
      <c r="F180" t="s">
        <v>27</v>
      </c>
    </row>
    <row r="181" spans="1:6" x14ac:dyDescent="0.35">
      <c r="A181" t="s">
        <v>17</v>
      </c>
      <c r="B181">
        <v>101606</v>
      </c>
      <c r="C181">
        <v>360</v>
      </c>
      <c r="D181" s="6">
        <v>10000</v>
      </c>
      <c r="E181" s="5">
        <v>1.7000000000000001E-2</v>
      </c>
      <c r="F181" t="s">
        <v>27</v>
      </c>
    </row>
    <row r="182" spans="1:6" x14ac:dyDescent="0.35">
      <c r="A182" t="s">
        <v>17</v>
      </c>
      <c r="B182">
        <v>101607</v>
      </c>
      <c r="C182">
        <v>360</v>
      </c>
      <c r="D182" s="6">
        <v>15000</v>
      </c>
      <c r="E182" s="5">
        <v>1.7000000000000001E-2</v>
      </c>
      <c r="F182" t="s">
        <v>27</v>
      </c>
    </row>
    <row r="183" spans="1:6" x14ac:dyDescent="0.35">
      <c r="A183" t="s">
        <v>17</v>
      </c>
      <c r="B183">
        <v>101608</v>
      </c>
      <c r="C183">
        <v>360</v>
      </c>
      <c r="D183" s="6">
        <v>201247.33</v>
      </c>
      <c r="E183" s="5">
        <v>2.75E-2</v>
      </c>
      <c r="F183" t="s">
        <v>27</v>
      </c>
    </row>
    <row r="184" spans="1:6" x14ac:dyDescent="0.35">
      <c r="A184" t="s">
        <v>17</v>
      </c>
      <c r="B184">
        <v>101609</v>
      </c>
      <c r="C184">
        <v>1080</v>
      </c>
      <c r="D184" s="6">
        <v>500000</v>
      </c>
      <c r="E184" s="5">
        <v>4.2500000000000003E-2</v>
      </c>
      <c r="F184" t="s">
        <v>27</v>
      </c>
    </row>
    <row r="185" spans="1:6" x14ac:dyDescent="0.35">
      <c r="A185" t="s">
        <v>17</v>
      </c>
      <c r="B185">
        <v>101610</v>
      </c>
      <c r="C185">
        <v>1080</v>
      </c>
      <c r="D185" s="6">
        <v>500000</v>
      </c>
      <c r="E185" s="5">
        <v>4.2500000000000003E-2</v>
      </c>
      <c r="F185" t="s">
        <v>27</v>
      </c>
    </row>
    <row r="186" spans="1:6" x14ac:dyDescent="0.35">
      <c r="A186" t="s">
        <v>17</v>
      </c>
      <c r="B186">
        <v>101611</v>
      </c>
      <c r="C186">
        <v>360</v>
      </c>
      <c r="D186" s="6">
        <v>29500</v>
      </c>
      <c r="E186" s="5">
        <v>2.8500000000000001E-2</v>
      </c>
      <c r="F186" t="s">
        <v>27</v>
      </c>
    </row>
    <row r="187" spans="1:6" x14ac:dyDescent="0.35">
      <c r="A187" t="s">
        <v>17</v>
      </c>
      <c r="B187">
        <v>101612</v>
      </c>
      <c r="C187">
        <v>360</v>
      </c>
      <c r="D187" s="6">
        <v>77751.77</v>
      </c>
      <c r="E187" s="5">
        <v>2.35E-2</v>
      </c>
      <c r="F187" t="s">
        <v>27</v>
      </c>
    </row>
    <row r="188" spans="1:6" x14ac:dyDescent="0.35">
      <c r="A188" t="s">
        <v>17</v>
      </c>
      <c r="B188">
        <v>101613</v>
      </c>
      <c r="C188">
        <v>360</v>
      </c>
      <c r="D188" s="6">
        <v>10000</v>
      </c>
      <c r="E188" s="5">
        <v>1.7000000000000001E-2</v>
      </c>
      <c r="F188" t="s">
        <v>27</v>
      </c>
    </row>
    <row r="189" spans="1:6" x14ac:dyDescent="0.35">
      <c r="A189" t="s">
        <v>17</v>
      </c>
      <c r="B189">
        <v>101614</v>
      </c>
      <c r="C189">
        <v>360</v>
      </c>
      <c r="D189" s="6">
        <v>155000</v>
      </c>
      <c r="E189" s="5">
        <v>3.5499999999999997E-2</v>
      </c>
      <c r="F189" t="s">
        <v>27</v>
      </c>
    </row>
    <row r="190" spans="1:6" x14ac:dyDescent="0.35">
      <c r="A190" t="s">
        <v>17</v>
      </c>
      <c r="B190">
        <v>101615</v>
      </c>
      <c r="C190">
        <v>360</v>
      </c>
      <c r="D190" s="6">
        <v>467425.67</v>
      </c>
      <c r="E190" s="5">
        <v>4.0500000000000001E-2</v>
      </c>
      <c r="F190" t="s">
        <v>27</v>
      </c>
    </row>
    <row r="191" spans="1:6" x14ac:dyDescent="0.35">
      <c r="A191" t="s">
        <v>17</v>
      </c>
      <c r="B191">
        <v>101616</v>
      </c>
      <c r="C191">
        <v>360</v>
      </c>
      <c r="D191" s="6">
        <v>95149.13</v>
      </c>
      <c r="E191" s="5">
        <v>2.35E-2</v>
      </c>
      <c r="F191" t="s">
        <v>27</v>
      </c>
    </row>
    <row r="192" spans="1:6" x14ac:dyDescent="0.35">
      <c r="A192" t="s">
        <v>17</v>
      </c>
      <c r="B192">
        <v>101617</v>
      </c>
      <c r="C192">
        <v>360</v>
      </c>
      <c r="D192" s="6">
        <v>78740.95</v>
      </c>
      <c r="E192" s="5">
        <v>4.0500000000000001E-2</v>
      </c>
      <c r="F192" t="s">
        <v>27</v>
      </c>
    </row>
    <row r="193" spans="1:6" x14ac:dyDescent="0.35">
      <c r="A193" t="s">
        <v>17</v>
      </c>
      <c r="B193">
        <v>101618</v>
      </c>
      <c r="C193">
        <v>360</v>
      </c>
      <c r="D193" s="6">
        <v>400000</v>
      </c>
      <c r="E193" s="5">
        <v>3.95E-2</v>
      </c>
      <c r="F193" t="s">
        <v>27</v>
      </c>
    </row>
    <row r="194" spans="1:6" x14ac:dyDescent="0.35">
      <c r="A194" t="s">
        <v>17</v>
      </c>
      <c r="B194">
        <v>101619</v>
      </c>
      <c r="C194">
        <v>360</v>
      </c>
      <c r="D194" s="6">
        <v>426045.11</v>
      </c>
      <c r="E194" s="5">
        <v>2.9500000000000002E-2</v>
      </c>
      <c r="F194" t="s">
        <v>27</v>
      </c>
    </row>
    <row r="195" spans="1:6" x14ac:dyDescent="0.35">
      <c r="A195" t="s">
        <v>17</v>
      </c>
      <c r="B195">
        <v>101620</v>
      </c>
      <c r="C195">
        <v>360</v>
      </c>
      <c r="D195" s="6">
        <v>40000</v>
      </c>
      <c r="E195" s="5">
        <v>1.8500000000000003E-2</v>
      </c>
      <c r="F195" t="s">
        <v>27</v>
      </c>
    </row>
    <row r="196" spans="1:6" x14ac:dyDescent="0.35">
      <c r="A196" t="s">
        <v>17</v>
      </c>
      <c r="B196">
        <v>101621</v>
      </c>
      <c r="C196">
        <v>360</v>
      </c>
      <c r="D196" s="6">
        <v>71814.14</v>
      </c>
      <c r="E196" s="5">
        <v>2.35E-2</v>
      </c>
      <c r="F196" t="s">
        <v>27</v>
      </c>
    </row>
    <row r="197" spans="1:6" x14ac:dyDescent="0.35">
      <c r="A197" t="s">
        <v>17</v>
      </c>
      <c r="B197">
        <v>101622</v>
      </c>
      <c r="C197">
        <v>360</v>
      </c>
      <c r="D197" s="6">
        <v>265747.39</v>
      </c>
      <c r="E197" s="5">
        <v>4.2500000000000003E-2</v>
      </c>
      <c r="F197" t="s">
        <v>27</v>
      </c>
    </row>
    <row r="198" spans="1:6" x14ac:dyDescent="0.35">
      <c r="A198" t="s">
        <v>17</v>
      </c>
      <c r="B198">
        <v>101623</v>
      </c>
      <c r="C198">
        <v>360</v>
      </c>
      <c r="D198" s="6">
        <v>131484.4</v>
      </c>
      <c r="E198" s="5">
        <v>3.7499999999999999E-2</v>
      </c>
      <c r="F198" t="s">
        <v>27</v>
      </c>
    </row>
    <row r="199" spans="1:6" x14ac:dyDescent="0.35">
      <c r="A199" t="s">
        <v>17</v>
      </c>
      <c r="B199">
        <v>101624</v>
      </c>
      <c r="C199">
        <v>360</v>
      </c>
      <c r="D199" s="6">
        <v>55332.41</v>
      </c>
      <c r="E199" s="5">
        <v>3.3500000000000002E-2</v>
      </c>
      <c r="F199" t="s">
        <v>27</v>
      </c>
    </row>
    <row r="200" spans="1:6" x14ac:dyDescent="0.35">
      <c r="A200" t="s">
        <v>17</v>
      </c>
      <c r="B200">
        <v>101625</v>
      </c>
      <c r="C200">
        <v>360</v>
      </c>
      <c r="D200" s="6">
        <v>325000</v>
      </c>
      <c r="E200" s="5">
        <v>4.4999999999999998E-2</v>
      </c>
      <c r="F200" t="s">
        <v>27</v>
      </c>
    </row>
    <row r="201" spans="1:6" x14ac:dyDescent="0.35">
      <c r="A201" t="s">
        <v>17</v>
      </c>
      <c r="B201">
        <v>101626</v>
      </c>
      <c r="C201">
        <v>360</v>
      </c>
      <c r="D201" s="6">
        <v>86000</v>
      </c>
      <c r="E201" s="5">
        <v>2.8999999999999998E-2</v>
      </c>
      <c r="F201" t="s">
        <v>27</v>
      </c>
    </row>
    <row r="202" spans="1:6" x14ac:dyDescent="0.35">
      <c r="A202" t="s">
        <v>17</v>
      </c>
      <c r="B202">
        <v>101627</v>
      </c>
      <c r="C202">
        <v>360</v>
      </c>
      <c r="D202" s="6">
        <v>100000</v>
      </c>
      <c r="E202" s="5">
        <v>2.75E-2</v>
      </c>
      <c r="F202" t="s">
        <v>27</v>
      </c>
    </row>
    <row r="203" spans="1:6" x14ac:dyDescent="0.35">
      <c r="A203" t="s">
        <v>17</v>
      </c>
      <c r="B203">
        <v>101628</v>
      </c>
      <c r="C203">
        <v>360</v>
      </c>
      <c r="D203" s="6">
        <v>123879.72</v>
      </c>
      <c r="E203" s="5">
        <v>2.75E-2</v>
      </c>
      <c r="F203" t="s">
        <v>27</v>
      </c>
    </row>
    <row r="204" spans="1:6" x14ac:dyDescent="0.35">
      <c r="A204" t="s">
        <v>17</v>
      </c>
      <c r="B204">
        <v>101629</v>
      </c>
      <c r="C204">
        <v>720</v>
      </c>
      <c r="D204" s="6">
        <v>232763.48</v>
      </c>
      <c r="E204" s="5">
        <v>3.5499999999999997E-2</v>
      </c>
      <c r="F204" t="s">
        <v>27</v>
      </c>
    </row>
    <row r="205" spans="1:6" x14ac:dyDescent="0.35">
      <c r="A205" t="s">
        <v>17</v>
      </c>
      <c r="B205">
        <v>101630</v>
      </c>
      <c r="C205">
        <v>360</v>
      </c>
      <c r="D205" s="6">
        <v>235000</v>
      </c>
      <c r="E205" s="5">
        <v>4.0500000000000001E-2</v>
      </c>
      <c r="F205" t="s">
        <v>27</v>
      </c>
    </row>
    <row r="206" spans="1:6" x14ac:dyDescent="0.35">
      <c r="A206" t="s">
        <v>17</v>
      </c>
      <c r="B206">
        <v>101631</v>
      </c>
      <c r="C206">
        <v>360</v>
      </c>
      <c r="D206" s="6">
        <v>50000</v>
      </c>
      <c r="E206" s="5">
        <v>2.35E-2</v>
      </c>
      <c r="F206" t="s">
        <v>27</v>
      </c>
    </row>
    <row r="207" spans="1:6" x14ac:dyDescent="0.35">
      <c r="A207" t="s">
        <v>17</v>
      </c>
      <c r="B207">
        <v>101632</v>
      </c>
      <c r="C207">
        <v>360</v>
      </c>
      <c r="D207" s="6">
        <v>200000</v>
      </c>
      <c r="E207" s="5">
        <v>2.75E-2</v>
      </c>
      <c r="F207" t="s">
        <v>27</v>
      </c>
    </row>
    <row r="208" spans="1:6" x14ac:dyDescent="0.35">
      <c r="A208" t="s">
        <v>17</v>
      </c>
      <c r="B208">
        <v>101633</v>
      </c>
      <c r="C208">
        <v>360</v>
      </c>
      <c r="D208" s="6">
        <v>1000000</v>
      </c>
      <c r="E208" s="5">
        <v>4.0500000000000001E-2</v>
      </c>
      <c r="F208" t="s">
        <v>27</v>
      </c>
    </row>
    <row r="209" spans="1:6" x14ac:dyDescent="0.35">
      <c r="A209" t="s">
        <v>17</v>
      </c>
      <c r="B209">
        <v>101634</v>
      </c>
      <c r="C209">
        <v>360</v>
      </c>
      <c r="D209" s="6">
        <v>10000</v>
      </c>
      <c r="E209" s="5">
        <v>1.7000000000000001E-2</v>
      </c>
      <c r="F209" t="s">
        <v>27</v>
      </c>
    </row>
    <row r="210" spans="1:6" x14ac:dyDescent="0.35">
      <c r="A210" t="s">
        <v>17</v>
      </c>
      <c r="B210">
        <v>101635</v>
      </c>
      <c r="C210">
        <v>360</v>
      </c>
      <c r="D210" s="6">
        <v>120000</v>
      </c>
      <c r="E210" s="5">
        <v>2.7999999999999997E-2</v>
      </c>
      <c r="F210" t="s">
        <v>27</v>
      </c>
    </row>
    <row r="211" spans="1:6" x14ac:dyDescent="0.35">
      <c r="A211" t="s">
        <v>17</v>
      </c>
      <c r="B211">
        <v>101636</v>
      </c>
      <c r="C211">
        <v>360</v>
      </c>
      <c r="D211" s="6">
        <v>1000000</v>
      </c>
      <c r="E211" s="5">
        <v>4.0500000000000001E-2</v>
      </c>
      <c r="F211" t="s">
        <v>27</v>
      </c>
    </row>
    <row r="212" spans="1:6" x14ac:dyDescent="0.35">
      <c r="A212" t="s">
        <v>17</v>
      </c>
      <c r="B212">
        <v>101637</v>
      </c>
      <c r="C212">
        <v>360</v>
      </c>
      <c r="D212" s="6">
        <v>210000</v>
      </c>
      <c r="E212" s="5">
        <v>4.0500000000000001E-2</v>
      </c>
      <c r="F212" t="s">
        <v>27</v>
      </c>
    </row>
    <row r="213" spans="1:6" x14ac:dyDescent="0.35">
      <c r="A213" t="s">
        <v>17</v>
      </c>
      <c r="B213">
        <v>101638</v>
      </c>
      <c r="C213">
        <v>360</v>
      </c>
      <c r="D213" s="6">
        <v>535000</v>
      </c>
      <c r="E213" s="5">
        <v>4.0500000000000001E-2</v>
      </c>
      <c r="F213" t="s">
        <v>27</v>
      </c>
    </row>
    <row r="214" spans="1:6" x14ac:dyDescent="0.35">
      <c r="A214" t="s">
        <v>17</v>
      </c>
      <c r="B214">
        <v>101639</v>
      </c>
      <c r="C214">
        <v>360</v>
      </c>
      <c r="D214" s="6">
        <v>343694.85</v>
      </c>
      <c r="E214" s="5">
        <v>4.0500000000000001E-2</v>
      </c>
      <c r="F214" t="s">
        <v>27</v>
      </c>
    </row>
    <row r="215" spans="1:6" x14ac:dyDescent="0.35">
      <c r="A215" t="s">
        <v>17</v>
      </c>
      <c r="B215">
        <v>101640</v>
      </c>
      <c r="C215">
        <v>360</v>
      </c>
      <c r="D215" s="6">
        <v>545000</v>
      </c>
      <c r="E215" s="5">
        <v>4.0500000000000001E-2</v>
      </c>
      <c r="F215" t="s">
        <v>27</v>
      </c>
    </row>
    <row r="216" spans="1:6" x14ac:dyDescent="0.35">
      <c r="A216" t="s">
        <v>17</v>
      </c>
      <c r="B216">
        <v>101641</v>
      </c>
      <c r="C216">
        <v>360</v>
      </c>
      <c r="D216" s="6">
        <v>37677.550000000003</v>
      </c>
      <c r="E216" s="5">
        <v>1.8500000000000003E-2</v>
      </c>
      <c r="F216" t="s">
        <v>27</v>
      </c>
    </row>
    <row r="217" spans="1:6" x14ac:dyDescent="0.35">
      <c r="A217" t="s">
        <v>17</v>
      </c>
      <c r="B217">
        <v>101642</v>
      </c>
      <c r="C217">
        <v>360</v>
      </c>
      <c r="D217" s="6">
        <v>43957.14</v>
      </c>
      <c r="E217" s="5">
        <v>1.8500000000000003E-2</v>
      </c>
      <c r="F217" t="s">
        <v>27</v>
      </c>
    </row>
    <row r="218" spans="1:6" x14ac:dyDescent="0.35">
      <c r="A218" t="s">
        <v>17</v>
      </c>
      <c r="B218">
        <v>101643</v>
      </c>
      <c r="C218">
        <v>360</v>
      </c>
      <c r="D218" s="6">
        <v>1191017.3500000001</v>
      </c>
      <c r="E218" s="5">
        <v>0.04</v>
      </c>
      <c r="F218" t="s">
        <v>27</v>
      </c>
    </row>
    <row r="219" spans="1:6" x14ac:dyDescent="0.35">
      <c r="A219" t="s">
        <v>17</v>
      </c>
      <c r="B219">
        <v>101644</v>
      </c>
      <c r="C219">
        <v>360</v>
      </c>
      <c r="D219" s="6">
        <v>1045905.8</v>
      </c>
      <c r="E219" s="5">
        <v>0.04</v>
      </c>
      <c r="F219" t="s">
        <v>27</v>
      </c>
    </row>
    <row r="220" spans="1:6" x14ac:dyDescent="0.35">
      <c r="A220" t="s">
        <v>17</v>
      </c>
      <c r="B220">
        <v>101645</v>
      </c>
      <c r="C220">
        <v>360</v>
      </c>
      <c r="D220" s="6">
        <v>13349.71</v>
      </c>
      <c r="E220" s="5">
        <v>1.7000000000000001E-2</v>
      </c>
      <c r="F220" t="s">
        <v>27</v>
      </c>
    </row>
    <row r="221" spans="1:6" x14ac:dyDescent="0.35">
      <c r="A221" t="s">
        <v>17</v>
      </c>
      <c r="B221">
        <v>101646</v>
      </c>
      <c r="C221">
        <v>360</v>
      </c>
      <c r="D221" s="6">
        <v>103501.37</v>
      </c>
      <c r="E221" s="5">
        <v>3.5499999999999997E-2</v>
      </c>
      <c r="F221" t="s">
        <v>27</v>
      </c>
    </row>
    <row r="222" spans="1:6" x14ac:dyDescent="0.35">
      <c r="A222" t="s">
        <v>17</v>
      </c>
      <c r="B222">
        <v>101647</v>
      </c>
      <c r="C222">
        <v>720</v>
      </c>
      <c r="D222" s="6">
        <v>123822.47</v>
      </c>
      <c r="E222" s="5">
        <v>3.44E-2</v>
      </c>
      <c r="F222" t="s">
        <v>27</v>
      </c>
    </row>
    <row r="223" spans="1:6" x14ac:dyDescent="0.35">
      <c r="A223" t="s">
        <v>17</v>
      </c>
      <c r="B223">
        <v>101648</v>
      </c>
      <c r="C223">
        <v>360</v>
      </c>
      <c r="D223" s="6">
        <v>85000</v>
      </c>
      <c r="E223" s="5">
        <v>2.3E-2</v>
      </c>
      <c r="F223" t="s">
        <v>27</v>
      </c>
    </row>
    <row r="224" spans="1:6" x14ac:dyDescent="0.35">
      <c r="A224" t="s">
        <v>17</v>
      </c>
      <c r="B224">
        <v>101649</v>
      </c>
      <c r="C224">
        <v>360</v>
      </c>
      <c r="D224" s="6">
        <v>156647.76</v>
      </c>
      <c r="E224" s="5">
        <v>3.3500000000000002E-2</v>
      </c>
      <c r="F224" t="s">
        <v>27</v>
      </c>
    </row>
    <row r="225" spans="1:6" x14ac:dyDescent="0.35">
      <c r="A225" t="s">
        <v>17</v>
      </c>
      <c r="B225">
        <v>101650</v>
      </c>
      <c r="C225">
        <v>360</v>
      </c>
      <c r="D225" s="6">
        <v>142403.16</v>
      </c>
      <c r="E225" s="5">
        <v>3.7499999999999999E-2</v>
      </c>
      <c r="F225" t="s">
        <v>27</v>
      </c>
    </row>
    <row r="226" spans="1:6" x14ac:dyDescent="0.35">
      <c r="A226" t="s">
        <v>17</v>
      </c>
      <c r="B226">
        <v>101651</v>
      </c>
      <c r="C226">
        <v>1080</v>
      </c>
      <c r="D226" s="6">
        <v>1850000</v>
      </c>
      <c r="E226" s="5">
        <v>4.4999999999999998E-2</v>
      </c>
      <c r="F226" t="s">
        <v>27</v>
      </c>
    </row>
    <row r="227" spans="1:6" x14ac:dyDescent="0.35">
      <c r="A227" t="s">
        <v>17</v>
      </c>
      <c r="B227">
        <v>101652</v>
      </c>
      <c r="C227">
        <v>360</v>
      </c>
      <c r="D227" s="6">
        <v>65162.04</v>
      </c>
      <c r="E227" s="5">
        <v>3.15E-2</v>
      </c>
      <c r="F227" t="s">
        <v>27</v>
      </c>
    </row>
    <row r="228" spans="1:6" x14ac:dyDescent="0.35">
      <c r="A228" t="s">
        <v>17</v>
      </c>
      <c r="B228">
        <v>101653</v>
      </c>
      <c r="C228">
        <v>360</v>
      </c>
      <c r="D228" s="6">
        <v>65162.04</v>
      </c>
      <c r="E228" s="5">
        <v>3.15E-2</v>
      </c>
      <c r="F228" t="s">
        <v>27</v>
      </c>
    </row>
    <row r="229" spans="1:6" x14ac:dyDescent="0.35">
      <c r="A229" t="s">
        <v>17</v>
      </c>
      <c r="B229">
        <v>101654</v>
      </c>
      <c r="C229">
        <v>360</v>
      </c>
      <c r="D229" s="6">
        <v>65162.04</v>
      </c>
      <c r="E229" s="5">
        <v>3.15E-2</v>
      </c>
      <c r="F229" t="s">
        <v>27</v>
      </c>
    </row>
    <row r="230" spans="1:6" x14ac:dyDescent="0.35">
      <c r="A230" t="s">
        <v>17</v>
      </c>
      <c r="B230">
        <v>101655</v>
      </c>
      <c r="C230">
        <v>360</v>
      </c>
      <c r="D230" s="6">
        <v>65162.04</v>
      </c>
      <c r="E230" s="5">
        <v>3.15E-2</v>
      </c>
      <c r="F230" t="s">
        <v>27</v>
      </c>
    </row>
    <row r="231" spans="1:6" x14ac:dyDescent="0.35">
      <c r="A231" t="s">
        <v>17</v>
      </c>
      <c r="B231">
        <v>101656</v>
      </c>
      <c r="C231">
        <v>180</v>
      </c>
      <c r="D231" s="6">
        <v>130000</v>
      </c>
      <c r="E231" s="5">
        <v>3.5000000000000003E-2</v>
      </c>
      <c r="F231" t="s">
        <v>27</v>
      </c>
    </row>
    <row r="232" spans="1:6" x14ac:dyDescent="0.35">
      <c r="A232" t="s">
        <v>17</v>
      </c>
      <c r="B232">
        <v>101657</v>
      </c>
      <c r="C232">
        <v>360</v>
      </c>
      <c r="D232" s="6">
        <v>1093396.6200000001</v>
      </c>
      <c r="E232" s="5">
        <v>4.2500000000000003E-2</v>
      </c>
      <c r="F232" t="s">
        <v>27</v>
      </c>
    </row>
    <row r="233" spans="1:6" x14ac:dyDescent="0.35">
      <c r="A233" t="s">
        <v>17</v>
      </c>
      <c r="B233">
        <v>101658</v>
      </c>
      <c r="C233">
        <v>720</v>
      </c>
      <c r="D233" s="6">
        <v>210000</v>
      </c>
      <c r="E233" s="5">
        <v>3.44E-2</v>
      </c>
      <c r="F233" t="s">
        <v>27</v>
      </c>
    </row>
    <row r="234" spans="1:6" x14ac:dyDescent="0.35">
      <c r="A234" t="s">
        <v>17</v>
      </c>
      <c r="B234">
        <v>101659</v>
      </c>
      <c r="C234">
        <v>180</v>
      </c>
      <c r="D234" s="6">
        <v>116201.37</v>
      </c>
      <c r="E234" s="5">
        <v>3.3500000000000002E-2</v>
      </c>
      <c r="F234" t="s">
        <v>27</v>
      </c>
    </row>
    <row r="235" spans="1:6" x14ac:dyDescent="0.35">
      <c r="A235" t="s">
        <v>17</v>
      </c>
      <c r="B235">
        <v>101660</v>
      </c>
      <c r="C235">
        <v>180</v>
      </c>
      <c r="D235" s="6">
        <v>50468.57</v>
      </c>
      <c r="E235" s="5">
        <v>2.1000000000000001E-2</v>
      </c>
      <c r="F235" t="s">
        <v>27</v>
      </c>
    </row>
    <row r="236" spans="1:6" x14ac:dyDescent="0.35">
      <c r="A236" t="s">
        <v>17</v>
      </c>
      <c r="B236">
        <v>101661</v>
      </c>
      <c r="C236">
        <v>360</v>
      </c>
      <c r="D236" s="6">
        <v>1000000</v>
      </c>
      <c r="E236" s="5">
        <v>4.0500000000000001E-2</v>
      </c>
      <c r="F236" t="s">
        <v>27</v>
      </c>
    </row>
    <row r="237" spans="1:6" x14ac:dyDescent="0.35">
      <c r="A237" t="s">
        <v>17</v>
      </c>
      <c r="B237">
        <v>101662</v>
      </c>
      <c r="C237">
        <v>1080</v>
      </c>
      <c r="D237" s="6">
        <v>1500000</v>
      </c>
      <c r="E237" s="5">
        <v>4.4999999999999998E-2</v>
      </c>
      <c r="F237" t="s">
        <v>27</v>
      </c>
    </row>
    <row r="238" spans="1:6" x14ac:dyDescent="0.35">
      <c r="A238" t="s">
        <v>17</v>
      </c>
      <c r="B238">
        <v>101663</v>
      </c>
      <c r="C238">
        <v>180</v>
      </c>
      <c r="D238" s="6">
        <v>90407.7</v>
      </c>
      <c r="E238" s="5">
        <v>2.1000000000000001E-2</v>
      </c>
      <c r="F238" t="s">
        <v>27</v>
      </c>
    </row>
    <row r="239" spans="1:6" x14ac:dyDescent="0.35">
      <c r="A239" t="s">
        <v>17</v>
      </c>
      <c r="B239">
        <v>101664</v>
      </c>
      <c r="C239">
        <v>360</v>
      </c>
      <c r="D239" s="6">
        <v>200000</v>
      </c>
      <c r="E239" s="5">
        <v>3.5499999999999997E-2</v>
      </c>
      <c r="F239" t="s">
        <v>27</v>
      </c>
    </row>
    <row r="240" spans="1:6" x14ac:dyDescent="0.35">
      <c r="A240" t="s">
        <v>17</v>
      </c>
      <c r="B240">
        <v>101665</v>
      </c>
      <c r="C240">
        <v>360</v>
      </c>
      <c r="D240" s="6">
        <v>250000</v>
      </c>
      <c r="E240" s="5">
        <v>0.04</v>
      </c>
      <c r="F240" t="s">
        <v>27</v>
      </c>
    </row>
    <row r="241" spans="1:6" x14ac:dyDescent="0.35">
      <c r="A241" t="s">
        <v>17</v>
      </c>
      <c r="B241">
        <v>101666</v>
      </c>
      <c r="C241">
        <v>360</v>
      </c>
      <c r="D241" s="6">
        <v>472343.35</v>
      </c>
      <c r="E241" s="5">
        <v>4.3499999999999997E-2</v>
      </c>
      <c r="F241" t="s">
        <v>27</v>
      </c>
    </row>
    <row r="242" spans="1:6" x14ac:dyDescent="0.35">
      <c r="A242" t="s">
        <v>17</v>
      </c>
      <c r="B242">
        <v>101667</v>
      </c>
      <c r="C242">
        <v>360</v>
      </c>
      <c r="D242" s="6">
        <v>213952.56</v>
      </c>
      <c r="E242" s="5">
        <v>3.7499999999999999E-2</v>
      </c>
      <c r="F242" t="s">
        <v>27</v>
      </c>
    </row>
    <row r="243" spans="1:6" x14ac:dyDescent="0.35">
      <c r="A243" t="s">
        <v>17</v>
      </c>
      <c r="B243">
        <v>101668</v>
      </c>
      <c r="C243">
        <v>360</v>
      </c>
      <c r="D243" s="6">
        <v>172400.67</v>
      </c>
      <c r="E243" s="5">
        <v>3.7499999999999999E-2</v>
      </c>
      <c r="F243" t="s">
        <v>27</v>
      </c>
    </row>
    <row r="244" spans="1:6" x14ac:dyDescent="0.35">
      <c r="A244" t="s">
        <v>17</v>
      </c>
      <c r="B244">
        <v>101669</v>
      </c>
      <c r="C244">
        <v>1080</v>
      </c>
      <c r="D244" s="6">
        <v>100000</v>
      </c>
      <c r="E244" s="5">
        <v>3.6499999999999998E-2</v>
      </c>
      <c r="F244" t="s">
        <v>27</v>
      </c>
    </row>
    <row r="245" spans="1:6" x14ac:dyDescent="0.35">
      <c r="A245" t="s">
        <v>17</v>
      </c>
      <c r="B245">
        <v>101670</v>
      </c>
      <c r="C245">
        <v>180</v>
      </c>
      <c r="D245" s="6">
        <v>108171.37</v>
      </c>
      <c r="E245" s="5">
        <v>2.5499999999999998E-2</v>
      </c>
      <c r="F245" t="s">
        <v>27</v>
      </c>
    </row>
    <row r="246" spans="1:6" x14ac:dyDescent="0.35">
      <c r="A246" t="s">
        <v>17</v>
      </c>
      <c r="B246">
        <v>101671</v>
      </c>
      <c r="C246">
        <v>360</v>
      </c>
      <c r="D246" s="6">
        <v>158574.84</v>
      </c>
      <c r="E246" s="5">
        <v>3.7499999999999999E-2</v>
      </c>
      <c r="F246" t="s">
        <v>27</v>
      </c>
    </row>
    <row r="247" spans="1:6" x14ac:dyDescent="0.35">
      <c r="A247" t="s">
        <v>17</v>
      </c>
      <c r="B247">
        <v>101672</v>
      </c>
      <c r="C247">
        <v>180</v>
      </c>
      <c r="D247" s="6">
        <v>273015.07</v>
      </c>
      <c r="E247" s="5">
        <v>2.7000000000000003E-2</v>
      </c>
      <c r="F247" t="s">
        <v>27</v>
      </c>
    </row>
    <row r="248" spans="1:6" x14ac:dyDescent="0.35">
      <c r="A248" t="s">
        <v>17</v>
      </c>
      <c r="B248">
        <v>101673</v>
      </c>
      <c r="C248">
        <v>360</v>
      </c>
      <c r="D248" s="6">
        <v>112495.69</v>
      </c>
      <c r="E248" s="5">
        <v>4.2500000000000003E-2</v>
      </c>
      <c r="F248" t="s">
        <v>27</v>
      </c>
    </row>
    <row r="249" spans="1:6" x14ac:dyDescent="0.35">
      <c r="A249" t="s">
        <v>17</v>
      </c>
      <c r="B249">
        <v>101674</v>
      </c>
      <c r="C249">
        <v>360</v>
      </c>
      <c r="D249" s="6">
        <v>750677.98</v>
      </c>
      <c r="E249" s="5">
        <v>4.2500000000000003E-2</v>
      </c>
      <c r="F249" t="s">
        <v>27</v>
      </c>
    </row>
    <row r="250" spans="1:6" x14ac:dyDescent="0.35">
      <c r="A250" t="s">
        <v>17</v>
      </c>
      <c r="B250">
        <v>101675</v>
      </c>
      <c r="C250">
        <v>360</v>
      </c>
      <c r="D250" s="6">
        <v>105321.68</v>
      </c>
      <c r="E250" s="5">
        <v>4.2500000000000003E-2</v>
      </c>
      <c r="F250" t="s">
        <v>27</v>
      </c>
    </row>
    <row r="251" spans="1:6" x14ac:dyDescent="0.35">
      <c r="A251" t="s">
        <v>17</v>
      </c>
      <c r="B251">
        <v>101676</v>
      </c>
      <c r="C251">
        <v>360</v>
      </c>
      <c r="D251" s="6">
        <v>110000</v>
      </c>
      <c r="E251" s="5">
        <v>3.15E-2</v>
      </c>
      <c r="F251" t="s">
        <v>27</v>
      </c>
    </row>
    <row r="252" spans="1:6" x14ac:dyDescent="0.35">
      <c r="A252" t="s">
        <v>17</v>
      </c>
      <c r="B252">
        <v>101677</v>
      </c>
      <c r="C252">
        <v>360</v>
      </c>
      <c r="D252" s="6">
        <v>131993.23000000001</v>
      </c>
      <c r="E252" s="5">
        <v>3.2500000000000001E-2</v>
      </c>
      <c r="F252" t="s">
        <v>27</v>
      </c>
    </row>
    <row r="253" spans="1:6" x14ac:dyDescent="0.35">
      <c r="A253" t="s">
        <v>17</v>
      </c>
      <c r="B253">
        <v>101678</v>
      </c>
      <c r="C253">
        <v>360</v>
      </c>
      <c r="D253" s="6">
        <v>618551.14</v>
      </c>
      <c r="E253" s="5">
        <v>0.04</v>
      </c>
      <c r="F253" t="s">
        <v>27</v>
      </c>
    </row>
    <row r="254" spans="1:6" x14ac:dyDescent="0.35">
      <c r="A254" t="s">
        <v>17</v>
      </c>
      <c r="B254">
        <v>101679</v>
      </c>
      <c r="C254">
        <v>180</v>
      </c>
      <c r="D254" s="6">
        <v>464252.45</v>
      </c>
      <c r="E254" s="5">
        <v>3.5000000000000003E-2</v>
      </c>
      <c r="F254" t="s">
        <v>27</v>
      </c>
    </row>
    <row r="255" spans="1:6" x14ac:dyDescent="0.35">
      <c r="A255" t="s">
        <v>17</v>
      </c>
      <c r="B255">
        <v>101680</v>
      </c>
      <c r="C255">
        <v>720</v>
      </c>
      <c r="D255" s="6">
        <v>400000</v>
      </c>
      <c r="E255" s="5">
        <v>3.7000000000000005E-2</v>
      </c>
      <c r="F255" t="s">
        <v>27</v>
      </c>
    </row>
    <row r="256" spans="1:6" x14ac:dyDescent="0.35">
      <c r="A256" t="s">
        <v>17</v>
      </c>
      <c r="B256">
        <v>101681</v>
      </c>
      <c r="C256">
        <v>360</v>
      </c>
      <c r="D256" s="6">
        <v>400000</v>
      </c>
      <c r="E256" s="5">
        <v>3.7499999999999999E-2</v>
      </c>
      <c r="F256" t="s">
        <v>27</v>
      </c>
    </row>
    <row r="257" spans="1:6" x14ac:dyDescent="0.35">
      <c r="A257" t="s">
        <v>17</v>
      </c>
      <c r="B257">
        <v>101682</v>
      </c>
      <c r="C257">
        <v>360</v>
      </c>
      <c r="D257" s="6">
        <v>322405.7</v>
      </c>
      <c r="E257" s="5">
        <v>2.9500000000000002E-2</v>
      </c>
      <c r="F257" t="s">
        <v>27</v>
      </c>
    </row>
    <row r="258" spans="1:6" x14ac:dyDescent="0.35">
      <c r="A258" t="s">
        <v>17</v>
      </c>
      <c r="B258">
        <v>101683</v>
      </c>
      <c r="C258">
        <v>360</v>
      </c>
      <c r="D258" s="6">
        <v>385000</v>
      </c>
      <c r="E258" s="5">
        <v>3.2500000000000001E-2</v>
      </c>
      <c r="F258" t="s">
        <v>27</v>
      </c>
    </row>
    <row r="259" spans="1:6" x14ac:dyDescent="0.35">
      <c r="A259" t="s">
        <v>17</v>
      </c>
      <c r="B259">
        <v>101684</v>
      </c>
      <c r="C259">
        <v>180</v>
      </c>
      <c r="D259" s="6">
        <v>150000</v>
      </c>
      <c r="E259" s="5">
        <v>2.7000000000000003E-2</v>
      </c>
      <c r="F259" t="s">
        <v>27</v>
      </c>
    </row>
    <row r="260" spans="1:6" x14ac:dyDescent="0.35">
      <c r="A260" t="s">
        <v>17</v>
      </c>
      <c r="B260">
        <v>101685</v>
      </c>
      <c r="C260">
        <v>360</v>
      </c>
      <c r="D260" s="6">
        <v>10000</v>
      </c>
      <c r="E260" s="5">
        <v>1.7000000000000001E-2</v>
      </c>
      <c r="F260" t="s">
        <v>27</v>
      </c>
    </row>
    <row r="261" spans="1:6" x14ac:dyDescent="0.35">
      <c r="A261" t="s">
        <v>17</v>
      </c>
      <c r="B261">
        <v>101686</v>
      </c>
      <c r="C261">
        <v>180</v>
      </c>
      <c r="D261" s="6">
        <v>728604.31</v>
      </c>
      <c r="E261" s="5">
        <v>4.0500000000000001E-2</v>
      </c>
      <c r="F261" t="s">
        <v>27</v>
      </c>
    </row>
    <row r="262" spans="1:6" x14ac:dyDescent="0.35">
      <c r="A262" t="s">
        <v>17</v>
      </c>
      <c r="B262">
        <v>101687</v>
      </c>
      <c r="C262">
        <v>360</v>
      </c>
      <c r="D262" s="6">
        <v>1438038.34</v>
      </c>
      <c r="E262" s="5">
        <v>4.0999999999999995E-2</v>
      </c>
      <c r="F262" t="s">
        <v>27</v>
      </c>
    </row>
    <row r="263" spans="1:6" x14ac:dyDescent="0.35">
      <c r="A263" t="s">
        <v>17</v>
      </c>
      <c r="B263">
        <v>101688</v>
      </c>
      <c r="C263">
        <v>180</v>
      </c>
      <c r="D263" s="6">
        <v>101602.74</v>
      </c>
      <c r="E263" s="5">
        <v>3.2500000000000001E-2</v>
      </c>
      <c r="F263" t="s">
        <v>27</v>
      </c>
    </row>
    <row r="264" spans="1:6" x14ac:dyDescent="0.35">
      <c r="A264" t="s">
        <v>17</v>
      </c>
      <c r="B264">
        <v>101689</v>
      </c>
      <c r="C264">
        <v>180</v>
      </c>
      <c r="D264" s="6">
        <v>18093.34</v>
      </c>
      <c r="E264" s="5">
        <v>1.4499999999999999E-2</v>
      </c>
      <c r="F264" t="s">
        <v>27</v>
      </c>
    </row>
    <row r="265" spans="1:6" x14ac:dyDescent="0.35">
      <c r="A265" t="s">
        <v>17</v>
      </c>
      <c r="B265">
        <v>101690</v>
      </c>
      <c r="C265">
        <v>180</v>
      </c>
      <c r="D265" s="6">
        <v>10067.81</v>
      </c>
      <c r="E265" s="5">
        <v>1.4499999999999999E-2</v>
      </c>
      <c r="F265" t="s">
        <v>27</v>
      </c>
    </row>
    <row r="266" spans="1:6" x14ac:dyDescent="0.35">
      <c r="A266" t="s">
        <v>17</v>
      </c>
      <c r="B266">
        <v>101691</v>
      </c>
      <c r="C266">
        <v>360</v>
      </c>
      <c r="D266" s="6">
        <v>60000</v>
      </c>
      <c r="E266" s="5">
        <v>2.35E-2</v>
      </c>
      <c r="F266" t="s">
        <v>27</v>
      </c>
    </row>
    <row r="267" spans="1:6" x14ac:dyDescent="0.35">
      <c r="A267" t="s">
        <v>17</v>
      </c>
      <c r="B267">
        <v>101692</v>
      </c>
      <c r="C267">
        <v>180</v>
      </c>
      <c r="D267" s="6">
        <v>1000000</v>
      </c>
      <c r="E267" s="5">
        <v>3.7999999999999999E-2</v>
      </c>
      <c r="F267" t="s">
        <v>27</v>
      </c>
    </row>
    <row r="268" spans="1:6" x14ac:dyDescent="0.35">
      <c r="A268" t="s">
        <v>17</v>
      </c>
      <c r="B268">
        <v>101693</v>
      </c>
      <c r="C268">
        <v>180</v>
      </c>
      <c r="D268" s="6">
        <v>116000</v>
      </c>
      <c r="E268" s="5">
        <v>2.5000000000000001E-2</v>
      </c>
      <c r="F268" t="s">
        <v>27</v>
      </c>
    </row>
    <row r="269" spans="1:6" x14ac:dyDescent="0.35">
      <c r="A269" t="s">
        <v>17</v>
      </c>
      <c r="B269">
        <v>101694</v>
      </c>
      <c r="C269">
        <v>360</v>
      </c>
      <c r="D269" s="6">
        <v>1574267.86</v>
      </c>
      <c r="E269" s="5">
        <v>4.2500000000000003E-2</v>
      </c>
      <c r="F269" t="s">
        <v>27</v>
      </c>
    </row>
    <row r="270" spans="1:6" x14ac:dyDescent="0.35">
      <c r="A270" t="s">
        <v>17</v>
      </c>
      <c r="B270">
        <v>101695</v>
      </c>
      <c r="C270">
        <v>360</v>
      </c>
      <c r="D270" s="6">
        <v>6230397.2599999998</v>
      </c>
      <c r="E270" s="5">
        <v>4.2500000000000003E-2</v>
      </c>
      <c r="F270" t="s">
        <v>27</v>
      </c>
    </row>
    <row r="271" spans="1:6" x14ac:dyDescent="0.35">
      <c r="A271" t="s">
        <v>17</v>
      </c>
      <c r="B271">
        <v>101696</v>
      </c>
      <c r="C271">
        <v>360</v>
      </c>
      <c r="D271" s="6">
        <v>179622.76</v>
      </c>
      <c r="E271" s="5">
        <v>3.2500000000000001E-2</v>
      </c>
      <c r="F271" t="s">
        <v>27</v>
      </c>
    </row>
    <row r="272" spans="1:6" x14ac:dyDescent="0.35">
      <c r="A272" t="s">
        <v>17</v>
      </c>
      <c r="B272">
        <v>101697</v>
      </c>
      <c r="C272">
        <v>360</v>
      </c>
      <c r="D272" s="6">
        <v>12054.39</v>
      </c>
      <c r="E272" s="5">
        <v>1.7000000000000001E-2</v>
      </c>
      <c r="F272" t="s">
        <v>27</v>
      </c>
    </row>
    <row r="273" spans="1:6" x14ac:dyDescent="0.35">
      <c r="A273" t="s">
        <v>17</v>
      </c>
      <c r="B273">
        <v>101698</v>
      </c>
      <c r="C273">
        <v>180</v>
      </c>
      <c r="D273" s="6">
        <v>565000</v>
      </c>
      <c r="E273" s="5">
        <v>3.3500000000000002E-2</v>
      </c>
      <c r="F273" t="s">
        <v>27</v>
      </c>
    </row>
    <row r="274" spans="1:6" x14ac:dyDescent="0.35">
      <c r="A274" t="s">
        <v>17</v>
      </c>
      <c r="B274">
        <v>101699</v>
      </c>
      <c r="C274">
        <v>180</v>
      </c>
      <c r="D274" s="6">
        <v>103231.17</v>
      </c>
      <c r="E274" s="5">
        <v>3.2500000000000001E-2</v>
      </c>
      <c r="F274" t="s">
        <v>27</v>
      </c>
    </row>
    <row r="275" spans="1:6" x14ac:dyDescent="0.35">
      <c r="A275" t="s">
        <v>17</v>
      </c>
      <c r="B275">
        <v>101700</v>
      </c>
      <c r="C275">
        <v>360</v>
      </c>
      <c r="D275" s="6">
        <v>320597.53999999998</v>
      </c>
      <c r="E275" s="5">
        <v>0.04</v>
      </c>
      <c r="F275" t="s">
        <v>27</v>
      </c>
    </row>
    <row r="276" spans="1:6" x14ac:dyDescent="0.35">
      <c r="A276" t="s">
        <v>17</v>
      </c>
      <c r="B276">
        <v>101701</v>
      </c>
      <c r="C276">
        <v>360</v>
      </c>
      <c r="D276" s="6">
        <v>119069.03</v>
      </c>
      <c r="E276" s="5">
        <v>3.7499999999999999E-2</v>
      </c>
      <c r="F276" t="s">
        <v>27</v>
      </c>
    </row>
    <row r="277" spans="1:6" x14ac:dyDescent="0.35">
      <c r="A277" t="s">
        <v>17</v>
      </c>
      <c r="B277">
        <v>101702</v>
      </c>
      <c r="C277">
        <v>360</v>
      </c>
      <c r="D277" s="6">
        <v>100000</v>
      </c>
      <c r="E277" s="5">
        <v>3.7499999999999999E-2</v>
      </c>
      <c r="F277" t="s">
        <v>27</v>
      </c>
    </row>
    <row r="278" spans="1:6" x14ac:dyDescent="0.35">
      <c r="A278" t="s">
        <v>17</v>
      </c>
      <c r="B278">
        <v>101703</v>
      </c>
      <c r="C278">
        <v>360</v>
      </c>
      <c r="D278" s="6">
        <v>100000</v>
      </c>
      <c r="E278" s="5">
        <v>3.7499999999999999E-2</v>
      </c>
      <c r="F278" t="s">
        <v>27</v>
      </c>
    </row>
    <row r="279" spans="1:6" x14ac:dyDescent="0.35">
      <c r="A279" t="s">
        <v>17</v>
      </c>
      <c r="B279">
        <v>101704</v>
      </c>
      <c r="C279">
        <v>360</v>
      </c>
      <c r="D279" s="6">
        <v>100000</v>
      </c>
      <c r="E279" s="5">
        <v>3.7499999999999999E-2</v>
      </c>
      <c r="F279" t="s">
        <v>27</v>
      </c>
    </row>
    <row r="280" spans="1:6" x14ac:dyDescent="0.35">
      <c r="A280" t="s">
        <v>17</v>
      </c>
      <c r="B280">
        <v>101705</v>
      </c>
      <c r="C280">
        <v>360</v>
      </c>
      <c r="D280" s="6">
        <v>100000</v>
      </c>
      <c r="E280" s="5">
        <v>3.7499999999999999E-2</v>
      </c>
      <c r="F280" t="s">
        <v>27</v>
      </c>
    </row>
    <row r="281" spans="1:6" x14ac:dyDescent="0.35">
      <c r="A281" t="s">
        <v>17</v>
      </c>
      <c r="B281">
        <v>101706</v>
      </c>
      <c r="C281">
        <v>360</v>
      </c>
      <c r="D281" s="6">
        <v>120000</v>
      </c>
      <c r="E281" s="5">
        <v>3.5000000000000003E-2</v>
      </c>
      <c r="F281" t="s">
        <v>27</v>
      </c>
    </row>
    <row r="282" spans="1:6" x14ac:dyDescent="0.35">
      <c r="A282" t="s">
        <v>17</v>
      </c>
      <c r="B282">
        <v>101707</v>
      </c>
      <c r="C282">
        <v>180</v>
      </c>
      <c r="D282" s="6">
        <v>850000</v>
      </c>
      <c r="E282" s="5">
        <v>3.5499999999999997E-2</v>
      </c>
      <c r="F282" t="s">
        <v>27</v>
      </c>
    </row>
    <row r="283" spans="1:6" x14ac:dyDescent="0.35">
      <c r="A283" t="s">
        <v>17</v>
      </c>
      <c r="B283">
        <v>101708</v>
      </c>
      <c r="C283">
        <v>180</v>
      </c>
      <c r="D283" s="6">
        <v>78415.73</v>
      </c>
      <c r="E283" s="5">
        <v>2.4E-2</v>
      </c>
      <c r="F283" t="s">
        <v>27</v>
      </c>
    </row>
    <row r="284" spans="1:6" x14ac:dyDescent="0.35">
      <c r="A284" t="s">
        <v>17</v>
      </c>
      <c r="B284">
        <v>101709</v>
      </c>
      <c r="C284">
        <v>360</v>
      </c>
      <c r="D284" s="6">
        <v>179804.53</v>
      </c>
      <c r="E284" s="5">
        <v>0.03</v>
      </c>
      <c r="F284" t="s">
        <v>27</v>
      </c>
    </row>
    <row r="285" spans="1:6" x14ac:dyDescent="0.35">
      <c r="A285" t="s">
        <v>17</v>
      </c>
      <c r="B285">
        <v>101710</v>
      </c>
      <c r="C285">
        <v>360</v>
      </c>
      <c r="D285" s="6">
        <v>550710.72</v>
      </c>
      <c r="E285" s="5">
        <v>3.6000000000000004E-2</v>
      </c>
      <c r="F285" t="s">
        <v>27</v>
      </c>
    </row>
    <row r="286" spans="1:6" x14ac:dyDescent="0.35">
      <c r="A286" t="s">
        <v>17</v>
      </c>
      <c r="B286">
        <v>101711</v>
      </c>
      <c r="C286">
        <v>360</v>
      </c>
      <c r="D286" s="6">
        <v>260000</v>
      </c>
      <c r="E286" s="5">
        <v>3.7499999999999999E-2</v>
      </c>
      <c r="F286" t="s">
        <v>27</v>
      </c>
    </row>
    <row r="287" spans="1:6" x14ac:dyDescent="0.35">
      <c r="A287" t="s">
        <v>17</v>
      </c>
      <c r="B287">
        <v>101712</v>
      </c>
      <c r="C287">
        <v>360</v>
      </c>
      <c r="D287" s="6">
        <v>300000</v>
      </c>
      <c r="E287" s="5">
        <v>2.7000000000000003E-2</v>
      </c>
      <c r="F287" t="s">
        <v>27</v>
      </c>
    </row>
    <row r="288" spans="1:6" x14ac:dyDescent="0.35">
      <c r="A288" t="s">
        <v>17</v>
      </c>
      <c r="B288">
        <v>101713</v>
      </c>
      <c r="C288">
        <v>360</v>
      </c>
      <c r="D288" s="6">
        <v>206737.08</v>
      </c>
      <c r="E288" s="5">
        <v>3.0499999999999999E-2</v>
      </c>
      <c r="F288" t="s">
        <v>27</v>
      </c>
    </row>
    <row r="289" spans="1:6" x14ac:dyDescent="0.35">
      <c r="A289" t="s">
        <v>17</v>
      </c>
      <c r="B289">
        <v>101714</v>
      </c>
      <c r="C289">
        <v>180</v>
      </c>
      <c r="D289" s="6">
        <v>105000</v>
      </c>
      <c r="E289" s="5">
        <v>2.5000000000000001E-2</v>
      </c>
      <c r="F289" t="s">
        <v>27</v>
      </c>
    </row>
    <row r="290" spans="1:6" x14ac:dyDescent="0.35">
      <c r="A290" t="s">
        <v>17</v>
      </c>
      <c r="B290">
        <v>101715</v>
      </c>
      <c r="C290">
        <v>360</v>
      </c>
      <c r="D290" s="6">
        <v>18128.18</v>
      </c>
      <c r="E290" s="5">
        <v>3.3000000000000002E-2</v>
      </c>
      <c r="F290" t="s">
        <v>27</v>
      </c>
    </row>
    <row r="291" spans="1:6" x14ac:dyDescent="0.35">
      <c r="A291" t="s">
        <v>17</v>
      </c>
      <c r="B291">
        <v>101716</v>
      </c>
      <c r="C291">
        <v>360</v>
      </c>
      <c r="D291" s="6">
        <v>153851.15</v>
      </c>
      <c r="E291" s="5">
        <v>2.75E-2</v>
      </c>
      <c r="F291" t="s">
        <v>27</v>
      </c>
    </row>
    <row r="292" spans="1:6" x14ac:dyDescent="0.35">
      <c r="A292" t="s">
        <v>17</v>
      </c>
      <c r="B292">
        <v>101717</v>
      </c>
      <c r="C292">
        <v>360</v>
      </c>
      <c r="D292" s="6">
        <v>200000</v>
      </c>
      <c r="E292" s="5">
        <v>3.7499999999999999E-2</v>
      </c>
      <c r="F292" t="s">
        <v>27</v>
      </c>
    </row>
    <row r="293" spans="1:6" x14ac:dyDescent="0.35">
      <c r="A293" t="s">
        <v>17</v>
      </c>
      <c r="B293">
        <v>101718</v>
      </c>
      <c r="C293">
        <v>360</v>
      </c>
      <c r="D293" s="6">
        <v>72174.789999999994</v>
      </c>
      <c r="E293" s="5">
        <v>3.15E-2</v>
      </c>
      <c r="F293" t="s">
        <v>27</v>
      </c>
    </row>
    <row r="294" spans="1:6" x14ac:dyDescent="0.35">
      <c r="A294" t="s">
        <v>17</v>
      </c>
      <c r="B294">
        <v>101719</v>
      </c>
      <c r="C294">
        <v>360</v>
      </c>
      <c r="D294" s="6">
        <v>103696.24</v>
      </c>
      <c r="E294" s="5">
        <v>3.15E-2</v>
      </c>
      <c r="F294" t="s">
        <v>27</v>
      </c>
    </row>
    <row r="295" spans="1:6" x14ac:dyDescent="0.35">
      <c r="A295" t="s">
        <v>17</v>
      </c>
      <c r="B295">
        <v>101720</v>
      </c>
      <c r="C295">
        <v>360</v>
      </c>
      <c r="D295" s="6">
        <v>120000</v>
      </c>
      <c r="E295" s="5">
        <v>0.03</v>
      </c>
      <c r="F295" t="s">
        <v>27</v>
      </c>
    </row>
    <row r="296" spans="1:6" x14ac:dyDescent="0.35">
      <c r="A296" t="s">
        <v>17</v>
      </c>
      <c r="B296">
        <v>101721</v>
      </c>
      <c r="C296">
        <v>360</v>
      </c>
      <c r="D296" s="6">
        <v>1041917.81</v>
      </c>
      <c r="E296" s="5">
        <v>4.2500000000000003E-2</v>
      </c>
      <c r="F296" t="s">
        <v>27</v>
      </c>
    </row>
    <row r="297" spans="1:6" x14ac:dyDescent="0.35">
      <c r="A297" t="s">
        <v>17</v>
      </c>
      <c r="B297">
        <v>101722</v>
      </c>
      <c r="C297">
        <v>360</v>
      </c>
      <c r="D297" s="6">
        <v>700000</v>
      </c>
      <c r="E297" s="5">
        <v>4.2500000000000003E-2</v>
      </c>
      <c r="F297" t="s">
        <v>27</v>
      </c>
    </row>
    <row r="298" spans="1:6" x14ac:dyDescent="0.35">
      <c r="A298" t="s">
        <v>17</v>
      </c>
      <c r="B298">
        <v>101723</v>
      </c>
      <c r="C298">
        <v>180</v>
      </c>
      <c r="D298" s="6">
        <v>50000</v>
      </c>
      <c r="E298" s="5">
        <v>0.03</v>
      </c>
      <c r="F298" t="s">
        <v>27</v>
      </c>
    </row>
    <row r="299" spans="1:6" x14ac:dyDescent="0.35">
      <c r="A299" t="s">
        <v>17</v>
      </c>
      <c r="B299">
        <v>101724</v>
      </c>
      <c r="C299">
        <v>180</v>
      </c>
      <c r="D299" s="6">
        <v>13000</v>
      </c>
      <c r="E299" s="5">
        <v>1.4499999999999999E-2</v>
      </c>
      <c r="F299" t="s">
        <v>27</v>
      </c>
    </row>
    <row r="300" spans="1:6" x14ac:dyDescent="0.35">
      <c r="A300" t="s">
        <v>17</v>
      </c>
      <c r="B300">
        <v>101725</v>
      </c>
      <c r="C300">
        <v>360</v>
      </c>
      <c r="D300" s="6">
        <v>60647.39</v>
      </c>
      <c r="E300" s="5">
        <v>2.35E-2</v>
      </c>
      <c r="F300" t="s">
        <v>27</v>
      </c>
    </row>
    <row r="301" spans="1:6" x14ac:dyDescent="0.35">
      <c r="A301" t="s">
        <v>17</v>
      </c>
      <c r="B301">
        <v>101726</v>
      </c>
      <c r="C301">
        <v>360</v>
      </c>
      <c r="D301" s="6">
        <v>516682.11</v>
      </c>
      <c r="E301" s="5">
        <v>3.6000000000000004E-2</v>
      </c>
      <c r="F301" t="s">
        <v>27</v>
      </c>
    </row>
    <row r="302" spans="1:6" x14ac:dyDescent="0.35">
      <c r="A302" t="s">
        <v>17</v>
      </c>
      <c r="B302">
        <v>101727</v>
      </c>
      <c r="C302">
        <v>180</v>
      </c>
      <c r="D302" s="6">
        <v>10464.84</v>
      </c>
      <c r="E302" s="5">
        <v>1.4499999999999999E-2</v>
      </c>
      <c r="F302" t="s">
        <v>27</v>
      </c>
    </row>
    <row r="303" spans="1:6" x14ac:dyDescent="0.35">
      <c r="A303" t="s">
        <v>17</v>
      </c>
      <c r="B303">
        <v>101728</v>
      </c>
      <c r="C303">
        <v>360</v>
      </c>
      <c r="D303" s="6">
        <v>63938.67</v>
      </c>
      <c r="E303" s="5">
        <v>2.8500000000000001E-2</v>
      </c>
      <c r="F303" t="s">
        <v>27</v>
      </c>
    </row>
    <row r="304" spans="1:6" x14ac:dyDescent="0.35">
      <c r="A304" t="s">
        <v>17</v>
      </c>
      <c r="B304">
        <v>101729</v>
      </c>
      <c r="C304">
        <v>360</v>
      </c>
      <c r="D304" s="6">
        <v>100000</v>
      </c>
      <c r="E304" s="5">
        <v>3.3000000000000002E-2</v>
      </c>
      <c r="F304" t="s">
        <v>27</v>
      </c>
    </row>
    <row r="305" spans="1:6" x14ac:dyDescent="0.35">
      <c r="A305" t="s">
        <v>17</v>
      </c>
      <c r="B305">
        <v>101730</v>
      </c>
      <c r="C305">
        <v>180</v>
      </c>
      <c r="D305" s="6">
        <v>56674.77</v>
      </c>
      <c r="E305" s="5">
        <v>2.1000000000000001E-2</v>
      </c>
      <c r="F305" t="s">
        <v>27</v>
      </c>
    </row>
    <row r="306" spans="1:6" x14ac:dyDescent="0.35">
      <c r="A306" t="s">
        <v>17</v>
      </c>
      <c r="B306">
        <v>101731</v>
      </c>
      <c r="C306">
        <v>360</v>
      </c>
      <c r="D306" s="6">
        <v>400000</v>
      </c>
      <c r="E306" s="5">
        <v>4.2500000000000003E-2</v>
      </c>
      <c r="F306" t="s">
        <v>27</v>
      </c>
    </row>
    <row r="307" spans="1:6" x14ac:dyDescent="0.35">
      <c r="A307" t="s">
        <v>17</v>
      </c>
      <c r="B307">
        <v>101732</v>
      </c>
      <c r="C307">
        <v>180</v>
      </c>
      <c r="D307" s="6">
        <v>451284.03</v>
      </c>
      <c r="E307" s="5">
        <v>3.3000000000000002E-2</v>
      </c>
      <c r="F307" t="s">
        <v>27</v>
      </c>
    </row>
    <row r="308" spans="1:6" x14ac:dyDescent="0.35">
      <c r="A308" t="s">
        <v>17</v>
      </c>
      <c r="B308">
        <v>101733</v>
      </c>
      <c r="C308">
        <v>360</v>
      </c>
      <c r="D308" s="6">
        <v>16637.62</v>
      </c>
      <c r="E308" s="5">
        <v>1.7000000000000001E-2</v>
      </c>
      <c r="F308" t="s">
        <v>27</v>
      </c>
    </row>
    <row r="309" spans="1:6" x14ac:dyDescent="0.35">
      <c r="A309" t="s">
        <v>17</v>
      </c>
      <c r="B309">
        <v>101734</v>
      </c>
      <c r="C309">
        <v>360</v>
      </c>
      <c r="D309" s="6">
        <v>3700000</v>
      </c>
      <c r="E309" s="5">
        <v>4.0500000000000001E-2</v>
      </c>
      <c r="F309" t="s">
        <v>27</v>
      </c>
    </row>
    <row r="310" spans="1:6" x14ac:dyDescent="0.35">
      <c r="A310" t="s">
        <v>17</v>
      </c>
      <c r="B310">
        <v>101735</v>
      </c>
      <c r="C310">
        <v>360</v>
      </c>
      <c r="D310" s="6">
        <v>350739.59</v>
      </c>
      <c r="E310" s="5">
        <v>2.9500000000000002E-2</v>
      </c>
      <c r="F310" t="s">
        <v>27</v>
      </c>
    </row>
    <row r="311" spans="1:6" x14ac:dyDescent="0.35">
      <c r="A311" t="s">
        <v>17</v>
      </c>
      <c r="B311">
        <v>101736</v>
      </c>
      <c r="C311">
        <v>360</v>
      </c>
      <c r="D311" s="6">
        <v>350000</v>
      </c>
      <c r="E311" s="5">
        <v>0.03</v>
      </c>
      <c r="F311" t="s">
        <v>27</v>
      </c>
    </row>
    <row r="312" spans="1:6" x14ac:dyDescent="0.35">
      <c r="A312" t="s">
        <v>17</v>
      </c>
      <c r="B312">
        <v>101737</v>
      </c>
      <c r="C312">
        <v>360</v>
      </c>
      <c r="D312" s="6">
        <v>1534375.61</v>
      </c>
      <c r="E312" s="5">
        <v>4.2500000000000003E-2</v>
      </c>
      <c r="F312" t="s">
        <v>27</v>
      </c>
    </row>
    <row r="313" spans="1:6" x14ac:dyDescent="0.35">
      <c r="A313" t="s">
        <v>17</v>
      </c>
      <c r="B313">
        <v>101738</v>
      </c>
      <c r="C313">
        <v>180</v>
      </c>
      <c r="D313" s="6">
        <v>700000</v>
      </c>
      <c r="E313" s="5">
        <v>3.3500000000000002E-2</v>
      </c>
      <c r="F313" t="s">
        <v>27</v>
      </c>
    </row>
    <row r="314" spans="1:6" x14ac:dyDescent="0.35">
      <c r="A314" t="s">
        <v>17</v>
      </c>
      <c r="B314">
        <v>101739</v>
      </c>
      <c r="C314">
        <v>360</v>
      </c>
      <c r="D314" s="6">
        <v>21129.42</v>
      </c>
      <c r="E314" s="5">
        <v>3.3000000000000002E-2</v>
      </c>
      <c r="F314" t="s">
        <v>27</v>
      </c>
    </row>
    <row r="315" spans="1:6" x14ac:dyDescent="0.35">
      <c r="A315" t="s">
        <v>17</v>
      </c>
      <c r="B315">
        <v>101740</v>
      </c>
      <c r="C315">
        <v>1440</v>
      </c>
      <c r="D315" s="6">
        <v>100000</v>
      </c>
      <c r="E315" s="5">
        <v>0.05</v>
      </c>
      <c r="F315" t="s">
        <v>27</v>
      </c>
    </row>
    <row r="316" spans="1:6" x14ac:dyDescent="0.35">
      <c r="A316" t="s">
        <v>17</v>
      </c>
      <c r="B316">
        <v>101741</v>
      </c>
      <c r="C316">
        <v>360</v>
      </c>
      <c r="D316" s="6">
        <v>567745.35</v>
      </c>
      <c r="E316" s="5">
        <v>4.0500000000000001E-2</v>
      </c>
      <c r="F316" t="s">
        <v>27</v>
      </c>
    </row>
    <row r="317" spans="1:6" x14ac:dyDescent="0.35">
      <c r="A317" t="s">
        <v>17</v>
      </c>
      <c r="B317">
        <v>101742</v>
      </c>
      <c r="C317">
        <v>1080</v>
      </c>
      <c r="D317" s="6">
        <v>100000</v>
      </c>
      <c r="E317" s="5">
        <v>4.7500000000000001E-2</v>
      </c>
      <c r="F317" t="s">
        <v>27</v>
      </c>
    </row>
    <row r="318" spans="1:6" x14ac:dyDescent="0.35">
      <c r="A318" t="s">
        <v>17</v>
      </c>
      <c r="B318">
        <v>101743</v>
      </c>
      <c r="C318">
        <v>360</v>
      </c>
      <c r="D318" s="6">
        <v>31774.42</v>
      </c>
      <c r="E318" s="5">
        <v>3.3000000000000002E-2</v>
      </c>
      <c r="F318" t="s">
        <v>27</v>
      </c>
    </row>
    <row r="319" spans="1:6" x14ac:dyDescent="0.35">
      <c r="A319" t="s">
        <v>17</v>
      </c>
      <c r="B319">
        <v>101744</v>
      </c>
      <c r="C319">
        <v>360</v>
      </c>
      <c r="D319" s="6">
        <v>2965000</v>
      </c>
      <c r="E319" s="5">
        <v>4.4999999999999998E-2</v>
      </c>
      <c r="F319" t="s">
        <v>27</v>
      </c>
    </row>
    <row r="320" spans="1:6" x14ac:dyDescent="0.35">
      <c r="A320" t="s">
        <v>17</v>
      </c>
      <c r="B320">
        <v>101745</v>
      </c>
      <c r="C320">
        <v>360</v>
      </c>
      <c r="D320" s="6">
        <v>1147346.8500000001</v>
      </c>
      <c r="E320" s="5">
        <v>4.2500000000000003E-2</v>
      </c>
      <c r="F320" t="s">
        <v>27</v>
      </c>
    </row>
    <row r="321" spans="1:6" x14ac:dyDescent="0.35">
      <c r="A321" t="s">
        <v>17</v>
      </c>
      <c r="B321">
        <v>101746</v>
      </c>
      <c r="C321">
        <v>1800</v>
      </c>
      <c r="D321" s="6">
        <v>300000</v>
      </c>
      <c r="E321" s="5">
        <v>5.5E-2</v>
      </c>
      <c r="F321" t="s">
        <v>27</v>
      </c>
    </row>
    <row r="322" spans="1:6" x14ac:dyDescent="0.35">
      <c r="A322" t="s">
        <v>17</v>
      </c>
      <c r="B322">
        <v>101747</v>
      </c>
      <c r="C322">
        <v>180</v>
      </c>
      <c r="D322" s="6">
        <v>250000</v>
      </c>
      <c r="E322" s="5">
        <v>3.5000000000000003E-2</v>
      </c>
      <c r="F322" t="s">
        <v>27</v>
      </c>
    </row>
    <row r="323" spans="1:6" x14ac:dyDescent="0.35">
      <c r="A323" t="s">
        <v>17</v>
      </c>
      <c r="B323">
        <v>101748</v>
      </c>
      <c r="C323">
        <v>180</v>
      </c>
      <c r="D323" s="6">
        <v>331889.53999999998</v>
      </c>
      <c r="E323" s="5">
        <v>0.03</v>
      </c>
      <c r="F323" t="s">
        <v>27</v>
      </c>
    </row>
    <row r="324" spans="1:6" x14ac:dyDescent="0.35">
      <c r="A324" t="s">
        <v>17</v>
      </c>
      <c r="B324">
        <v>101749</v>
      </c>
      <c r="C324">
        <v>360</v>
      </c>
      <c r="D324" s="6">
        <v>1041917.81</v>
      </c>
      <c r="E324" s="5">
        <v>4.2500000000000003E-2</v>
      </c>
      <c r="F324" t="s">
        <v>27</v>
      </c>
    </row>
    <row r="325" spans="1:6" x14ac:dyDescent="0.35">
      <c r="A325" t="s">
        <v>17</v>
      </c>
      <c r="B325">
        <v>101750</v>
      </c>
      <c r="C325">
        <v>360</v>
      </c>
      <c r="D325" s="6">
        <v>16302.76</v>
      </c>
      <c r="E325" s="5">
        <v>1.7000000000000001E-2</v>
      </c>
      <c r="F325" t="s">
        <v>27</v>
      </c>
    </row>
    <row r="326" spans="1:6" x14ac:dyDescent="0.35">
      <c r="A326" t="s">
        <v>17</v>
      </c>
      <c r="B326">
        <v>101751</v>
      </c>
      <c r="C326">
        <v>360</v>
      </c>
      <c r="D326" s="6">
        <v>462654.49</v>
      </c>
      <c r="E326" s="5">
        <v>3.95E-2</v>
      </c>
      <c r="F326" t="s">
        <v>27</v>
      </c>
    </row>
    <row r="327" spans="1:6" x14ac:dyDescent="0.35">
      <c r="A327" t="s">
        <v>17</v>
      </c>
      <c r="B327">
        <v>101752</v>
      </c>
      <c r="C327">
        <v>360</v>
      </c>
      <c r="D327" s="6">
        <v>29370.21</v>
      </c>
      <c r="E327" s="5">
        <v>1.8500000000000003E-2</v>
      </c>
      <c r="F327" t="s">
        <v>27</v>
      </c>
    </row>
    <row r="328" spans="1:6" x14ac:dyDescent="0.35">
      <c r="A328" t="s">
        <v>17</v>
      </c>
      <c r="B328">
        <v>101753</v>
      </c>
      <c r="C328">
        <v>180</v>
      </c>
      <c r="D328" s="6">
        <v>172137.81</v>
      </c>
      <c r="E328" s="5">
        <v>2.5499999999999998E-2</v>
      </c>
      <c r="F328" t="s">
        <v>27</v>
      </c>
    </row>
    <row r="329" spans="1:6" x14ac:dyDescent="0.35">
      <c r="A329" t="s">
        <v>17</v>
      </c>
      <c r="B329">
        <v>101754</v>
      </c>
      <c r="C329">
        <v>360</v>
      </c>
      <c r="D329" s="6">
        <v>13244.04</v>
      </c>
      <c r="E329" s="5">
        <v>0.02</v>
      </c>
      <c r="F329" t="s">
        <v>27</v>
      </c>
    </row>
    <row r="330" spans="1:6" x14ac:dyDescent="0.35">
      <c r="A330" t="s">
        <v>17</v>
      </c>
      <c r="B330">
        <v>101755</v>
      </c>
      <c r="C330">
        <v>360</v>
      </c>
      <c r="D330" s="6">
        <v>16645.740000000002</v>
      </c>
      <c r="E330" s="5">
        <v>0.02</v>
      </c>
      <c r="F330" t="s">
        <v>27</v>
      </c>
    </row>
    <row r="331" spans="1:6" x14ac:dyDescent="0.35">
      <c r="A331" t="s">
        <v>17</v>
      </c>
      <c r="B331">
        <v>101756</v>
      </c>
      <c r="C331">
        <v>180</v>
      </c>
      <c r="D331" s="6">
        <v>500000</v>
      </c>
      <c r="E331" s="5">
        <v>3.3500000000000002E-2</v>
      </c>
      <c r="F331" t="s">
        <v>27</v>
      </c>
    </row>
    <row r="332" spans="1:6" x14ac:dyDescent="0.35">
      <c r="A332" t="s">
        <v>17</v>
      </c>
      <c r="B332">
        <v>101757</v>
      </c>
      <c r="C332">
        <v>180</v>
      </c>
      <c r="D332" s="6">
        <v>200000</v>
      </c>
      <c r="E332" s="5">
        <v>3.15E-2</v>
      </c>
      <c r="F332" t="s">
        <v>27</v>
      </c>
    </row>
    <row r="333" spans="1:6" x14ac:dyDescent="0.35">
      <c r="A333" t="s">
        <v>17</v>
      </c>
      <c r="B333">
        <v>101758</v>
      </c>
      <c r="C333">
        <v>180</v>
      </c>
      <c r="D333" s="6">
        <v>101560.39</v>
      </c>
      <c r="E333" s="5">
        <v>2.5000000000000001E-2</v>
      </c>
      <c r="F333" t="s">
        <v>27</v>
      </c>
    </row>
    <row r="334" spans="1:6" x14ac:dyDescent="0.35">
      <c r="A334" t="s">
        <v>17</v>
      </c>
      <c r="B334">
        <v>101759</v>
      </c>
      <c r="C334">
        <v>360</v>
      </c>
      <c r="D334" s="6">
        <v>22000</v>
      </c>
      <c r="E334" s="5">
        <v>1.7000000000000001E-2</v>
      </c>
      <c r="F334" t="s">
        <v>27</v>
      </c>
    </row>
    <row r="335" spans="1:6" x14ac:dyDescent="0.35">
      <c r="A335" t="s">
        <v>17</v>
      </c>
      <c r="B335">
        <v>101760</v>
      </c>
      <c r="C335">
        <v>360</v>
      </c>
      <c r="D335" s="6">
        <v>23095.83</v>
      </c>
      <c r="E335" s="5">
        <v>2.5000000000000001E-2</v>
      </c>
      <c r="F335" t="s">
        <v>27</v>
      </c>
    </row>
    <row r="336" spans="1:6" x14ac:dyDescent="0.35">
      <c r="A336" t="s">
        <v>17</v>
      </c>
      <c r="B336">
        <v>101761</v>
      </c>
      <c r="C336">
        <v>180</v>
      </c>
      <c r="D336" s="6">
        <v>590000</v>
      </c>
      <c r="E336" s="5">
        <v>3.3500000000000002E-2</v>
      </c>
      <c r="F336" t="s">
        <v>27</v>
      </c>
    </row>
    <row r="337" spans="1:6" x14ac:dyDescent="0.35">
      <c r="A337" t="s">
        <v>17</v>
      </c>
      <c r="B337">
        <v>101762</v>
      </c>
      <c r="C337">
        <v>360</v>
      </c>
      <c r="D337" s="6">
        <v>720000</v>
      </c>
      <c r="E337" s="5">
        <v>3.6499999999999998E-2</v>
      </c>
      <c r="F337" t="s">
        <v>27</v>
      </c>
    </row>
    <row r="338" spans="1:6" x14ac:dyDescent="0.35">
      <c r="A338" t="s">
        <v>17</v>
      </c>
      <c r="B338">
        <v>101763</v>
      </c>
      <c r="C338">
        <v>180</v>
      </c>
      <c r="D338" s="6">
        <v>20247.330000000002</v>
      </c>
      <c r="E338" s="5">
        <v>1.4499999999999999E-2</v>
      </c>
      <c r="F338" t="s">
        <v>27</v>
      </c>
    </row>
    <row r="339" spans="1:6" x14ac:dyDescent="0.35">
      <c r="A339" t="s">
        <v>17</v>
      </c>
      <c r="B339">
        <v>101764</v>
      </c>
      <c r="C339">
        <v>180</v>
      </c>
      <c r="D339" s="6">
        <v>2579402.7799999998</v>
      </c>
      <c r="E339" s="5">
        <v>4.2999999999999997E-2</v>
      </c>
      <c r="F339" t="s">
        <v>27</v>
      </c>
    </row>
    <row r="340" spans="1:6" x14ac:dyDescent="0.35">
      <c r="A340" t="s">
        <v>17</v>
      </c>
      <c r="B340">
        <v>101765</v>
      </c>
      <c r="C340">
        <v>360</v>
      </c>
      <c r="D340" s="6">
        <v>500000</v>
      </c>
      <c r="E340" s="5">
        <v>3.9E-2</v>
      </c>
      <c r="F340" t="s">
        <v>27</v>
      </c>
    </row>
    <row r="341" spans="1:6" x14ac:dyDescent="0.35">
      <c r="A341" t="s">
        <v>17</v>
      </c>
      <c r="B341">
        <v>101766</v>
      </c>
      <c r="C341">
        <v>1440</v>
      </c>
      <c r="D341" s="6">
        <v>125702.57</v>
      </c>
      <c r="E341" s="5">
        <v>0.05</v>
      </c>
      <c r="F341" t="s">
        <v>27</v>
      </c>
    </row>
    <row r="342" spans="1:6" x14ac:dyDescent="0.35">
      <c r="A342" t="s">
        <v>17</v>
      </c>
      <c r="B342">
        <v>101767</v>
      </c>
      <c r="C342">
        <v>360</v>
      </c>
      <c r="D342" s="6">
        <v>100000</v>
      </c>
      <c r="E342" s="5">
        <v>4.3499999999999997E-2</v>
      </c>
      <c r="F342" t="s">
        <v>27</v>
      </c>
    </row>
    <row r="343" spans="1:6" x14ac:dyDescent="0.35">
      <c r="A343" t="s">
        <v>17</v>
      </c>
      <c r="B343">
        <v>101768</v>
      </c>
      <c r="C343">
        <v>360</v>
      </c>
      <c r="D343" s="6">
        <v>750000</v>
      </c>
      <c r="E343" s="5">
        <v>4.0999999999999995E-2</v>
      </c>
      <c r="F343" t="s">
        <v>27</v>
      </c>
    </row>
    <row r="344" spans="1:6" x14ac:dyDescent="0.35">
      <c r="A344" t="s">
        <v>17</v>
      </c>
      <c r="B344">
        <v>101769</v>
      </c>
      <c r="C344">
        <v>360</v>
      </c>
      <c r="D344" s="6">
        <v>15824.65</v>
      </c>
      <c r="E344" s="5">
        <v>2.2000000000000002E-2</v>
      </c>
      <c r="F344" t="s">
        <v>27</v>
      </c>
    </row>
    <row r="345" spans="1:6" x14ac:dyDescent="0.35">
      <c r="A345" t="s">
        <v>17</v>
      </c>
      <c r="B345">
        <v>101770</v>
      </c>
      <c r="C345">
        <v>180</v>
      </c>
      <c r="D345" s="6">
        <v>36353.480000000003</v>
      </c>
      <c r="E345" s="5">
        <v>1.6E-2</v>
      </c>
      <c r="F345" t="s">
        <v>27</v>
      </c>
    </row>
    <row r="346" spans="1:6" x14ac:dyDescent="0.35">
      <c r="A346" t="s">
        <v>17</v>
      </c>
      <c r="B346">
        <v>101771</v>
      </c>
      <c r="C346">
        <v>180</v>
      </c>
      <c r="D346" s="6">
        <v>80000</v>
      </c>
      <c r="E346" s="5">
        <v>2.1000000000000001E-2</v>
      </c>
      <c r="F346" t="s">
        <v>27</v>
      </c>
    </row>
    <row r="347" spans="1:6" x14ac:dyDescent="0.35">
      <c r="A347" t="s">
        <v>17</v>
      </c>
      <c r="B347">
        <v>101772</v>
      </c>
      <c r="C347">
        <v>180</v>
      </c>
      <c r="D347" s="6">
        <v>173048.86</v>
      </c>
      <c r="E347" s="5">
        <v>3.2500000000000001E-2</v>
      </c>
      <c r="F347" t="s">
        <v>27</v>
      </c>
    </row>
    <row r="348" spans="1:6" x14ac:dyDescent="0.35">
      <c r="A348" t="s">
        <v>17</v>
      </c>
      <c r="B348">
        <v>101773</v>
      </c>
      <c r="C348">
        <v>180</v>
      </c>
      <c r="D348" s="6">
        <v>222801.99</v>
      </c>
      <c r="E348" s="5">
        <v>3.2500000000000001E-2</v>
      </c>
      <c r="F348" t="s">
        <v>27</v>
      </c>
    </row>
    <row r="349" spans="1:6" x14ac:dyDescent="0.35">
      <c r="A349" t="s">
        <v>17</v>
      </c>
      <c r="B349">
        <v>101774</v>
      </c>
      <c r="C349">
        <v>180</v>
      </c>
      <c r="D349" s="6">
        <v>297355.88</v>
      </c>
      <c r="E349" s="5">
        <v>3.2500000000000001E-2</v>
      </c>
      <c r="F349" t="s">
        <v>27</v>
      </c>
    </row>
    <row r="350" spans="1:6" x14ac:dyDescent="0.35">
      <c r="A350" t="s">
        <v>17</v>
      </c>
      <c r="B350">
        <v>101775</v>
      </c>
      <c r="C350">
        <v>360</v>
      </c>
      <c r="D350" s="6">
        <v>1000258.9</v>
      </c>
      <c r="E350" s="5">
        <v>3.7999999999999999E-2</v>
      </c>
      <c r="F350" t="s">
        <v>27</v>
      </c>
    </row>
    <row r="351" spans="1:6" x14ac:dyDescent="0.35">
      <c r="A351" t="s">
        <v>17</v>
      </c>
      <c r="B351">
        <v>101776</v>
      </c>
      <c r="C351">
        <v>360</v>
      </c>
      <c r="D351" s="6">
        <v>1001538.03</v>
      </c>
      <c r="E351" s="5">
        <v>0.04</v>
      </c>
      <c r="F351" t="s">
        <v>27</v>
      </c>
    </row>
    <row r="352" spans="1:6" x14ac:dyDescent="0.35">
      <c r="A352" t="s">
        <v>17</v>
      </c>
      <c r="B352">
        <v>101777</v>
      </c>
      <c r="C352">
        <v>180</v>
      </c>
      <c r="D352" s="6">
        <v>209285.72</v>
      </c>
      <c r="E352" s="5">
        <v>2.5000000000000001E-2</v>
      </c>
      <c r="F352" t="s">
        <v>27</v>
      </c>
    </row>
    <row r="353" spans="1:6" x14ac:dyDescent="0.35">
      <c r="A353" t="s">
        <v>17</v>
      </c>
      <c r="B353">
        <v>101778</v>
      </c>
      <c r="C353">
        <v>360</v>
      </c>
      <c r="D353" s="6">
        <v>200000</v>
      </c>
      <c r="E353" s="5">
        <v>3.7499999999999999E-2</v>
      </c>
      <c r="F353" t="s">
        <v>27</v>
      </c>
    </row>
    <row r="354" spans="1:6" x14ac:dyDescent="0.35">
      <c r="A354" t="s">
        <v>17</v>
      </c>
      <c r="B354">
        <v>101779</v>
      </c>
      <c r="C354">
        <v>360</v>
      </c>
      <c r="D354" s="6">
        <v>200000</v>
      </c>
      <c r="E354" s="5">
        <v>3.7499999999999999E-2</v>
      </c>
      <c r="F354" t="s">
        <v>27</v>
      </c>
    </row>
    <row r="355" spans="1:6" x14ac:dyDescent="0.35">
      <c r="A355" t="s">
        <v>17</v>
      </c>
      <c r="B355">
        <v>101780</v>
      </c>
      <c r="C355">
        <v>360</v>
      </c>
      <c r="D355" s="6">
        <v>200000</v>
      </c>
      <c r="E355" s="5">
        <v>3.7499999999999999E-2</v>
      </c>
      <c r="F355" t="s">
        <v>27</v>
      </c>
    </row>
    <row r="356" spans="1:6" x14ac:dyDescent="0.35">
      <c r="A356" t="s">
        <v>17</v>
      </c>
      <c r="B356">
        <v>101781</v>
      </c>
      <c r="C356">
        <v>360</v>
      </c>
      <c r="D356" s="6">
        <v>55329.88</v>
      </c>
      <c r="E356" s="5">
        <v>2.6499999999999999E-2</v>
      </c>
      <c r="F356" t="s">
        <v>27</v>
      </c>
    </row>
    <row r="357" spans="1:6" x14ac:dyDescent="0.35">
      <c r="A357" t="s">
        <v>17</v>
      </c>
      <c r="B357">
        <v>101782</v>
      </c>
      <c r="C357">
        <v>360</v>
      </c>
      <c r="D357" s="6">
        <v>64645.120000000003</v>
      </c>
      <c r="E357" s="5">
        <v>2.6000000000000002E-2</v>
      </c>
      <c r="F357" t="s">
        <v>27</v>
      </c>
    </row>
    <row r="358" spans="1:6" x14ac:dyDescent="0.35">
      <c r="A358" t="s">
        <v>17</v>
      </c>
      <c r="B358">
        <v>101783</v>
      </c>
      <c r="C358">
        <v>360</v>
      </c>
      <c r="D358" s="6">
        <v>53282.23</v>
      </c>
      <c r="E358" s="5">
        <v>3.15E-2</v>
      </c>
      <c r="F358" t="s">
        <v>27</v>
      </c>
    </row>
    <row r="359" spans="1:6" x14ac:dyDescent="0.35">
      <c r="A359" t="s">
        <v>17</v>
      </c>
      <c r="B359">
        <v>101784</v>
      </c>
      <c r="C359">
        <v>360</v>
      </c>
      <c r="D359" s="6">
        <v>43946.11</v>
      </c>
      <c r="E359" s="5">
        <v>1.8500000000000003E-2</v>
      </c>
      <c r="F359" t="s">
        <v>27</v>
      </c>
    </row>
    <row r="360" spans="1:6" x14ac:dyDescent="0.35">
      <c r="A360" t="s">
        <v>17</v>
      </c>
      <c r="B360">
        <v>101785</v>
      </c>
      <c r="C360">
        <v>360</v>
      </c>
      <c r="D360" s="6">
        <v>1351928.77</v>
      </c>
      <c r="E360" s="5">
        <v>4.0500000000000001E-2</v>
      </c>
      <c r="F360" t="s">
        <v>27</v>
      </c>
    </row>
    <row r="361" spans="1:6" x14ac:dyDescent="0.35">
      <c r="A361" t="s">
        <v>17</v>
      </c>
      <c r="B361">
        <v>101786</v>
      </c>
      <c r="C361">
        <v>360</v>
      </c>
      <c r="D361" s="6">
        <v>37010.33</v>
      </c>
      <c r="E361" s="5">
        <v>1.8500000000000003E-2</v>
      </c>
      <c r="F361" t="s">
        <v>27</v>
      </c>
    </row>
    <row r="362" spans="1:6" x14ac:dyDescent="0.35">
      <c r="A362" t="s">
        <v>17</v>
      </c>
      <c r="B362">
        <v>101787</v>
      </c>
      <c r="C362">
        <v>1440</v>
      </c>
      <c r="D362" s="6">
        <v>300000</v>
      </c>
      <c r="E362" s="5">
        <v>0.05</v>
      </c>
      <c r="F362" t="s">
        <v>27</v>
      </c>
    </row>
    <row r="363" spans="1:6" x14ac:dyDescent="0.35">
      <c r="A363" t="s">
        <v>17</v>
      </c>
      <c r="B363">
        <v>101788</v>
      </c>
      <c r="C363">
        <v>360</v>
      </c>
      <c r="D363" s="6">
        <v>280000</v>
      </c>
      <c r="E363" s="5">
        <v>3.9E-2</v>
      </c>
      <c r="F363" t="s">
        <v>27</v>
      </c>
    </row>
    <row r="364" spans="1:6" x14ac:dyDescent="0.35">
      <c r="A364" t="s">
        <v>17</v>
      </c>
      <c r="B364">
        <v>101789</v>
      </c>
      <c r="C364">
        <v>360</v>
      </c>
      <c r="D364" s="6">
        <v>18000</v>
      </c>
      <c r="E364" s="5">
        <v>1.7000000000000001E-2</v>
      </c>
      <c r="F364" t="s">
        <v>27</v>
      </c>
    </row>
    <row r="365" spans="1:6" x14ac:dyDescent="0.35">
      <c r="A365" t="s">
        <v>17</v>
      </c>
      <c r="B365">
        <v>101790</v>
      </c>
      <c r="C365">
        <v>180</v>
      </c>
      <c r="D365" s="6">
        <v>2582691.92</v>
      </c>
      <c r="E365" s="5">
        <v>4.2999999999999997E-2</v>
      </c>
      <c r="F365" t="s">
        <v>27</v>
      </c>
    </row>
    <row r="366" spans="1:6" x14ac:dyDescent="0.35">
      <c r="A366" t="s">
        <v>17</v>
      </c>
      <c r="B366">
        <v>101791</v>
      </c>
      <c r="C366">
        <v>360</v>
      </c>
      <c r="D366" s="6">
        <v>45000</v>
      </c>
      <c r="E366" s="5">
        <v>1.6E-2</v>
      </c>
      <c r="F366" t="s">
        <v>27</v>
      </c>
    </row>
    <row r="367" spans="1:6" x14ac:dyDescent="0.35">
      <c r="A367" t="s">
        <v>17</v>
      </c>
      <c r="B367">
        <v>101792</v>
      </c>
      <c r="C367">
        <v>180</v>
      </c>
      <c r="D367" s="6">
        <v>22581.63</v>
      </c>
      <c r="E367" s="5">
        <v>1.4499999999999999E-2</v>
      </c>
      <c r="F367" t="s">
        <v>27</v>
      </c>
    </row>
    <row r="368" spans="1:6" x14ac:dyDescent="0.35">
      <c r="A368" t="s">
        <v>17</v>
      </c>
      <c r="B368">
        <v>101793</v>
      </c>
      <c r="C368">
        <v>360</v>
      </c>
      <c r="D368" s="6">
        <v>110000</v>
      </c>
      <c r="E368" s="5">
        <v>3.2500000000000001E-2</v>
      </c>
      <c r="F368" t="s">
        <v>27</v>
      </c>
    </row>
    <row r="369" spans="1:6" x14ac:dyDescent="0.35">
      <c r="A369" t="s">
        <v>17</v>
      </c>
      <c r="B369">
        <v>101794</v>
      </c>
      <c r="C369">
        <v>180</v>
      </c>
      <c r="D369" s="6">
        <v>237727.97</v>
      </c>
      <c r="E369" s="5">
        <v>2.5000000000000001E-2</v>
      </c>
      <c r="F369" t="s">
        <v>27</v>
      </c>
    </row>
    <row r="370" spans="1:6" x14ac:dyDescent="0.35">
      <c r="A370" t="s">
        <v>17</v>
      </c>
      <c r="B370">
        <v>101795</v>
      </c>
      <c r="C370">
        <v>360</v>
      </c>
      <c r="D370" s="6">
        <v>701732.24</v>
      </c>
      <c r="E370" s="5">
        <v>4.0500000000000001E-2</v>
      </c>
      <c r="F370" t="s">
        <v>27</v>
      </c>
    </row>
    <row r="371" spans="1:6" x14ac:dyDescent="0.35">
      <c r="A371" t="s">
        <v>17</v>
      </c>
      <c r="B371">
        <v>101796</v>
      </c>
      <c r="C371">
        <v>360</v>
      </c>
      <c r="D371" s="6">
        <v>1500000</v>
      </c>
      <c r="E371" s="5">
        <v>0.04</v>
      </c>
      <c r="F371" t="s">
        <v>27</v>
      </c>
    </row>
    <row r="372" spans="1:6" x14ac:dyDescent="0.35">
      <c r="A372" t="s">
        <v>17</v>
      </c>
      <c r="B372">
        <v>101797</v>
      </c>
      <c r="C372">
        <v>180</v>
      </c>
      <c r="D372" s="6">
        <v>61472.4</v>
      </c>
      <c r="E372" s="5">
        <v>2.8999999999999998E-2</v>
      </c>
      <c r="F372" t="s">
        <v>27</v>
      </c>
    </row>
    <row r="373" spans="1:6" x14ac:dyDescent="0.35">
      <c r="A373" t="s">
        <v>17</v>
      </c>
      <c r="B373">
        <v>101798</v>
      </c>
      <c r="C373">
        <v>360</v>
      </c>
      <c r="D373" s="6">
        <v>576646.39</v>
      </c>
      <c r="E373" s="5">
        <v>4.0500000000000001E-2</v>
      </c>
      <c r="F373" t="s">
        <v>27</v>
      </c>
    </row>
    <row r="374" spans="1:6" x14ac:dyDescent="0.35">
      <c r="A374" t="s">
        <v>17</v>
      </c>
      <c r="B374">
        <v>101799</v>
      </c>
      <c r="C374">
        <v>360</v>
      </c>
      <c r="D374" s="6">
        <v>10271.23</v>
      </c>
      <c r="E374" s="5">
        <v>1.7000000000000001E-2</v>
      </c>
      <c r="F374" t="s">
        <v>27</v>
      </c>
    </row>
    <row r="375" spans="1:6" x14ac:dyDescent="0.35">
      <c r="A375" t="s">
        <v>17</v>
      </c>
      <c r="B375">
        <v>101800</v>
      </c>
      <c r="C375">
        <v>1800</v>
      </c>
      <c r="D375" s="6">
        <v>500000</v>
      </c>
      <c r="E375" s="5">
        <v>5.5E-2</v>
      </c>
      <c r="F375" t="s">
        <v>27</v>
      </c>
    </row>
    <row r="376" spans="1:6" x14ac:dyDescent="0.35">
      <c r="A376" t="s">
        <v>17</v>
      </c>
      <c r="B376">
        <v>101801</v>
      </c>
      <c r="C376">
        <v>1080</v>
      </c>
      <c r="D376" s="6">
        <v>200000</v>
      </c>
      <c r="E376" s="5">
        <v>4.7500000000000001E-2</v>
      </c>
      <c r="F376" t="s">
        <v>27</v>
      </c>
    </row>
    <row r="377" spans="1:6" x14ac:dyDescent="0.35">
      <c r="A377" t="s">
        <v>17</v>
      </c>
      <c r="B377">
        <v>101802</v>
      </c>
      <c r="C377">
        <v>360</v>
      </c>
      <c r="D377" s="6">
        <v>120000</v>
      </c>
      <c r="E377" s="5">
        <v>3.5499999999999997E-2</v>
      </c>
      <c r="F377" t="s">
        <v>27</v>
      </c>
    </row>
    <row r="378" spans="1:6" x14ac:dyDescent="0.35">
      <c r="A378" t="s">
        <v>17</v>
      </c>
      <c r="B378">
        <v>101803</v>
      </c>
      <c r="C378">
        <v>180</v>
      </c>
      <c r="D378" s="6">
        <v>906913.42</v>
      </c>
      <c r="E378" s="5">
        <v>0.04</v>
      </c>
      <c r="F378" t="s">
        <v>27</v>
      </c>
    </row>
    <row r="379" spans="1:6" x14ac:dyDescent="0.35">
      <c r="A379" t="s">
        <v>17</v>
      </c>
      <c r="B379">
        <v>101804</v>
      </c>
      <c r="C379">
        <v>360</v>
      </c>
      <c r="D379" s="6">
        <v>30776</v>
      </c>
      <c r="E379" s="5">
        <v>1.8500000000000003E-2</v>
      </c>
      <c r="F379" t="s">
        <v>27</v>
      </c>
    </row>
    <row r="380" spans="1:6" x14ac:dyDescent="0.35">
      <c r="A380" t="s">
        <v>17</v>
      </c>
      <c r="B380">
        <v>101805</v>
      </c>
      <c r="C380">
        <v>360</v>
      </c>
      <c r="D380" s="6">
        <v>175000</v>
      </c>
      <c r="E380" s="5">
        <v>3.5000000000000003E-2</v>
      </c>
      <c r="F380" t="s">
        <v>27</v>
      </c>
    </row>
    <row r="381" spans="1:6" x14ac:dyDescent="0.35">
      <c r="A381" t="s">
        <v>17</v>
      </c>
      <c r="B381">
        <v>101806</v>
      </c>
      <c r="C381">
        <v>180</v>
      </c>
      <c r="D381" s="6">
        <v>70000</v>
      </c>
      <c r="E381" s="5">
        <v>0.03</v>
      </c>
      <c r="F381" t="s">
        <v>27</v>
      </c>
    </row>
    <row r="382" spans="1:6" x14ac:dyDescent="0.35">
      <c r="A382" t="s">
        <v>17</v>
      </c>
      <c r="B382">
        <v>101807</v>
      </c>
      <c r="C382">
        <v>360</v>
      </c>
      <c r="D382" s="6">
        <v>262385.59999999998</v>
      </c>
      <c r="E382" s="5">
        <v>2.9500000000000002E-2</v>
      </c>
      <c r="F382" t="s">
        <v>27</v>
      </c>
    </row>
    <row r="383" spans="1:6" x14ac:dyDescent="0.35">
      <c r="A383" t="s">
        <v>17</v>
      </c>
      <c r="B383">
        <v>101808</v>
      </c>
      <c r="C383">
        <v>360</v>
      </c>
      <c r="D383" s="6">
        <v>255000</v>
      </c>
      <c r="E383" s="5">
        <v>3.7499999999999999E-2</v>
      </c>
      <c r="F383" t="s">
        <v>27</v>
      </c>
    </row>
    <row r="384" spans="1:6" x14ac:dyDescent="0.35">
      <c r="A384" t="s">
        <v>17</v>
      </c>
      <c r="B384">
        <v>101809</v>
      </c>
      <c r="C384">
        <v>180</v>
      </c>
      <c r="D384" s="6">
        <v>1000000</v>
      </c>
      <c r="E384" s="5">
        <v>3.7999999999999999E-2</v>
      </c>
      <c r="F384" t="s">
        <v>27</v>
      </c>
    </row>
    <row r="385" spans="1:6" x14ac:dyDescent="0.35">
      <c r="A385" t="s">
        <v>17</v>
      </c>
      <c r="B385">
        <v>101810</v>
      </c>
      <c r="C385">
        <v>180</v>
      </c>
      <c r="D385" s="6">
        <v>251181.35</v>
      </c>
      <c r="E385" s="5">
        <v>3.2500000000000001E-2</v>
      </c>
      <c r="F385" t="s">
        <v>27</v>
      </c>
    </row>
    <row r="386" spans="1:6" x14ac:dyDescent="0.35">
      <c r="A386" t="s">
        <v>17</v>
      </c>
      <c r="B386">
        <v>101811</v>
      </c>
      <c r="C386">
        <v>180</v>
      </c>
      <c r="D386" s="6">
        <v>10000</v>
      </c>
      <c r="E386" s="5">
        <v>1.2E-2</v>
      </c>
      <c r="F386" t="s">
        <v>27</v>
      </c>
    </row>
    <row r="387" spans="1:6" x14ac:dyDescent="0.35">
      <c r="A387" t="s">
        <v>17</v>
      </c>
      <c r="B387">
        <v>101812</v>
      </c>
      <c r="C387">
        <v>1800</v>
      </c>
      <c r="D387" s="6">
        <v>100000</v>
      </c>
      <c r="E387" s="5">
        <v>5.5E-2</v>
      </c>
      <c r="F387" t="s">
        <v>27</v>
      </c>
    </row>
    <row r="388" spans="1:6" x14ac:dyDescent="0.35">
      <c r="A388" t="s">
        <v>17</v>
      </c>
      <c r="B388">
        <v>101813</v>
      </c>
      <c r="C388">
        <v>360</v>
      </c>
      <c r="D388" s="6">
        <v>885331.55</v>
      </c>
      <c r="E388" s="5">
        <v>4.0500000000000001E-2</v>
      </c>
      <c r="F388" t="s">
        <v>27</v>
      </c>
    </row>
    <row r="389" spans="1:6" x14ac:dyDescent="0.35">
      <c r="A389" t="s">
        <v>17</v>
      </c>
      <c r="B389">
        <v>101814</v>
      </c>
      <c r="C389">
        <v>360</v>
      </c>
      <c r="D389" s="6">
        <v>2810756.67</v>
      </c>
      <c r="E389" s="5">
        <v>4.0500000000000001E-2</v>
      </c>
      <c r="F389" t="s">
        <v>27</v>
      </c>
    </row>
    <row r="390" spans="1:6" x14ac:dyDescent="0.35">
      <c r="A390" t="s">
        <v>17</v>
      </c>
      <c r="B390">
        <v>101815</v>
      </c>
      <c r="C390">
        <v>360</v>
      </c>
      <c r="D390" s="6">
        <v>795696.31</v>
      </c>
      <c r="E390" s="5">
        <v>4.0500000000000001E-2</v>
      </c>
      <c r="F390" t="s">
        <v>27</v>
      </c>
    </row>
    <row r="391" spans="1:6" x14ac:dyDescent="0.35">
      <c r="A391" t="s">
        <v>17</v>
      </c>
      <c r="B391">
        <v>101816</v>
      </c>
      <c r="C391">
        <v>360</v>
      </c>
      <c r="D391" s="6">
        <v>813621.67</v>
      </c>
      <c r="E391" s="5">
        <v>4.0500000000000001E-2</v>
      </c>
      <c r="F391" t="s">
        <v>27</v>
      </c>
    </row>
    <row r="392" spans="1:6" x14ac:dyDescent="0.35">
      <c r="A392" t="s">
        <v>17</v>
      </c>
      <c r="B392">
        <v>101817</v>
      </c>
      <c r="C392">
        <v>360</v>
      </c>
      <c r="D392" s="6">
        <v>646801.52</v>
      </c>
      <c r="E392" s="5">
        <v>4.0500000000000001E-2</v>
      </c>
      <c r="F392" t="s">
        <v>27</v>
      </c>
    </row>
    <row r="393" spans="1:6" x14ac:dyDescent="0.35">
      <c r="A393" t="s">
        <v>17</v>
      </c>
      <c r="B393">
        <v>101818</v>
      </c>
      <c r="C393">
        <v>180</v>
      </c>
      <c r="D393" s="6">
        <v>56597.05</v>
      </c>
      <c r="E393" s="5">
        <v>3.3000000000000002E-2</v>
      </c>
      <c r="F393" t="s">
        <v>27</v>
      </c>
    </row>
    <row r="394" spans="1:6" x14ac:dyDescent="0.35">
      <c r="A394" t="s">
        <v>17</v>
      </c>
      <c r="B394">
        <v>101819</v>
      </c>
      <c r="C394">
        <v>360</v>
      </c>
      <c r="D394" s="6">
        <v>500000</v>
      </c>
      <c r="E394" s="5">
        <v>3.6000000000000004E-2</v>
      </c>
      <c r="F394" t="s">
        <v>27</v>
      </c>
    </row>
    <row r="395" spans="1:6" x14ac:dyDescent="0.35">
      <c r="A395" t="s">
        <v>17</v>
      </c>
      <c r="B395">
        <v>101820</v>
      </c>
      <c r="C395">
        <v>360</v>
      </c>
      <c r="D395" s="6">
        <v>35419.18</v>
      </c>
      <c r="E395" s="5">
        <v>1.8500000000000003E-2</v>
      </c>
      <c r="F395" t="s">
        <v>27</v>
      </c>
    </row>
    <row r="396" spans="1:6" x14ac:dyDescent="0.35">
      <c r="A396" t="s">
        <v>17</v>
      </c>
      <c r="B396">
        <v>101821</v>
      </c>
      <c r="C396">
        <v>360</v>
      </c>
      <c r="D396" s="6">
        <v>132448.79</v>
      </c>
      <c r="E396" s="5">
        <v>3.5499999999999997E-2</v>
      </c>
      <c r="F396" t="s">
        <v>27</v>
      </c>
    </row>
    <row r="397" spans="1:6" x14ac:dyDescent="0.35">
      <c r="A397" t="s">
        <v>17</v>
      </c>
      <c r="B397">
        <v>101822</v>
      </c>
      <c r="C397">
        <v>360</v>
      </c>
      <c r="D397" s="6">
        <v>1516865.75</v>
      </c>
      <c r="E397" s="5">
        <v>0.04</v>
      </c>
      <c r="F397" t="s">
        <v>27</v>
      </c>
    </row>
    <row r="398" spans="1:6" x14ac:dyDescent="0.35">
      <c r="A398" t="s">
        <v>17</v>
      </c>
      <c r="B398">
        <v>101823</v>
      </c>
      <c r="C398">
        <v>360</v>
      </c>
      <c r="D398" s="6">
        <v>71499.89</v>
      </c>
      <c r="E398" s="5">
        <v>3.5499999999999997E-2</v>
      </c>
      <c r="F398" t="s">
        <v>27</v>
      </c>
    </row>
    <row r="399" spans="1:6" x14ac:dyDescent="0.35">
      <c r="A399" t="s">
        <v>17</v>
      </c>
      <c r="B399">
        <v>101824</v>
      </c>
      <c r="C399">
        <v>1800</v>
      </c>
      <c r="D399" s="6">
        <v>132772</v>
      </c>
      <c r="E399" s="5">
        <v>5.5E-2</v>
      </c>
      <c r="F399" t="s">
        <v>27</v>
      </c>
    </row>
    <row r="400" spans="1:6" x14ac:dyDescent="0.35">
      <c r="A400" t="s">
        <v>17</v>
      </c>
      <c r="B400">
        <v>101825</v>
      </c>
      <c r="C400">
        <v>360</v>
      </c>
      <c r="D400" s="6">
        <v>550000</v>
      </c>
      <c r="E400" s="5">
        <v>3.6499999999999998E-2</v>
      </c>
      <c r="F400" t="s">
        <v>27</v>
      </c>
    </row>
    <row r="401" spans="1:6" x14ac:dyDescent="0.35">
      <c r="A401" t="s">
        <v>17</v>
      </c>
      <c r="B401">
        <v>101826</v>
      </c>
      <c r="C401">
        <v>360</v>
      </c>
      <c r="D401" s="6">
        <v>25000</v>
      </c>
      <c r="E401" s="5">
        <v>2.35E-2</v>
      </c>
      <c r="F401" t="s">
        <v>27</v>
      </c>
    </row>
    <row r="402" spans="1:6" x14ac:dyDescent="0.35">
      <c r="A402" t="s">
        <v>17</v>
      </c>
      <c r="B402">
        <v>101827</v>
      </c>
      <c r="C402">
        <v>360</v>
      </c>
      <c r="D402" s="6">
        <v>571540.81999999995</v>
      </c>
      <c r="E402" s="5">
        <v>3.9E-2</v>
      </c>
      <c r="F402" t="s">
        <v>27</v>
      </c>
    </row>
    <row r="403" spans="1:6" x14ac:dyDescent="0.35">
      <c r="A403" t="s">
        <v>17</v>
      </c>
      <c r="B403">
        <v>101828</v>
      </c>
      <c r="C403">
        <v>1800</v>
      </c>
      <c r="D403" s="6">
        <v>200000</v>
      </c>
      <c r="E403" s="5">
        <v>5.5E-2</v>
      </c>
      <c r="F403" t="s">
        <v>27</v>
      </c>
    </row>
    <row r="404" spans="1:6" x14ac:dyDescent="0.35">
      <c r="A404" t="s">
        <v>17</v>
      </c>
      <c r="B404">
        <v>101829</v>
      </c>
      <c r="C404">
        <v>1800</v>
      </c>
      <c r="D404" s="6">
        <v>160000</v>
      </c>
      <c r="E404" s="5">
        <v>5.5E-2</v>
      </c>
      <c r="F404" t="s">
        <v>27</v>
      </c>
    </row>
    <row r="405" spans="1:6" x14ac:dyDescent="0.35">
      <c r="A405" t="s">
        <v>17</v>
      </c>
      <c r="B405">
        <v>101830</v>
      </c>
      <c r="C405">
        <v>1800</v>
      </c>
      <c r="D405" s="6">
        <v>160000</v>
      </c>
      <c r="E405" s="5">
        <v>5.5E-2</v>
      </c>
      <c r="F405" t="s">
        <v>27</v>
      </c>
    </row>
    <row r="406" spans="1:6" x14ac:dyDescent="0.35">
      <c r="A406" t="s">
        <v>17</v>
      </c>
      <c r="B406">
        <v>101831</v>
      </c>
      <c r="C406">
        <v>1440</v>
      </c>
      <c r="D406" s="6">
        <v>500000</v>
      </c>
      <c r="E406" s="5">
        <v>0.05</v>
      </c>
      <c r="F406" t="s">
        <v>27</v>
      </c>
    </row>
    <row r="407" spans="1:6" x14ac:dyDescent="0.35">
      <c r="A407" t="s">
        <v>17</v>
      </c>
      <c r="B407">
        <v>101832</v>
      </c>
      <c r="C407">
        <v>360</v>
      </c>
      <c r="D407" s="6">
        <v>423367.4</v>
      </c>
      <c r="E407" s="5">
        <v>0.04</v>
      </c>
      <c r="F407" t="s">
        <v>27</v>
      </c>
    </row>
    <row r="408" spans="1:6" x14ac:dyDescent="0.35">
      <c r="A408" t="s">
        <v>17</v>
      </c>
      <c r="B408">
        <v>101833</v>
      </c>
      <c r="C408">
        <v>360</v>
      </c>
      <c r="D408" s="6">
        <v>171948.55</v>
      </c>
      <c r="E408" s="5">
        <v>0.03</v>
      </c>
      <c r="F408" t="s">
        <v>27</v>
      </c>
    </row>
    <row r="409" spans="1:6" x14ac:dyDescent="0.35">
      <c r="A409" t="s">
        <v>17</v>
      </c>
      <c r="B409">
        <v>101834</v>
      </c>
      <c r="C409">
        <v>360</v>
      </c>
      <c r="D409" s="6">
        <v>846318.56</v>
      </c>
      <c r="E409" s="5">
        <v>4.0500000000000001E-2</v>
      </c>
      <c r="F409" t="s">
        <v>27</v>
      </c>
    </row>
    <row r="410" spans="1:6" x14ac:dyDescent="0.35">
      <c r="A410" t="s">
        <v>17</v>
      </c>
      <c r="B410">
        <v>101835</v>
      </c>
      <c r="C410">
        <v>180</v>
      </c>
      <c r="D410" s="6">
        <v>175000</v>
      </c>
      <c r="E410" s="5">
        <v>2.5000000000000001E-2</v>
      </c>
      <c r="F410" t="s">
        <v>27</v>
      </c>
    </row>
    <row r="411" spans="1:6" x14ac:dyDescent="0.35">
      <c r="A411" t="s">
        <v>17</v>
      </c>
      <c r="B411">
        <v>101836</v>
      </c>
      <c r="C411">
        <v>360</v>
      </c>
      <c r="D411" s="6">
        <v>180000</v>
      </c>
      <c r="E411" s="5">
        <v>3.2500000000000001E-2</v>
      </c>
      <c r="F411" t="s">
        <v>27</v>
      </c>
    </row>
    <row r="412" spans="1:6" x14ac:dyDescent="0.35">
      <c r="A412" t="s">
        <v>17</v>
      </c>
      <c r="B412">
        <v>101837</v>
      </c>
      <c r="C412">
        <v>360</v>
      </c>
      <c r="D412" s="6">
        <v>205000</v>
      </c>
      <c r="E412" s="5">
        <v>2.75E-2</v>
      </c>
      <c r="F412" t="s">
        <v>27</v>
      </c>
    </row>
    <row r="413" spans="1:6" x14ac:dyDescent="0.35">
      <c r="A413" t="s">
        <v>17</v>
      </c>
      <c r="B413">
        <v>101838</v>
      </c>
      <c r="C413">
        <v>180</v>
      </c>
      <c r="D413" s="6">
        <v>75000</v>
      </c>
      <c r="E413" s="5">
        <v>2.1000000000000001E-2</v>
      </c>
      <c r="F413" t="s">
        <v>27</v>
      </c>
    </row>
    <row r="414" spans="1:6" x14ac:dyDescent="0.35">
      <c r="A414" t="s">
        <v>17</v>
      </c>
      <c r="B414">
        <v>101839</v>
      </c>
      <c r="C414">
        <v>360</v>
      </c>
      <c r="D414" s="6">
        <v>884397.54</v>
      </c>
      <c r="E414" s="5">
        <v>0.04</v>
      </c>
      <c r="F414" t="s">
        <v>27</v>
      </c>
    </row>
    <row r="415" spans="1:6" x14ac:dyDescent="0.35">
      <c r="A415" t="s">
        <v>17</v>
      </c>
      <c r="B415">
        <v>101840</v>
      </c>
      <c r="C415">
        <v>360</v>
      </c>
      <c r="D415" s="6">
        <v>250989.94</v>
      </c>
      <c r="E415" s="5">
        <v>0.04</v>
      </c>
      <c r="F415" t="s">
        <v>27</v>
      </c>
    </row>
    <row r="416" spans="1:6" x14ac:dyDescent="0.35">
      <c r="A416" t="s">
        <v>17</v>
      </c>
      <c r="B416">
        <v>101841</v>
      </c>
      <c r="C416">
        <v>360</v>
      </c>
      <c r="D416" s="6">
        <v>67926.55</v>
      </c>
      <c r="E416" s="5">
        <v>2.35E-2</v>
      </c>
      <c r="F416" t="s">
        <v>27</v>
      </c>
    </row>
    <row r="417" spans="1:6" x14ac:dyDescent="0.35">
      <c r="A417" t="s">
        <v>17</v>
      </c>
      <c r="B417">
        <v>101842</v>
      </c>
      <c r="C417">
        <v>360</v>
      </c>
      <c r="D417" s="6">
        <v>93966.34</v>
      </c>
      <c r="E417" s="5">
        <v>0.04</v>
      </c>
      <c r="F417" t="s">
        <v>27</v>
      </c>
    </row>
    <row r="418" spans="1:6" x14ac:dyDescent="0.35">
      <c r="A418" t="s">
        <v>17</v>
      </c>
      <c r="B418">
        <v>101843</v>
      </c>
      <c r="C418">
        <v>360</v>
      </c>
      <c r="D418" s="6">
        <v>85000</v>
      </c>
      <c r="E418" s="5">
        <v>2.35E-2</v>
      </c>
      <c r="F418" t="s">
        <v>27</v>
      </c>
    </row>
    <row r="419" spans="1:6" x14ac:dyDescent="0.35">
      <c r="A419" t="s">
        <v>17</v>
      </c>
      <c r="B419">
        <v>101844</v>
      </c>
      <c r="C419">
        <v>360</v>
      </c>
      <c r="D419" s="6">
        <v>155625</v>
      </c>
      <c r="E419" s="5">
        <v>3.7499999999999999E-2</v>
      </c>
      <c r="F419" t="s">
        <v>27</v>
      </c>
    </row>
    <row r="420" spans="1:6" x14ac:dyDescent="0.35">
      <c r="A420" t="s">
        <v>17</v>
      </c>
      <c r="B420">
        <v>101845</v>
      </c>
      <c r="C420">
        <v>180</v>
      </c>
      <c r="D420" s="6">
        <v>10000</v>
      </c>
      <c r="E420" s="5">
        <v>1.2E-2</v>
      </c>
      <c r="F420" t="s">
        <v>27</v>
      </c>
    </row>
    <row r="421" spans="1:6" x14ac:dyDescent="0.35">
      <c r="A421" t="s">
        <v>17</v>
      </c>
      <c r="B421">
        <v>101846</v>
      </c>
      <c r="C421">
        <v>360</v>
      </c>
      <c r="D421" s="6">
        <v>89475.68</v>
      </c>
      <c r="E421" s="5">
        <v>0.04</v>
      </c>
      <c r="F421" t="s">
        <v>27</v>
      </c>
    </row>
    <row r="422" spans="1:6" x14ac:dyDescent="0.35">
      <c r="A422" t="s">
        <v>17</v>
      </c>
      <c r="B422">
        <v>101847</v>
      </c>
      <c r="C422">
        <v>360</v>
      </c>
      <c r="D422" s="6">
        <v>541255.99</v>
      </c>
      <c r="E422" s="5">
        <v>4.0999999999999995E-2</v>
      </c>
      <c r="F422" t="s">
        <v>27</v>
      </c>
    </row>
    <row r="423" spans="1:6" x14ac:dyDescent="0.35">
      <c r="A423" t="s">
        <v>17</v>
      </c>
      <c r="B423">
        <v>101848</v>
      </c>
      <c r="C423">
        <v>360</v>
      </c>
      <c r="D423" s="6">
        <v>107534.06</v>
      </c>
      <c r="E423" s="5">
        <v>3.7499999999999999E-2</v>
      </c>
      <c r="F423" t="s">
        <v>27</v>
      </c>
    </row>
    <row r="424" spans="1:6" x14ac:dyDescent="0.35">
      <c r="A424" t="s">
        <v>17</v>
      </c>
      <c r="B424">
        <v>101849</v>
      </c>
      <c r="C424">
        <v>360</v>
      </c>
      <c r="D424" s="6">
        <v>107534.06</v>
      </c>
      <c r="E424" s="5">
        <v>3.7499999999999999E-2</v>
      </c>
      <c r="F424" t="s">
        <v>27</v>
      </c>
    </row>
    <row r="425" spans="1:6" x14ac:dyDescent="0.35">
      <c r="A425" t="s">
        <v>17</v>
      </c>
      <c r="B425">
        <v>101850</v>
      </c>
      <c r="C425">
        <v>1080</v>
      </c>
      <c r="D425" s="6">
        <v>100000</v>
      </c>
      <c r="E425" s="5">
        <v>4.7500000000000001E-2</v>
      </c>
      <c r="F425" t="s">
        <v>27</v>
      </c>
    </row>
    <row r="426" spans="1:6" x14ac:dyDescent="0.35">
      <c r="A426" t="s">
        <v>17</v>
      </c>
      <c r="B426">
        <v>101851</v>
      </c>
      <c r="C426">
        <v>360</v>
      </c>
      <c r="D426" s="6">
        <v>79859.839999999997</v>
      </c>
      <c r="E426" s="5">
        <v>0.03</v>
      </c>
      <c r="F426" t="s">
        <v>27</v>
      </c>
    </row>
    <row r="427" spans="1:6" x14ac:dyDescent="0.35">
      <c r="A427" t="s">
        <v>17</v>
      </c>
      <c r="B427">
        <v>101852</v>
      </c>
      <c r="C427">
        <v>1440</v>
      </c>
      <c r="D427" s="6">
        <v>250000</v>
      </c>
      <c r="E427" s="5">
        <v>0.05</v>
      </c>
      <c r="F427" t="s">
        <v>27</v>
      </c>
    </row>
    <row r="428" spans="1:6" x14ac:dyDescent="0.35">
      <c r="A428" t="s">
        <v>17</v>
      </c>
      <c r="B428">
        <v>101853</v>
      </c>
      <c r="C428">
        <v>360</v>
      </c>
      <c r="D428" s="6">
        <v>36000</v>
      </c>
      <c r="E428" s="5">
        <v>3.3500000000000002E-2</v>
      </c>
      <c r="F428" t="s">
        <v>27</v>
      </c>
    </row>
    <row r="429" spans="1:6" x14ac:dyDescent="0.35">
      <c r="A429" t="s">
        <v>17</v>
      </c>
      <c r="B429">
        <v>101854</v>
      </c>
      <c r="C429">
        <v>1440</v>
      </c>
      <c r="D429" s="6">
        <v>800000</v>
      </c>
      <c r="E429" s="5">
        <v>0.05</v>
      </c>
      <c r="F429" t="s">
        <v>27</v>
      </c>
    </row>
    <row r="430" spans="1:6" x14ac:dyDescent="0.35">
      <c r="A430" t="s">
        <v>17</v>
      </c>
      <c r="B430">
        <v>101855</v>
      </c>
      <c r="C430">
        <v>360</v>
      </c>
      <c r="D430" s="6">
        <v>657148.13</v>
      </c>
      <c r="E430" s="5">
        <v>3.85E-2</v>
      </c>
      <c r="F430" t="s">
        <v>27</v>
      </c>
    </row>
    <row r="431" spans="1:6" x14ac:dyDescent="0.35">
      <c r="A431" t="s">
        <v>17</v>
      </c>
      <c r="B431">
        <v>101856</v>
      </c>
      <c r="C431">
        <v>180</v>
      </c>
      <c r="D431" s="6">
        <v>557742.18000000005</v>
      </c>
      <c r="E431" s="5">
        <v>4.0500000000000001E-2</v>
      </c>
      <c r="F431" t="s">
        <v>27</v>
      </c>
    </row>
    <row r="432" spans="1:6" x14ac:dyDescent="0.35">
      <c r="A432" t="s">
        <v>17</v>
      </c>
      <c r="B432">
        <v>101857</v>
      </c>
      <c r="C432">
        <v>180</v>
      </c>
      <c r="D432" s="6">
        <v>13527.26</v>
      </c>
      <c r="E432" s="5">
        <v>2.4500000000000001E-2</v>
      </c>
      <c r="F432" t="s">
        <v>27</v>
      </c>
    </row>
    <row r="433" spans="1:6" x14ac:dyDescent="0.35">
      <c r="A433" t="s">
        <v>17</v>
      </c>
      <c r="B433">
        <v>101858</v>
      </c>
      <c r="C433">
        <v>360</v>
      </c>
      <c r="D433" s="6">
        <v>244448.7</v>
      </c>
      <c r="E433" s="5">
        <v>0.03</v>
      </c>
      <c r="F433" t="s">
        <v>27</v>
      </c>
    </row>
    <row r="434" spans="1:6" x14ac:dyDescent="0.35">
      <c r="A434" t="s">
        <v>17</v>
      </c>
      <c r="B434">
        <v>101859</v>
      </c>
      <c r="C434">
        <v>360</v>
      </c>
      <c r="D434" s="6">
        <v>70314.539999999994</v>
      </c>
      <c r="E434" s="5">
        <v>3.85E-2</v>
      </c>
      <c r="F434" t="s">
        <v>27</v>
      </c>
    </row>
    <row r="435" spans="1:6" x14ac:dyDescent="0.35">
      <c r="A435" t="s">
        <v>17</v>
      </c>
      <c r="B435">
        <v>101860</v>
      </c>
      <c r="C435">
        <v>360</v>
      </c>
      <c r="D435" s="6">
        <v>521741.56</v>
      </c>
      <c r="E435" s="5">
        <v>3.7499999999999999E-2</v>
      </c>
      <c r="F435" t="s">
        <v>27</v>
      </c>
    </row>
    <row r="436" spans="1:6" x14ac:dyDescent="0.35">
      <c r="A436" t="s">
        <v>17</v>
      </c>
      <c r="B436">
        <v>101861</v>
      </c>
      <c r="C436">
        <v>360</v>
      </c>
      <c r="D436" s="6">
        <v>1000000</v>
      </c>
      <c r="E436" s="5">
        <v>4.0500000000000001E-2</v>
      </c>
      <c r="F436" t="s">
        <v>27</v>
      </c>
    </row>
    <row r="437" spans="1:6" x14ac:dyDescent="0.35">
      <c r="A437" t="s">
        <v>17</v>
      </c>
      <c r="B437">
        <v>101862</v>
      </c>
      <c r="C437">
        <v>360</v>
      </c>
      <c r="D437" s="6">
        <v>10000</v>
      </c>
      <c r="E437" s="5">
        <v>1.4499999999999999E-2</v>
      </c>
      <c r="F437" t="s">
        <v>27</v>
      </c>
    </row>
    <row r="438" spans="1:6" x14ac:dyDescent="0.35">
      <c r="A438" t="s">
        <v>17</v>
      </c>
      <c r="B438">
        <v>101863</v>
      </c>
      <c r="C438">
        <v>360</v>
      </c>
      <c r="D438" s="6">
        <v>1000000</v>
      </c>
      <c r="E438" s="5">
        <v>0.04</v>
      </c>
      <c r="F438" t="s">
        <v>27</v>
      </c>
    </row>
    <row r="439" spans="1:6" x14ac:dyDescent="0.35">
      <c r="A439" t="s">
        <v>17</v>
      </c>
      <c r="B439">
        <v>101864</v>
      </c>
      <c r="C439">
        <v>360</v>
      </c>
      <c r="D439" s="6">
        <v>1480565.21</v>
      </c>
      <c r="E439" s="5">
        <v>0.04</v>
      </c>
      <c r="F439" t="s">
        <v>27</v>
      </c>
    </row>
    <row r="440" spans="1:6" x14ac:dyDescent="0.35">
      <c r="A440" t="s">
        <v>17</v>
      </c>
      <c r="B440">
        <v>101865</v>
      </c>
      <c r="C440">
        <v>360</v>
      </c>
      <c r="D440" s="6">
        <v>10000</v>
      </c>
      <c r="E440" s="5">
        <v>1.7000000000000001E-2</v>
      </c>
      <c r="F440" t="s">
        <v>27</v>
      </c>
    </row>
    <row r="441" spans="1:6" x14ac:dyDescent="0.35">
      <c r="A441" t="s">
        <v>17</v>
      </c>
      <c r="B441">
        <v>101866</v>
      </c>
      <c r="C441">
        <v>360</v>
      </c>
      <c r="D441" s="6">
        <v>100000</v>
      </c>
      <c r="E441" s="5">
        <v>3.7499999999999999E-2</v>
      </c>
      <c r="F441" t="s">
        <v>27</v>
      </c>
    </row>
    <row r="442" spans="1:6" x14ac:dyDescent="0.35">
      <c r="A442" t="s">
        <v>17</v>
      </c>
      <c r="B442">
        <v>101867</v>
      </c>
      <c r="C442">
        <v>360</v>
      </c>
      <c r="D442" s="6">
        <v>200000</v>
      </c>
      <c r="E442" s="5">
        <v>3.5499999999999997E-2</v>
      </c>
      <c r="F442" t="s">
        <v>27</v>
      </c>
    </row>
    <row r="443" spans="1:6" x14ac:dyDescent="0.35">
      <c r="A443" t="s">
        <v>17</v>
      </c>
      <c r="B443">
        <v>101868</v>
      </c>
      <c r="C443">
        <v>360</v>
      </c>
      <c r="D443" s="6">
        <v>10298.08</v>
      </c>
      <c r="E443" s="5">
        <v>1.7000000000000001E-2</v>
      </c>
      <c r="F443" t="s">
        <v>27</v>
      </c>
    </row>
    <row r="444" spans="1:6" x14ac:dyDescent="0.35">
      <c r="A444" t="s">
        <v>17</v>
      </c>
      <c r="B444">
        <v>101869</v>
      </c>
      <c r="C444">
        <v>360</v>
      </c>
      <c r="D444" s="6">
        <v>534014.64</v>
      </c>
      <c r="E444" s="5">
        <v>3.6000000000000004E-2</v>
      </c>
      <c r="F444" t="s">
        <v>27</v>
      </c>
    </row>
    <row r="445" spans="1:6" x14ac:dyDescent="0.35">
      <c r="A445" t="s">
        <v>17</v>
      </c>
      <c r="B445">
        <v>101870</v>
      </c>
      <c r="C445">
        <v>360</v>
      </c>
      <c r="D445" s="6">
        <v>2000000</v>
      </c>
      <c r="E445" s="5">
        <v>3.7999999999999999E-2</v>
      </c>
      <c r="F445" t="s">
        <v>27</v>
      </c>
    </row>
    <row r="446" spans="1:6" x14ac:dyDescent="0.35">
      <c r="A446" t="s">
        <v>17</v>
      </c>
      <c r="B446">
        <v>101871</v>
      </c>
      <c r="C446">
        <v>1440</v>
      </c>
      <c r="D446" s="6">
        <v>500000</v>
      </c>
      <c r="E446" s="5">
        <v>0.05</v>
      </c>
      <c r="F446" t="s">
        <v>27</v>
      </c>
    </row>
    <row r="447" spans="1:6" x14ac:dyDescent="0.35">
      <c r="A447" t="s">
        <v>17</v>
      </c>
      <c r="B447">
        <v>101872</v>
      </c>
      <c r="C447">
        <v>180</v>
      </c>
      <c r="D447" s="6">
        <v>51822.09</v>
      </c>
      <c r="E447" s="5">
        <v>2.5499999999999998E-2</v>
      </c>
      <c r="F447" t="s">
        <v>27</v>
      </c>
    </row>
    <row r="448" spans="1:6" x14ac:dyDescent="0.35">
      <c r="A448" t="s">
        <v>17</v>
      </c>
      <c r="B448">
        <v>101873</v>
      </c>
      <c r="C448">
        <v>1440</v>
      </c>
      <c r="D448" s="6">
        <v>100000</v>
      </c>
      <c r="E448" s="5">
        <v>0.05</v>
      </c>
      <c r="F448" t="s">
        <v>27</v>
      </c>
    </row>
    <row r="449" spans="1:6" x14ac:dyDescent="0.35">
      <c r="A449" t="s">
        <v>17</v>
      </c>
      <c r="B449">
        <v>101874</v>
      </c>
      <c r="C449">
        <v>360</v>
      </c>
      <c r="D449" s="6">
        <v>1460455.28</v>
      </c>
      <c r="E449" s="5">
        <v>3.7499999999999999E-2</v>
      </c>
      <c r="F449" t="s">
        <v>27</v>
      </c>
    </row>
    <row r="450" spans="1:6" x14ac:dyDescent="0.35">
      <c r="A450" t="s">
        <v>17</v>
      </c>
      <c r="B450">
        <v>101875</v>
      </c>
      <c r="C450">
        <v>1800</v>
      </c>
      <c r="D450" s="6">
        <v>100000</v>
      </c>
      <c r="E450" s="5">
        <v>5.5E-2</v>
      </c>
      <c r="F450" t="s">
        <v>27</v>
      </c>
    </row>
    <row r="451" spans="1:6" x14ac:dyDescent="0.35">
      <c r="A451" t="s">
        <v>17</v>
      </c>
      <c r="B451">
        <v>101876</v>
      </c>
      <c r="C451">
        <v>1440</v>
      </c>
      <c r="D451" s="6">
        <v>100000</v>
      </c>
      <c r="E451" s="5">
        <v>0.05</v>
      </c>
      <c r="F451" t="s">
        <v>27</v>
      </c>
    </row>
    <row r="452" spans="1:6" x14ac:dyDescent="0.35">
      <c r="A452" t="s">
        <v>17</v>
      </c>
      <c r="B452">
        <v>101877</v>
      </c>
      <c r="C452">
        <v>360</v>
      </c>
      <c r="D452" s="6">
        <v>525582.73</v>
      </c>
      <c r="E452" s="5">
        <v>3.6000000000000004E-2</v>
      </c>
      <c r="F452" t="s">
        <v>27</v>
      </c>
    </row>
    <row r="453" spans="1:6" x14ac:dyDescent="0.35">
      <c r="A453" t="s">
        <v>17</v>
      </c>
      <c r="B453">
        <v>101878</v>
      </c>
      <c r="C453">
        <v>360</v>
      </c>
      <c r="D453" s="6">
        <v>221702.73</v>
      </c>
      <c r="E453" s="5">
        <v>3.0499999999999999E-2</v>
      </c>
      <c r="F453" t="s">
        <v>27</v>
      </c>
    </row>
    <row r="454" spans="1:6" x14ac:dyDescent="0.35">
      <c r="A454" t="s">
        <v>17</v>
      </c>
      <c r="B454">
        <v>101879</v>
      </c>
      <c r="C454">
        <v>360</v>
      </c>
      <c r="D454" s="6">
        <v>29358.12</v>
      </c>
      <c r="E454" s="5">
        <v>1.8500000000000003E-2</v>
      </c>
      <c r="F454" t="s">
        <v>27</v>
      </c>
    </row>
    <row r="455" spans="1:6" x14ac:dyDescent="0.35">
      <c r="A455" t="s">
        <v>17</v>
      </c>
      <c r="B455">
        <v>101880</v>
      </c>
      <c r="C455">
        <v>360</v>
      </c>
      <c r="D455" s="6">
        <v>177911.69</v>
      </c>
      <c r="E455" s="5">
        <v>2.75E-2</v>
      </c>
      <c r="F455" t="s">
        <v>27</v>
      </c>
    </row>
    <row r="456" spans="1:6" x14ac:dyDescent="0.35">
      <c r="A456" t="s">
        <v>17</v>
      </c>
      <c r="B456">
        <v>101881</v>
      </c>
      <c r="C456">
        <v>1440</v>
      </c>
      <c r="D456" s="6">
        <v>100000</v>
      </c>
      <c r="E456" s="5">
        <v>0.05</v>
      </c>
      <c r="F456" t="s">
        <v>27</v>
      </c>
    </row>
    <row r="457" spans="1:6" x14ac:dyDescent="0.35">
      <c r="A457" t="s">
        <v>17</v>
      </c>
      <c r="B457">
        <v>101882</v>
      </c>
      <c r="C457">
        <v>360</v>
      </c>
      <c r="D457" s="6">
        <v>28000</v>
      </c>
      <c r="E457" s="5">
        <v>2.6000000000000002E-2</v>
      </c>
      <c r="F457" t="s">
        <v>27</v>
      </c>
    </row>
    <row r="458" spans="1:6" x14ac:dyDescent="0.35">
      <c r="A458" t="s">
        <v>17</v>
      </c>
      <c r="B458">
        <v>101883</v>
      </c>
      <c r="C458">
        <v>360</v>
      </c>
      <c r="D458" s="6">
        <v>37269.129999999997</v>
      </c>
      <c r="E458" s="5">
        <v>0.03</v>
      </c>
      <c r="F458" t="s">
        <v>27</v>
      </c>
    </row>
    <row r="459" spans="1:6" x14ac:dyDescent="0.35">
      <c r="A459" t="s">
        <v>17</v>
      </c>
      <c r="B459">
        <v>101884</v>
      </c>
      <c r="C459">
        <v>360</v>
      </c>
      <c r="D459" s="6">
        <v>535470.07999999996</v>
      </c>
      <c r="E459" s="5">
        <v>3.7999999999999999E-2</v>
      </c>
      <c r="F459" t="s">
        <v>27</v>
      </c>
    </row>
    <row r="460" spans="1:6" x14ac:dyDescent="0.35">
      <c r="A460" t="s">
        <v>17</v>
      </c>
      <c r="B460">
        <v>101885</v>
      </c>
      <c r="C460">
        <v>180</v>
      </c>
      <c r="D460" s="6">
        <v>604047.15</v>
      </c>
      <c r="E460" s="5">
        <v>0.04</v>
      </c>
      <c r="F460" t="s">
        <v>27</v>
      </c>
    </row>
    <row r="461" spans="1:6" x14ac:dyDescent="0.35">
      <c r="A461" t="s">
        <v>17</v>
      </c>
      <c r="B461">
        <v>101886</v>
      </c>
      <c r="C461">
        <v>720</v>
      </c>
      <c r="D461" s="6">
        <v>421000</v>
      </c>
      <c r="E461" s="5">
        <v>3.5799999999999998E-2</v>
      </c>
      <c r="F461" t="s">
        <v>27</v>
      </c>
    </row>
    <row r="462" spans="1:6" x14ac:dyDescent="0.35">
      <c r="A462" t="s">
        <v>17</v>
      </c>
      <c r="B462">
        <v>101887</v>
      </c>
      <c r="C462">
        <v>360</v>
      </c>
      <c r="D462" s="6">
        <v>669370.56999999995</v>
      </c>
      <c r="E462" s="5">
        <v>3.5499999999999997E-2</v>
      </c>
      <c r="F462" t="s">
        <v>27</v>
      </c>
    </row>
    <row r="463" spans="1:6" x14ac:dyDescent="0.35">
      <c r="A463" t="s">
        <v>17</v>
      </c>
      <c r="B463">
        <v>101888</v>
      </c>
      <c r="C463">
        <v>180</v>
      </c>
      <c r="D463" s="6">
        <v>21575.42</v>
      </c>
      <c r="E463" s="5">
        <v>1.4499999999999999E-2</v>
      </c>
      <c r="F463" t="s">
        <v>27</v>
      </c>
    </row>
    <row r="464" spans="1:6" x14ac:dyDescent="0.35">
      <c r="A464" t="s">
        <v>17</v>
      </c>
      <c r="B464">
        <v>101889</v>
      </c>
      <c r="C464">
        <v>1800</v>
      </c>
      <c r="D464" s="6">
        <v>150000</v>
      </c>
      <c r="E464" s="5">
        <v>5.5E-2</v>
      </c>
      <c r="F464" t="s">
        <v>27</v>
      </c>
    </row>
    <row r="465" spans="1:6" x14ac:dyDescent="0.35">
      <c r="A465" t="s">
        <v>17</v>
      </c>
      <c r="B465">
        <v>101890</v>
      </c>
      <c r="C465">
        <v>360</v>
      </c>
      <c r="D465" s="6">
        <v>748348.33</v>
      </c>
      <c r="E465" s="5">
        <v>3.7999999999999999E-2</v>
      </c>
      <c r="F465" t="s">
        <v>27</v>
      </c>
    </row>
    <row r="466" spans="1:6" x14ac:dyDescent="0.35">
      <c r="A466" t="s">
        <v>17</v>
      </c>
      <c r="B466">
        <v>101891</v>
      </c>
      <c r="C466">
        <v>360</v>
      </c>
      <c r="D466" s="6">
        <v>1728645.24</v>
      </c>
      <c r="E466" s="5">
        <v>4.2500000000000003E-2</v>
      </c>
      <c r="F466" t="s">
        <v>27</v>
      </c>
    </row>
    <row r="467" spans="1:6" x14ac:dyDescent="0.35">
      <c r="A467" t="s">
        <v>17</v>
      </c>
      <c r="B467">
        <v>101892</v>
      </c>
      <c r="C467">
        <v>1800</v>
      </c>
      <c r="D467" s="6">
        <v>200000</v>
      </c>
      <c r="E467" s="5">
        <v>5.5E-2</v>
      </c>
      <c r="F467" t="s">
        <v>27</v>
      </c>
    </row>
    <row r="468" spans="1:6" x14ac:dyDescent="0.35">
      <c r="A468" t="s">
        <v>17</v>
      </c>
      <c r="B468">
        <v>101893</v>
      </c>
      <c r="C468">
        <v>360</v>
      </c>
      <c r="D468" s="6">
        <v>1000000</v>
      </c>
      <c r="E468" s="5">
        <v>4.2500000000000003E-2</v>
      </c>
      <c r="F468" t="s">
        <v>27</v>
      </c>
    </row>
    <row r="469" spans="1:6" x14ac:dyDescent="0.35">
      <c r="A469" t="s">
        <v>17</v>
      </c>
      <c r="B469">
        <v>101894</v>
      </c>
      <c r="C469">
        <v>360</v>
      </c>
      <c r="D469" s="6">
        <v>10894.72</v>
      </c>
      <c r="E469" s="5">
        <v>1.7000000000000001E-2</v>
      </c>
      <c r="F469" t="s">
        <v>27</v>
      </c>
    </row>
    <row r="470" spans="1:6" x14ac:dyDescent="0.35">
      <c r="A470" t="s">
        <v>17</v>
      </c>
      <c r="B470">
        <v>101895</v>
      </c>
      <c r="C470">
        <v>360</v>
      </c>
      <c r="D470" s="6">
        <v>233854.06</v>
      </c>
      <c r="E470" s="5">
        <v>2.5000000000000001E-2</v>
      </c>
      <c r="F470" t="s">
        <v>27</v>
      </c>
    </row>
    <row r="471" spans="1:6" x14ac:dyDescent="0.35">
      <c r="A471" t="s">
        <v>17</v>
      </c>
      <c r="B471">
        <v>101896</v>
      </c>
      <c r="C471">
        <v>360</v>
      </c>
      <c r="D471" s="6">
        <v>831447.91</v>
      </c>
      <c r="E471" s="5">
        <v>0.04</v>
      </c>
      <c r="F471" t="s">
        <v>27</v>
      </c>
    </row>
    <row r="472" spans="1:6" x14ac:dyDescent="0.35">
      <c r="A472" t="s">
        <v>17</v>
      </c>
      <c r="B472">
        <v>101897</v>
      </c>
      <c r="C472">
        <v>180</v>
      </c>
      <c r="D472" s="6">
        <v>167545.97</v>
      </c>
      <c r="E472" s="5">
        <v>3.5000000000000003E-2</v>
      </c>
      <c r="F472" t="s">
        <v>27</v>
      </c>
    </row>
    <row r="473" spans="1:6" x14ac:dyDescent="0.35">
      <c r="A473" t="s">
        <v>17</v>
      </c>
      <c r="B473">
        <v>101898</v>
      </c>
      <c r="C473">
        <v>180</v>
      </c>
      <c r="D473" s="6">
        <v>152000</v>
      </c>
      <c r="E473" s="5">
        <v>2.2499999999999999E-2</v>
      </c>
      <c r="F473" t="s">
        <v>27</v>
      </c>
    </row>
    <row r="474" spans="1:6" x14ac:dyDescent="0.35">
      <c r="A474" t="s">
        <v>17</v>
      </c>
      <c r="B474">
        <v>101899</v>
      </c>
      <c r="C474">
        <v>360</v>
      </c>
      <c r="D474" s="6">
        <v>111529.75</v>
      </c>
      <c r="E474" s="5">
        <v>2.75E-2</v>
      </c>
      <c r="F474" t="s">
        <v>27</v>
      </c>
    </row>
    <row r="475" spans="1:6" x14ac:dyDescent="0.35">
      <c r="A475" t="s">
        <v>17</v>
      </c>
      <c r="B475">
        <v>101900</v>
      </c>
      <c r="C475">
        <v>360</v>
      </c>
      <c r="D475" s="6">
        <v>71000</v>
      </c>
      <c r="E475" s="5">
        <v>3.5499999999999997E-2</v>
      </c>
      <c r="F475" t="s">
        <v>27</v>
      </c>
    </row>
    <row r="476" spans="1:6" x14ac:dyDescent="0.35">
      <c r="A476" t="s">
        <v>17</v>
      </c>
      <c r="B476">
        <v>101901</v>
      </c>
      <c r="C476">
        <v>90</v>
      </c>
      <c r="D476" s="6">
        <v>50000</v>
      </c>
      <c r="E476" s="5">
        <v>1.8500000000000003E-2</v>
      </c>
      <c r="F476" t="s">
        <v>27</v>
      </c>
    </row>
    <row r="477" spans="1:6" x14ac:dyDescent="0.35">
      <c r="A477" t="s">
        <v>17</v>
      </c>
      <c r="B477">
        <v>101902</v>
      </c>
      <c r="C477">
        <v>360</v>
      </c>
      <c r="D477" s="6">
        <v>125074.69</v>
      </c>
      <c r="E477" s="5">
        <v>2.5000000000000001E-2</v>
      </c>
      <c r="F477" t="s">
        <v>27</v>
      </c>
    </row>
    <row r="478" spans="1:6" x14ac:dyDescent="0.35">
      <c r="A478" t="s">
        <v>17</v>
      </c>
      <c r="B478">
        <v>101903</v>
      </c>
      <c r="C478">
        <v>360</v>
      </c>
      <c r="D478" s="6">
        <v>383102.76</v>
      </c>
      <c r="E478" s="5">
        <v>3.4000000000000002E-2</v>
      </c>
      <c r="F478" t="s">
        <v>27</v>
      </c>
    </row>
    <row r="479" spans="1:6" x14ac:dyDescent="0.35">
      <c r="A479" t="s">
        <v>17</v>
      </c>
      <c r="B479">
        <v>101904</v>
      </c>
      <c r="C479">
        <v>360</v>
      </c>
      <c r="D479" s="6">
        <v>25000</v>
      </c>
      <c r="E479" s="5">
        <v>1.8500000000000003E-2</v>
      </c>
      <c r="F479" t="s">
        <v>27</v>
      </c>
    </row>
    <row r="480" spans="1:6" x14ac:dyDescent="0.35">
      <c r="A480" t="s">
        <v>17</v>
      </c>
      <c r="B480">
        <v>101905</v>
      </c>
      <c r="C480">
        <v>360</v>
      </c>
      <c r="D480" s="6">
        <v>20525.14</v>
      </c>
      <c r="E480" s="5">
        <v>3.3000000000000002E-2</v>
      </c>
      <c r="F480" t="s">
        <v>27</v>
      </c>
    </row>
    <row r="481" spans="1:6" x14ac:dyDescent="0.35">
      <c r="A481" t="s">
        <v>17</v>
      </c>
      <c r="B481">
        <v>101906</v>
      </c>
      <c r="C481">
        <v>180</v>
      </c>
      <c r="D481" s="6">
        <v>350000</v>
      </c>
      <c r="E481" s="5">
        <v>2.7000000000000003E-2</v>
      </c>
      <c r="F481" t="s">
        <v>27</v>
      </c>
    </row>
    <row r="482" spans="1:6" x14ac:dyDescent="0.35">
      <c r="A482" t="s">
        <v>17</v>
      </c>
      <c r="B482">
        <v>101907</v>
      </c>
      <c r="C482">
        <v>720</v>
      </c>
      <c r="D482" s="6">
        <v>500000</v>
      </c>
      <c r="E482" s="5">
        <v>3.95E-2</v>
      </c>
      <c r="F482" t="s">
        <v>27</v>
      </c>
    </row>
    <row r="483" spans="1:6" x14ac:dyDescent="0.35">
      <c r="A483" t="s">
        <v>17</v>
      </c>
      <c r="B483">
        <v>101908</v>
      </c>
      <c r="C483">
        <v>90</v>
      </c>
      <c r="D483" s="6">
        <v>65000</v>
      </c>
      <c r="E483" s="5">
        <v>1.8500000000000003E-2</v>
      </c>
      <c r="F483" t="s">
        <v>27</v>
      </c>
    </row>
    <row r="484" spans="1:6" x14ac:dyDescent="0.35">
      <c r="A484" t="s">
        <v>17</v>
      </c>
      <c r="B484">
        <v>101909</v>
      </c>
      <c r="C484">
        <v>720</v>
      </c>
      <c r="D484" s="6">
        <v>1078263.3600000001</v>
      </c>
      <c r="E484" s="5">
        <v>3.95E-2</v>
      </c>
      <c r="F484" t="s">
        <v>27</v>
      </c>
    </row>
    <row r="485" spans="1:6" x14ac:dyDescent="0.35">
      <c r="A485" t="s">
        <v>17</v>
      </c>
      <c r="B485">
        <v>101910</v>
      </c>
      <c r="C485">
        <v>360</v>
      </c>
      <c r="D485" s="6">
        <v>101329.61</v>
      </c>
      <c r="E485" s="5">
        <v>2.9500000000000002E-2</v>
      </c>
      <c r="F485" t="s">
        <v>27</v>
      </c>
    </row>
    <row r="486" spans="1:6" x14ac:dyDescent="0.35">
      <c r="A486" t="s">
        <v>17</v>
      </c>
      <c r="B486">
        <v>101911</v>
      </c>
      <c r="C486">
        <v>180</v>
      </c>
      <c r="D486" s="6">
        <v>387550.35</v>
      </c>
      <c r="E486" s="5">
        <v>3.2500000000000001E-2</v>
      </c>
      <c r="F486" t="s">
        <v>27</v>
      </c>
    </row>
    <row r="487" spans="1:6" x14ac:dyDescent="0.35">
      <c r="A487" t="s">
        <v>17</v>
      </c>
      <c r="B487">
        <v>101912</v>
      </c>
      <c r="C487">
        <v>360</v>
      </c>
      <c r="D487" s="6">
        <v>67184.97</v>
      </c>
      <c r="E487" s="5">
        <v>2.6499999999999999E-2</v>
      </c>
      <c r="F487" t="s">
        <v>27</v>
      </c>
    </row>
    <row r="488" spans="1:6" x14ac:dyDescent="0.35">
      <c r="A488" t="s">
        <v>17</v>
      </c>
      <c r="B488">
        <v>101913</v>
      </c>
      <c r="C488">
        <v>720</v>
      </c>
      <c r="D488" s="6">
        <v>700000</v>
      </c>
      <c r="E488" s="5">
        <v>3.95E-2</v>
      </c>
      <c r="F488" t="s">
        <v>27</v>
      </c>
    </row>
    <row r="489" spans="1:6" x14ac:dyDescent="0.35">
      <c r="A489" t="s">
        <v>17</v>
      </c>
      <c r="B489">
        <v>101914</v>
      </c>
      <c r="C489">
        <v>720</v>
      </c>
      <c r="D489" s="6">
        <v>900000</v>
      </c>
      <c r="E489" s="5">
        <v>3.95E-2</v>
      </c>
      <c r="F489" t="s">
        <v>27</v>
      </c>
    </row>
    <row r="490" spans="1:6" x14ac:dyDescent="0.35">
      <c r="A490" t="s">
        <v>17</v>
      </c>
      <c r="B490">
        <v>101915</v>
      </c>
      <c r="C490">
        <v>90</v>
      </c>
      <c r="D490" s="6">
        <v>57912.33</v>
      </c>
      <c r="E490" s="5">
        <v>1.8500000000000003E-2</v>
      </c>
      <c r="F490" t="s">
        <v>27</v>
      </c>
    </row>
    <row r="491" spans="1:6" x14ac:dyDescent="0.35">
      <c r="A491" t="s">
        <v>17</v>
      </c>
      <c r="B491">
        <v>101916</v>
      </c>
      <c r="C491">
        <v>360</v>
      </c>
      <c r="D491" s="6">
        <v>11500.68</v>
      </c>
      <c r="E491" s="5">
        <v>1.7000000000000001E-2</v>
      </c>
      <c r="F491" t="s">
        <v>27</v>
      </c>
    </row>
    <row r="492" spans="1:6" x14ac:dyDescent="0.35">
      <c r="A492" t="s">
        <v>17</v>
      </c>
      <c r="B492">
        <v>101917</v>
      </c>
      <c r="C492">
        <v>360</v>
      </c>
      <c r="D492" s="6">
        <v>550000</v>
      </c>
      <c r="E492" s="5">
        <v>0.04</v>
      </c>
      <c r="F492" t="s">
        <v>27</v>
      </c>
    </row>
    <row r="493" spans="1:6" x14ac:dyDescent="0.35">
      <c r="A493" t="s">
        <v>17</v>
      </c>
      <c r="B493">
        <v>101918</v>
      </c>
      <c r="C493">
        <v>360</v>
      </c>
      <c r="D493" s="6">
        <v>468000</v>
      </c>
      <c r="E493" s="5">
        <v>3.5499999999999997E-2</v>
      </c>
      <c r="F493" t="s">
        <v>27</v>
      </c>
    </row>
    <row r="494" spans="1:6" x14ac:dyDescent="0.35">
      <c r="A494" t="s">
        <v>17</v>
      </c>
      <c r="B494">
        <v>101919</v>
      </c>
      <c r="C494">
        <v>90</v>
      </c>
      <c r="D494" s="6">
        <v>50000</v>
      </c>
      <c r="E494" s="5">
        <v>1.8500000000000003E-2</v>
      </c>
      <c r="F494" t="s">
        <v>27</v>
      </c>
    </row>
    <row r="495" spans="1:6" x14ac:dyDescent="0.35">
      <c r="A495" t="s">
        <v>17</v>
      </c>
      <c r="B495">
        <v>101920</v>
      </c>
      <c r="C495">
        <v>180</v>
      </c>
      <c r="D495" s="6">
        <v>15108.87</v>
      </c>
      <c r="E495" s="5">
        <v>1.4499999999999999E-2</v>
      </c>
      <c r="F495" t="s">
        <v>27</v>
      </c>
    </row>
    <row r="496" spans="1:6" x14ac:dyDescent="0.35">
      <c r="A496" t="s">
        <v>17</v>
      </c>
      <c r="B496">
        <v>101921</v>
      </c>
      <c r="C496">
        <v>360</v>
      </c>
      <c r="D496" s="6">
        <v>861732.47</v>
      </c>
      <c r="E496" s="5">
        <v>4.0500000000000001E-2</v>
      </c>
      <c r="F496" t="s">
        <v>27</v>
      </c>
    </row>
    <row r="497" spans="1:6" x14ac:dyDescent="0.35">
      <c r="A497" t="s">
        <v>17</v>
      </c>
      <c r="B497">
        <v>101922</v>
      </c>
      <c r="C497">
        <v>180</v>
      </c>
      <c r="D497" s="6">
        <v>60000</v>
      </c>
      <c r="E497" s="5">
        <v>2.1000000000000001E-2</v>
      </c>
      <c r="F497" t="s">
        <v>27</v>
      </c>
    </row>
    <row r="498" spans="1:6" x14ac:dyDescent="0.35">
      <c r="A498" t="s">
        <v>17</v>
      </c>
      <c r="B498">
        <v>101923</v>
      </c>
      <c r="C498">
        <v>360</v>
      </c>
      <c r="D498" s="6">
        <v>127485.05</v>
      </c>
      <c r="E498" s="5">
        <v>3.5499999999999997E-2</v>
      </c>
      <c r="F498" t="s">
        <v>27</v>
      </c>
    </row>
    <row r="499" spans="1:6" x14ac:dyDescent="0.35">
      <c r="A499" t="s">
        <v>17</v>
      </c>
      <c r="B499">
        <v>101924</v>
      </c>
      <c r="C499">
        <v>180</v>
      </c>
      <c r="D499" s="6">
        <v>15000</v>
      </c>
      <c r="E499" s="5">
        <v>1.4499999999999999E-2</v>
      </c>
      <c r="F499" t="s">
        <v>27</v>
      </c>
    </row>
    <row r="500" spans="1:6" x14ac:dyDescent="0.35">
      <c r="A500" t="s">
        <v>17</v>
      </c>
      <c r="B500">
        <v>101925</v>
      </c>
      <c r="C500">
        <v>90</v>
      </c>
      <c r="D500" s="6">
        <v>213515.32</v>
      </c>
      <c r="E500" s="5">
        <v>2.2499999999999999E-2</v>
      </c>
      <c r="F500" t="s">
        <v>27</v>
      </c>
    </row>
    <row r="501" spans="1:6" x14ac:dyDescent="0.35">
      <c r="A501" t="s">
        <v>17</v>
      </c>
      <c r="B501">
        <v>101926</v>
      </c>
      <c r="C501">
        <v>360</v>
      </c>
      <c r="D501" s="6">
        <v>30450.68</v>
      </c>
      <c r="E501" s="5">
        <v>1.8500000000000003E-2</v>
      </c>
      <c r="F501" t="s">
        <v>27</v>
      </c>
    </row>
    <row r="502" spans="1:6" x14ac:dyDescent="0.35">
      <c r="A502" t="s">
        <v>17</v>
      </c>
      <c r="B502">
        <v>101927</v>
      </c>
      <c r="C502">
        <v>360</v>
      </c>
      <c r="D502" s="6">
        <v>45201.29</v>
      </c>
      <c r="E502" s="5">
        <v>2.9500000000000002E-2</v>
      </c>
      <c r="F502" t="s">
        <v>27</v>
      </c>
    </row>
    <row r="503" spans="1:6" x14ac:dyDescent="0.35">
      <c r="A503" t="s">
        <v>17</v>
      </c>
      <c r="B503">
        <v>101928</v>
      </c>
      <c r="C503">
        <v>360</v>
      </c>
      <c r="D503" s="6">
        <v>1410393.85</v>
      </c>
      <c r="E503" s="5">
        <v>4.0500000000000001E-2</v>
      </c>
      <c r="F503" t="s">
        <v>27</v>
      </c>
    </row>
    <row r="504" spans="1:6" x14ac:dyDescent="0.35">
      <c r="A504" t="s">
        <v>17</v>
      </c>
      <c r="B504">
        <v>101929</v>
      </c>
      <c r="C504">
        <v>360</v>
      </c>
      <c r="D504" s="6">
        <v>39254.089999999997</v>
      </c>
      <c r="E504" s="5">
        <v>2.35E-2</v>
      </c>
      <c r="F504" t="s">
        <v>27</v>
      </c>
    </row>
    <row r="505" spans="1:6" x14ac:dyDescent="0.35">
      <c r="A505" t="s">
        <v>17</v>
      </c>
      <c r="B505">
        <v>101930</v>
      </c>
      <c r="C505">
        <v>180</v>
      </c>
      <c r="D505" s="6">
        <v>600722.02</v>
      </c>
      <c r="E505" s="5">
        <v>3.3500000000000002E-2</v>
      </c>
      <c r="F505" t="s">
        <v>27</v>
      </c>
    </row>
    <row r="506" spans="1:6" x14ac:dyDescent="0.35">
      <c r="A506" t="s">
        <v>17</v>
      </c>
      <c r="B506">
        <v>101931</v>
      </c>
      <c r="C506">
        <v>90</v>
      </c>
      <c r="D506" s="6">
        <v>15000</v>
      </c>
      <c r="E506" s="5">
        <v>1.2E-2</v>
      </c>
      <c r="F506" t="s">
        <v>27</v>
      </c>
    </row>
    <row r="507" spans="1:6" x14ac:dyDescent="0.35">
      <c r="A507" t="s">
        <v>17</v>
      </c>
      <c r="B507">
        <v>101932</v>
      </c>
      <c r="C507">
        <v>90</v>
      </c>
      <c r="D507" s="6">
        <v>144425.04</v>
      </c>
      <c r="E507" s="5">
        <v>2.2499999999999999E-2</v>
      </c>
      <c r="F507" t="s">
        <v>27</v>
      </c>
    </row>
    <row r="508" spans="1:6" x14ac:dyDescent="0.35">
      <c r="A508" t="s">
        <v>17</v>
      </c>
      <c r="B508">
        <v>101933</v>
      </c>
      <c r="C508">
        <v>1440</v>
      </c>
      <c r="D508" s="6">
        <v>300000</v>
      </c>
      <c r="E508" s="5">
        <v>0.05</v>
      </c>
      <c r="F508" t="s">
        <v>27</v>
      </c>
    </row>
    <row r="509" spans="1:6" x14ac:dyDescent="0.35">
      <c r="A509" t="s">
        <v>17</v>
      </c>
      <c r="B509">
        <v>101934</v>
      </c>
      <c r="C509">
        <v>180</v>
      </c>
      <c r="D509" s="6">
        <v>84662.9</v>
      </c>
      <c r="E509" s="5">
        <v>0.03</v>
      </c>
      <c r="F509" t="s">
        <v>27</v>
      </c>
    </row>
    <row r="510" spans="1:6" x14ac:dyDescent="0.35">
      <c r="A510" t="s">
        <v>17</v>
      </c>
      <c r="B510">
        <v>101935</v>
      </c>
      <c r="C510">
        <v>1800</v>
      </c>
      <c r="D510" s="6">
        <v>200000</v>
      </c>
      <c r="E510" s="5">
        <v>5.5E-2</v>
      </c>
      <c r="F510" t="s">
        <v>27</v>
      </c>
    </row>
    <row r="511" spans="1:6" x14ac:dyDescent="0.35">
      <c r="A511" t="s">
        <v>17</v>
      </c>
      <c r="B511">
        <v>101936</v>
      </c>
      <c r="C511">
        <v>1440</v>
      </c>
      <c r="D511" s="6">
        <v>100000</v>
      </c>
      <c r="E511" s="5">
        <v>0.05</v>
      </c>
      <c r="F511" t="s">
        <v>27</v>
      </c>
    </row>
    <row r="512" spans="1:6" x14ac:dyDescent="0.35">
      <c r="A512" t="s">
        <v>17</v>
      </c>
      <c r="B512">
        <v>101937</v>
      </c>
      <c r="C512">
        <v>360</v>
      </c>
      <c r="D512" s="6">
        <v>400000</v>
      </c>
      <c r="E512" s="5">
        <v>3.5000000000000003E-2</v>
      </c>
      <c r="F512" t="s">
        <v>27</v>
      </c>
    </row>
    <row r="513" spans="1:6" x14ac:dyDescent="0.35">
      <c r="A513" t="s">
        <v>17</v>
      </c>
      <c r="B513">
        <v>101938</v>
      </c>
      <c r="C513">
        <v>90</v>
      </c>
      <c r="D513" s="6">
        <v>10000</v>
      </c>
      <c r="E513" s="5">
        <v>1.2E-2</v>
      </c>
      <c r="F513" t="s">
        <v>27</v>
      </c>
    </row>
    <row r="514" spans="1:6" x14ac:dyDescent="0.35">
      <c r="A514" t="s">
        <v>17</v>
      </c>
      <c r="B514">
        <v>101939</v>
      </c>
      <c r="C514">
        <v>360</v>
      </c>
      <c r="D514" s="6">
        <v>1052397.26</v>
      </c>
      <c r="E514" s="5">
        <v>4.2500000000000003E-2</v>
      </c>
      <c r="F514" t="s">
        <v>27</v>
      </c>
    </row>
    <row r="515" spans="1:6" x14ac:dyDescent="0.35">
      <c r="A515" t="s">
        <v>17</v>
      </c>
      <c r="B515">
        <v>101940</v>
      </c>
      <c r="C515">
        <v>360</v>
      </c>
      <c r="D515" s="6">
        <v>1114044.8</v>
      </c>
      <c r="E515" s="5">
        <v>3.7499999999999999E-2</v>
      </c>
      <c r="F515" t="s">
        <v>27</v>
      </c>
    </row>
    <row r="516" spans="1:6" x14ac:dyDescent="0.35">
      <c r="A516" t="s">
        <v>17</v>
      </c>
      <c r="B516">
        <v>101941</v>
      </c>
      <c r="C516">
        <v>180</v>
      </c>
      <c r="D516" s="6">
        <v>261420.89</v>
      </c>
      <c r="E516" s="5">
        <v>2.7000000000000003E-2</v>
      </c>
      <c r="F516" t="s">
        <v>27</v>
      </c>
    </row>
    <row r="517" spans="1:6" x14ac:dyDescent="0.35">
      <c r="A517" t="s">
        <v>17</v>
      </c>
      <c r="B517">
        <v>101942</v>
      </c>
      <c r="C517">
        <v>180</v>
      </c>
      <c r="D517" s="6">
        <v>10071.51</v>
      </c>
      <c r="E517" s="5">
        <v>1.4499999999999999E-2</v>
      </c>
      <c r="F517" t="s">
        <v>27</v>
      </c>
    </row>
    <row r="518" spans="1:6" x14ac:dyDescent="0.35">
      <c r="A518" t="s">
        <v>17</v>
      </c>
      <c r="B518">
        <v>101943</v>
      </c>
      <c r="C518">
        <v>1800</v>
      </c>
      <c r="D518" s="6">
        <v>190000</v>
      </c>
      <c r="E518" s="5">
        <v>5.5E-2</v>
      </c>
      <c r="F518" t="s">
        <v>27</v>
      </c>
    </row>
    <row r="519" spans="1:6" x14ac:dyDescent="0.35">
      <c r="A519" t="s">
        <v>17</v>
      </c>
      <c r="B519">
        <v>101944</v>
      </c>
      <c r="C519">
        <v>360</v>
      </c>
      <c r="D519" s="6">
        <v>1190600</v>
      </c>
      <c r="E519" s="5">
        <v>4.0500000000000001E-2</v>
      </c>
      <c r="F519" t="s">
        <v>27</v>
      </c>
    </row>
    <row r="520" spans="1:6" x14ac:dyDescent="0.35">
      <c r="A520" t="s">
        <v>17</v>
      </c>
      <c r="B520">
        <v>101945</v>
      </c>
      <c r="C520">
        <v>360</v>
      </c>
      <c r="D520" s="6">
        <v>1197472.03</v>
      </c>
      <c r="E520" s="5">
        <v>4.0500000000000001E-2</v>
      </c>
      <c r="F520" t="s">
        <v>27</v>
      </c>
    </row>
    <row r="521" spans="1:6" x14ac:dyDescent="0.35">
      <c r="A521" t="s">
        <v>17</v>
      </c>
      <c r="B521">
        <v>101946</v>
      </c>
      <c r="C521">
        <v>360</v>
      </c>
      <c r="D521" s="6">
        <v>1721894.59</v>
      </c>
      <c r="E521" s="5">
        <v>4.0500000000000001E-2</v>
      </c>
      <c r="F521" t="s">
        <v>27</v>
      </c>
    </row>
    <row r="522" spans="1:6" x14ac:dyDescent="0.35">
      <c r="A522" t="s">
        <v>17</v>
      </c>
      <c r="B522">
        <v>101947</v>
      </c>
      <c r="C522">
        <v>360</v>
      </c>
      <c r="D522" s="6">
        <v>1339051.4099999999</v>
      </c>
      <c r="E522" s="5">
        <v>4.0500000000000001E-2</v>
      </c>
      <c r="F522" t="s">
        <v>27</v>
      </c>
    </row>
    <row r="523" spans="1:6" x14ac:dyDescent="0.35">
      <c r="A523" t="s">
        <v>17</v>
      </c>
      <c r="B523">
        <v>101948</v>
      </c>
      <c r="C523">
        <v>360</v>
      </c>
      <c r="D523" s="6">
        <v>39895.78</v>
      </c>
      <c r="E523" s="5">
        <v>1.8500000000000003E-2</v>
      </c>
      <c r="F523" t="s">
        <v>27</v>
      </c>
    </row>
    <row r="524" spans="1:6" x14ac:dyDescent="0.35">
      <c r="A524" t="s">
        <v>17</v>
      </c>
      <c r="B524">
        <v>101949</v>
      </c>
      <c r="C524">
        <v>360</v>
      </c>
      <c r="D524" s="6">
        <v>50000</v>
      </c>
      <c r="E524" s="5">
        <v>2.35E-2</v>
      </c>
      <c r="F524" t="s">
        <v>27</v>
      </c>
    </row>
    <row r="525" spans="1:6" x14ac:dyDescent="0.35">
      <c r="A525" t="s">
        <v>17</v>
      </c>
      <c r="B525">
        <v>101950</v>
      </c>
      <c r="C525">
        <v>360</v>
      </c>
      <c r="D525" s="6">
        <v>81552.259999999995</v>
      </c>
      <c r="E525" s="5">
        <v>2.6499999999999999E-2</v>
      </c>
      <c r="F525" t="s">
        <v>27</v>
      </c>
    </row>
    <row r="526" spans="1:6" x14ac:dyDescent="0.35">
      <c r="A526" t="s">
        <v>17</v>
      </c>
      <c r="B526">
        <v>101951</v>
      </c>
      <c r="C526">
        <v>180</v>
      </c>
      <c r="D526" s="6">
        <v>100000</v>
      </c>
      <c r="E526" s="5">
        <v>2.5000000000000001E-2</v>
      </c>
      <c r="F526" t="s">
        <v>27</v>
      </c>
    </row>
    <row r="527" spans="1:6" x14ac:dyDescent="0.35">
      <c r="A527" t="s">
        <v>17</v>
      </c>
      <c r="B527">
        <v>101952</v>
      </c>
      <c r="C527">
        <v>180</v>
      </c>
      <c r="D527" s="6">
        <v>909725.74</v>
      </c>
      <c r="E527" s="5">
        <v>3.7499999999999999E-2</v>
      </c>
      <c r="F527" t="s">
        <v>27</v>
      </c>
    </row>
    <row r="528" spans="1:6" x14ac:dyDescent="0.35">
      <c r="A528" t="s">
        <v>17</v>
      </c>
      <c r="B528">
        <v>101953</v>
      </c>
      <c r="C528">
        <v>1080</v>
      </c>
      <c r="D528" s="6">
        <v>100000</v>
      </c>
      <c r="E528" s="5">
        <v>4.7500000000000001E-2</v>
      </c>
      <c r="F528" t="s">
        <v>27</v>
      </c>
    </row>
    <row r="529" spans="1:6" x14ac:dyDescent="0.35">
      <c r="A529" t="s">
        <v>17</v>
      </c>
      <c r="B529">
        <v>101954</v>
      </c>
      <c r="C529">
        <v>360</v>
      </c>
      <c r="D529" s="6">
        <v>14220.46</v>
      </c>
      <c r="E529" s="5">
        <v>1.7000000000000001E-2</v>
      </c>
      <c r="F529" t="s">
        <v>27</v>
      </c>
    </row>
    <row r="530" spans="1:6" x14ac:dyDescent="0.35">
      <c r="A530" t="s">
        <v>17</v>
      </c>
      <c r="B530">
        <v>101955</v>
      </c>
      <c r="C530">
        <v>360</v>
      </c>
      <c r="D530" s="6">
        <v>517578.96</v>
      </c>
      <c r="E530" s="5">
        <v>3.9E-2</v>
      </c>
      <c r="F530" t="s">
        <v>27</v>
      </c>
    </row>
    <row r="531" spans="1:6" x14ac:dyDescent="0.35">
      <c r="A531" t="s">
        <v>17</v>
      </c>
      <c r="B531">
        <v>101956</v>
      </c>
      <c r="C531">
        <v>360</v>
      </c>
      <c r="D531" s="6">
        <v>559221.92000000004</v>
      </c>
      <c r="E531" s="5">
        <v>3.6000000000000004E-2</v>
      </c>
      <c r="F531" t="s">
        <v>27</v>
      </c>
    </row>
    <row r="532" spans="1:6" x14ac:dyDescent="0.35">
      <c r="A532" t="s">
        <v>17</v>
      </c>
      <c r="B532">
        <v>101957</v>
      </c>
      <c r="C532">
        <v>90</v>
      </c>
      <c r="D532" s="6">
        <v>90000</v>
      </c>
      <c r="E532" s="5">
        <v>1.8500000000000003E-2</v>
      </c>
      <c r="F532" t="s">
        <v>27</v>
      </c>
    </row>
    <row r="533" spans="1:6" x14ac:dyDescent="0.35">
      <c r="A533" t="s">
        <v>17</v>
      </c>
      <c r="B533">
        <v>101958</v>
      </c>
      <c r="C533">
        <v>90</v>
      </c>
      <c r="D533" s="6">
        <v>30085.07</v>
      </c>
      <c r="E533" s="5">
        <v>1.3500000000000002E-2</v>
      </c>
      <c r="F533" t="s">
        <v>27</v>
      </c>
    </row>
    <row r="534" spans="1:6" x14ac:dyDescent="0.35">
      <c r="A534" t="s">
        <v>17</v>
      </c>
      <c r="B534">
        <v>101959</v>
      </c>
      <c r="C534">
        <v>360</v>
      </c>
      <c r="D534" s="6">
        <v>311000</v>
      </c>
      <c r="E534" s="5">
        <v>4.2500000000000003E-2</v>
      </c>
      <c r="F534" t="s">
        <v>27</v>
      </c>
    </row>
    <row r="535" spans="1:6" x14ac:dyDescent="0.35">
      <c r="A535" t="s">
        <v>17</v>
      </c>
      <c r="B535">
        <v>101960</v>
      </c>
      <c r="C535">
        <v>90</v>
      </c>
      <c r="D535" s="6">
        <v>154774.26999999999</v>
      </c>
      <c r="E535" s="5">
        <v>2.2499999999999999E-2</v>
      </c>
      <c r="F535" t="s">
        <v>27</v>
      </c>
    </row>
    <row r="536" spans="1:6" x14ac:dyDescent="0.35">
      <c r="A536" t="s">
        <v>17</v>
      </c>
      <c r="B536">
        <v>101961</v>
      </c>
      <c r="C536">
        <v>360</v>
      </c>
      <c r="D536" s="6">
        <v>1052397.26</v>
      </c>
      <c r="E536" s="5">
        <v>4.2500000000000003E-2</v>
      </c>
      <c r="F536" t="s">
        <v>27</v>
      </c>
    </row>
    <row r="537" spans="1:6" x14ac:dyDescent="0.35">
      <c r="A537" t="s">
        <v>17</v>
      </c>
      <c r="B537">
        <v>101962</v>
      </c>
      <c r="C537">
        <v>90</v>
      </c>
      <c r="D537" s="6">
        <v>10000</v>
      </c>
      <c r="E537" s="5">
        <v>1.2E-2</v>
      </c>
      <c r="F537" t="s">
        <v>27</v>
      </c>
    </row>
    <row r="538" spans="1:6" x14ac:dyDescent="0.35">
      <c r="A538" t="s">
        <v>17</v>
      </c>
      <c r="B538">
        <v>101963</v>
      </c>
      <c r="C538">
        <v>1080</v>
      </c>
      <c r="D538" s="6">
        <v>100000</v>
      </c>
      <c r="E538" s="5">
        <v>4.7500000000000001E-2</v>
      </c>
      <c r="F538" t="s">
        <v>27</v>
      </c>
    </row>
    <row r="539" spans="1:6" x14ac:dyDescent="0.35">
      <c r="A539" t="s">
        <v>17</v>
      </c>
      <c r="B539">
        <v>101964</v>
      </c>
      <c r="C539">
        <v>1800</v>
      </c>
      <c r="D539" s="6">
        <v>300000</v>
      </c>
      <c r="E539" s="5">
        <v>5.5E-2</v>
      </c>
      <c r="F539" t="s">
        <v>27</v>
      </c>
    </row>
    <row r="540" spans="1:6" x14ac:dyDescent="0.35">
      <c r="A540" t="s">
        <v>17</v>
      </c>
      <c r="B540">
        <v>101965</v>
      </c>
      <c r="C540">
        <v>360</v>
      </c>
      <c r="D540" s="6">
        <v>500000</v>
      </c>
      <c r="E540" s="5">
        <v>0.04</v>
      </c>
      <c r="F540" t="s">
        <v>27</v>
      </c>
    </row>
    <row r="541" spans="1:6" x14ac:dyDescent="0.35">
      <c r="A541" t="s">
        <v>17</v>
      </c>
      <c r="B541">
        <v>101966</v>
      </c>
      <c r="C541">
        <v>1440</v>
      </c>
      <c r="D541" s="6">
        <v>150000</v>
      </c>
      <c r="E541" s="5">
        <v>0.05</v>
      </c>
      <c r="F541" t="s">
        <v>27</v>
      </c>
    </row>
    <row r="542" spans="1:6" x14ac:dyDescent="0.35">
      <c r="A542" t="s">
        <v>17</v>
      </c>
      <c r="B542">
        <v>101967</v>
      </c>
      <c r="C542">
        <v>360</v>
      </c>
      <c r="D542" s="6">
        <v>200445.05</v>
      </c>
      <c r="E542" s="5">
        <v>3.2500000000000001E-2</v>
      </c>
      <c r="F542" t="s">
        <v>27</v>
      </c>
    </row>
    <row r="543" spans="1:6" x14ac:dyDescent="0.35">
      <c r="A543" t="s">
        <v>17</v>
      </c>
      <c r="B543">
        <v>101968</v>
      </c>
      <c r="C543">
        <v>1800</v>
      </c>
      <c r="D543" s="6">
        <v>100000</v>
      </c>
      <c r="E543" s="5">
        <v>5.5E-2</v>
      </c>
      <c r="F543" t="s">
        <v>27</v>
      </c>
    </row>
    <row r="544" spans="1:6" x14ac:dyDescent="0.35">
      <c r="A544" t="s">
        <v>17</v>
      </c>
      <c r="B544">
        <v>101969</v>
      </c>
      <c r="C544">
        <v>180</v>
      </c>
      <c r="D544" s="6">
        <v>30000</v>
      </c>
      <c r="E544" s="5">
        <v>0.06</v>
      </c>
      <c r="F544" t="s">
        <v>27</v>
      </c>
    </row>
    <row r="545" spans="1:6" x14ac:dyDescent="0.35">
      <c r="A545" t="s">
        <v>17</v>
      </c>
      <c r="B545">
        <v>101970</v>
      </c>
      <c r="C545">
        <v>180</v>
      </c>
      <c r="D545" s="6">
        <v>42500</v>
      </c>
      <c r="E545" s="5">
        <v>0.06</v>
      </c>
      <c r="F545" t="s">
        <v>27</v>
      </c>
    </row>
    <row r="546" spans="1:6" x14ac:dyDescent="0.35">
      <c r="A546" t="s">
        <v>17</v>
      </c>
      <c r="B546">
        <v>101971</v>
      </c>
      <c r="C546">
        <v>360</v>
      </c>
      <c r="D546" s="6">
        <v>221000</v>
      </c>
      <c r="E546" s="5">
        <v>0.05</v>
      </c>
      <c r="F546" t="s">
        <v>27</v>
      </c>
    </row>
    <row r="547" spans="1:6" x14ac:dyDescent="0.35">
      <c r="A547" t="s">
        <v>17</v>
      </c>
      <c r="B547">
        <v>101972</v>
      </c>
      <c r="C547">
        <v>360</v>
      </c>
      <c r="D547" s="6">
        <v>60011.839999999997</v>
      </c>
      <c r="E547" s="5">
        <v>2.35E-2</v>
      </c>
      <c r="F547" t="s">
        <v>27</v>
      </c>
    </row>
    <row r="548" spans="1:6" x14ac:dyDescent="0.35">
      <c r="A548" t="s">
        <v>17</v>
      </c>
      <c r="B548">
        <v>101973</v>
      </c>
      <c r="C548">
        <v>90</v>
      </c>
      <c r="D548" s="6">
        <v>80828.490000000005</v>
      </c>
      <c r="E548" s="5">
        <v>1.8500000000000003E-2</v>
      </c>
      <c r="F548" t="s">
        <v>27</v>
      </c>
    </row>
    <row r="549" spans="1:6" x14ac:dyDescent="0.35">
      <c r="A549" t="s">
        <v>17</v>
      </c>
      <c r="B549">
        <v>101974</v>
      </c>
      <c r="C549">
        <v>360</v>
      </c>
      <c r="D549" s="6">
        <v>28153.22</v>
      </c>
      <c r="E549" s="5">
        <v>2.8500000000000001E-2</v>
      </c>
      <c r="F549" t="s">
        <v>27</v>
      </c>
    </row>
    <row r="550" spans="1:6" x14ac:dyDescent="0.35">
      <c r="A550" t="s">
        <v>17</v>
      </c>
      <c r="B550">
        <v>101975</v>
      </c>
      <c r="C550">
        <v>360</v>
      </c>
      <c r="D550" s="6">
        <v>40000</v>
      </c>
      <c r="E550" s="5">
        <v>3.15E-2</v>
      </c>
      <c r="F550" t="s">
        <v>27</v>
      </c>
    </row>
    <row r="551" spans="1:6" x14ac:dyDescent="0.35">
      <c r="A551" t="s">
        <v>17</v>
      </c>
      <c r="B551">
        <v>101976</v>
      </c>
      <c r="C551">
        <v>90</v>
      </c>
      <c r="D551" s="6">
        <v>10000</v>
      </c>
      <c r="E551" s="5">
        <v>1.2E-2</v>
      </c>
      <c r="F551" t="s">
        <v>27</v>
      </c>
    </row>
    <row r="552" spans="1:6" x14ac:dyDescent="0.35">
      <c r="A552" t="s">
        <v>17</v>
      </c>
      <c r="B552">
        <v>101977</v>
      </c>
      <c r="C552">
        <v>180</v>
      </c>
      <c r="D552" s="6">
        <v>340845.57</v>
      </c>
      <c r="E552" s="5">
        <v>0.03</v>
      </c>
      <c r="F552" t="s">
        <v>27</v>
      </c>
    </row>
    <row r="553" spans="1:6" x14ac:dyDescent="0.35">
      <c r="A553" t="s">
        <v>17</v>
      </c>
      <c r="B553">
        <v>101978</v>
      </c>
      <c r="C553">
        <v>360</v>
      </c>
      <c r="D553" s="6">
        <v>144020.13</v>
      </c>
      <c r="E553" s="5">
        <v>2.75E-2</v>
      </c>
      <c r="F553" t="s">
        <v>27</v>
      </c>
    </row>
    <row r="554" spans="1:6" x14ac:dyDescent="0.35">
      <c r="A554" t="s">
        <v>17</v>
      </c>
      <c r="B554">
        <v>101979</v>
      </c>
      <c r="C554">
        <v>180</v>
      </c>
      <c r="D554" s="6">
        <v>128924.11</v>
      </c>
      <c r="E554" s="5">
        <v>2.5000000000000001E-2</v>
      </c>
      <c r="F554" t="s">
        <v>27</v>
      </c>
    </row>
    <row r="555" spans="1:6" x14ac:dyDescent="0.35">
      <c r="A555" t="s">
        <v>17</v>
      </c>
      <c r="B555">
        <v>101980</v>
      </c>
      <c r="C555">
        <v>360</v>
      </c>
      <c r="D555" s="6">
        <v>1000000</v>
      </c>
      <c r="E555" s="5">
        <v>4.2500000000000003E-2</v>
      </c>
      <c r="F555" t="s">
        <v>27</v>
      </c>
    </row>
    <row r="556" spans="1:6" x14ac:dyDescent="0.35">
      <c r="A556" t="s">
        <v>17</v>
      </c>
      <c r="B556">
        <v>101981</v>
      </c>
      <c r="C556">
        <v>360</v>
      </c>
      <c r="D556" s="6">
        <v>33600</v>
      </c>
      <c r="E556" s="5">
        <v>3.0499999999999999E-2</v>
      </c>
      <c r="F556" t="s">
        <v>27</v>
      </c>
    </row>
    <row r="557" spans="1:6" x14ac:dyDescent="0.35">
      <c r="A557" t="s">
        <v>17</v>
      </c>
      <c r="B557">
        <v>101982</v>
      </c>
      <c r="C557">
        <v>90</v>
      </c>
      <c r="D557" s="6">
        <v>11266.33</v>
      </c>
      <c r="E557" s="5">
        <v>1.2E-2</v>
      </c>
      <c r="F557" t="s">
        <v>27</v>
      </c>
    </row>
    <row r="558" spans="1:6" x14ac:dyDescent="0.35">
      <c r="A558" t="s">
        <v>17</v>
      </c>
      <c r="B558">
        <v>101983</v>
      </c>
      <c r="C558">
        <v>360</v>
      </c>
      <c r="D558" s="6">
        <v>13775.01</v>
      </c>
      <c r="E558" s="5">
        <v>1.4499999999999999E-2</v>
      </c>
      <c r="F558" t="s">
        <v>27</v>
      </c>
    </row>
    <row r="559" spans="1:6" x14ac:dyDescent="0.35">
      <c r="A559" t="s">
        <v>17</v>
      </c>
      <c r="B559">
        <v>101984</v>
      </c>
      <c r="C559">
        <v>180</v>
      </c>
      <c r="D559" s="6">
        <v>48841.36</v>
      </c>
      <c r="E559" s="5">
        <v>1.6E-2</v>
      </c>
      <c r="F559" t="s">
        <v>27</v>
      </c>
    </row>
    <row r="560" spans="1:6" x14ac:dyDescent="0.35">
      <c r="A560" t="s">
        <v>17</v>
      </c>
      <c r="B560">
        <v>101985</v>
      </c>
      <c r="C560">
        <v>180</v>
      </c>
      <c r="D560" s="6">
        <v>40000</v>
      </c>
      <c r="E560" s="5">
        <v>2.75E-2</v>
      </c>
      <c r="F560" t="s">
        <v>27</v>
      </c>
    </row>
    <row r="561" spans="1:6" x14ac:dyDescent="0.35">
      <c r="A561" t="s">
        <v>17</v>
      </c>
      <c r="B561">
        <v>101986</v>
      </c>
      <c r="C561">
        <v>180</v>
      </c>
      <c r="D561" s="6">
        <v>600000</v>
      </c>
      <c r="E561" s="5">
        <v>3.3500000000000002E-2</v>
      </c>
      <c r="F561" t="s">
        <v>27</v>
      </c>
    </row>
    <row r="562" spans="1:6" x14ac:dyDescent="0.35">
      <c r="A562" t="s">
        <v>17</v>
      </c>
      <c r="B562">
        <v>101987</v>
      </c>
      <c r="C562">
        <v>360</v>
      </c>
      <c r="D562" s="6">
        <v>10000</v>
      </c>
      <c r="E562" s="5">
        <v>1.7000000000000001E-2</v>
      </c>
      <c r="F562" t="s">
        <v>27</v>
      </c>
    </row>
    <row r="563" spans="1:6" x14ac:dyDescent="0.35">
      <c r="A563" t="s">
        <v>17</v>
      </c>
      <c r="B563">
        <v>101988</v>
      </c>
      <c r="C563">
        <v>90</v>
      </c>
      <c r="D563" s="6">
        <v>250000</v>
      </c>
      <c r="E563" s="5">
        <v>2.4500000000000001E-2</v>
      </c>
      <c r="F563" t="s">
        <v>27</v>
      </c>
    </row>
    <row r="564" spans="1:6" x14ac:dyDescent="0.35">
      <c r="A564" t="s">
        <v>17</v>
      </c>
      <c r="B564">
        <v>101989</v>
      </c>
      <c r="C564">
        <v>1800</v>
      </c>
      <c r="D564" s="6">
        <v>160000</v>
      </c>
      <c r="E564" s="5">
        <v>5.5E-2</v>
      </c>
      <c r="F564" t="s">
        <v>27</v>
      </c>
    </row>
    <row r="565" spans="1:6" x14ac:dyDescent="0.35">
      <c r="A565" t="s">
        <v>17</v>
      </c>
      <c r="B565">
        <v>101990</v>
      </c>
      <c r="C565">
        <v>360</v>
      </c>
      <c r="D565" s="6">
        <v>46763.519999999997</v>
      </c>
      <c r="E565" s="5">
        <v>1.8500000000000003E-2</v>
      </c>
      <c r="F565" t="s">
        <v>27</v>
      </c>
    </row>
    <row r="566" spans="1:6" x14ac:dyDescent="0.35">
      <c r="A566" t="s">
        <v>17</v>
      </c>
      <c r="B566">
        <v>101991</v>
      </c>
      <c r="C566">
        <v>720</v>
      </c>
      <c r="D566" s="6">
        <v>100000</v>
      </c>
      <c r="E566" s="5">
        <v>3.44E-2</v>
      </c>
      <c r="F566" t="s">
        <v>27</v>
      </c>
    </row>
    <row r="567" spans="1:6" x14ac:dyDescent="0.35">
      <c r="A567" t="s">
        <v>17</v>
      </c>
      <c r="B567">
        <v>101992</v>
      </c>
      <c r="C567">
        <v>360</v>
      </c>
      <c r="D567" s="6">
        <v>32000</v>
      </c>
      <c r="E567" s="5">
        <v>0.03</v>
      </c>
      <c r="F567" t="s">
        <v>27</v>
      </c>
    </row>
    <row r="568" spans="1:6" x14ac:dyDescent="0.35">
      <c r="A568" t="s">
        <v>17</v>
      </c>
      <c r="B568">
        <v>101993</v>
      </c>
      <c r="C568">
        <v>360</v>
      </c>
      <c r="D568" s="6">
        <v>2500000</v>
      </c>
      <c r="E568" s="5">
        <v>3.7999999999999999E-2</v>
      </c>
      <c r="F568" t="s">
        <v>27</v>
      </c>
    </row>
    <row r="569" spans="1:6" x14ac:dyDescent="0.35">
      <c r="A569" t="s">
        <v>17</v>
      </c>
      <c r="B569">
        <v>101994</v>
      </c>
      <c r="C569">
        <v>90</v>
      </c>
      <c r="D569" s="6">
        <v>10000</v>
      </c>
      <c r="E569" s="5">
        <v>1.2E-2</v>
      </c>
      <c r="F569" t="s">
        <v>27</v>
      </c>
    </row>
    <row r="570" spans="1:6" x14ac:dyDescent="0.35">
      <c r="A570" t="s">
        <v>17</v>
      </c>
      <c r="B570">
        <v>101995</v>
      </c>
      <c r="C570">
        <v>360</v>
      </c>
      <c r="D570" s="6">
        <v>26933.26</v>
      </c>
      <c r="E570" s="5">
        <v>1.8500000000000003E-2</v>
      </c>
      <c r="F570" t="s">
        <v>27</v>
      </c>
    </row>
    <row r="571" spans="1:6" x14ac:dyDescent="0.35">
      <c r="A571" t="s">
        <v>17</v>
      </c>
      <c r="B571">
        <v>101996</v>
      </c>
      <c r="C571">
        <v>180</v>
      </c>
      <c r="D571" s="6">
        <v>13194.53</v>
      </c>
      <c r="E571" s="5">
        <v>1.4499999999999999E-2</v>
      </c>
      <c r="F571" t="s">
        <v>27</v>
      </c>
    </row>
    <row r="572" spans="1:6" x14ac:dyDescent="0.35">
      <c r="A572" t="s">
        <v>17</v>
      </c>
      <c r="B572">
        <v>101997</v>
      </c>
      <c r="C572">
        <v>360</v>
      </c>
      <c r="D572" s="6">
        <v>24000</v>
      </c>
      <c r="E572" s="5">
        <v>1.4499999999999999E-2</v>
      </c>
      <c r="F572" t="s">
        <v>27</v>
      </c>
    </row>
    <row r="573" spans="1:6" x14ac:dyDescent="0.35">
      <c r="A573" t="s">
        <v>17</v>
      </c>
      <c r="B573">
        <v>101998</v>
      </c>
      <c r="C573">
        <v>360</v>
      </c>
      <c r="D573" s="6">
        <v>523000</v>
      </c>
      <c r="E573" s="5">
        <v>3.9E-2</v>
      </c>
      <c r="F573" t="s">
        <v>27</v>
      </c>
    </row>
    <row r="574" spans="1:6" x14ac:dyDescent="0.35">
      <c r="A574" t="s">
        <v>17</v>
      </c>
      <c r="B574">
        <v>101999</v>
      </c>
      <c r="C574">
        <v>360</v>
      </c>
      <c r="D574" s="6">
        <v>35072.050000000003</v>
      </c>
      <c r="E574" s="5">
        <v>1.8500000000000003E-2</v>
      </c>
      <c r="F574" t="s">
        <v>27</v>
      </c>
    </row>
    <row r="575" spans="1:6" x14ac:dyDescent="0.35">
      <c r="A575" t="s">
        <v>17</v>
      </c>
      <c r="B575">
        <v>102000</v>
      </c>
      <c r="C575">
        <v>360</v>
      </c>
      <c r="D575" s="6">
        <v>64651.16</v>
      </c>
      <c r="E575" s="5">
        <v>2.35E-2</v>
      </c>
      <c r="F575" t="s">
        <v>27</v>
      </c>
    </row>
    <row r="576" spans="1:6" x14ac:dyDescent="0.35">
      <c r="A576" t="s">
        <v>17</v>
      </c>
      <c r="B576">
        <v>102001</v>
      </c>
      <c r="C576">
        <v>360</v>
      </c>
      <c r="D576" s="6">
        <v>18916.97</v>
      </c>
      <c r="E576" s="5">
        <v>1.7000000000000001E-2</v>
      </c>
      <c r="F576" t="s">
        <v>27</v>
      </c>
    </row>
    <row r="577" spans="1:6" x14ac:dyDescent="0.35">
      <c r="A577" t="s">
        <v>17</v>
      </c>
      <c r="B577">
        <v>102002</v>
      </c>
      <c r="C577">
        <v>360</v>
      </c>
      <c r="D577" s="6">
        <v>300000</v>
      </c>
      <c r="E577" s="5">
        <v>0.03</v>
      </c>
      <c r="F577" t="s">
        <v>27</v>
      </c>
    </row>
    <row r="578" spans="1:6" x14ac:dyDescent="0.35">
      <c r="A578" t="s">
        <v>17</v>
      </c>
      <c r="B578">
        <v>102003</v>
      </c>
      <c r="C578">
        <v>180</v>
      </c>
      <c r="D578" s="6">
        <v>51056</v>
      </c>
      <c r="E578" s="5">
        <v>2.1499999999999998E-2</v>
      </c>
      <c r="F578" t="s">
        <v>27</v>
      </c>
    </row>
    <row r="579" spans="1:6" x14ac:dyDescent="0.35">
      <c r="A579" t="s">
        <v>17</v>
      </c>
      <c r="B579">
        <v>102004</v>
      </c>
      <c r="C579">
        <v>180</v>
      </c>
      <c r="D579" s="6">
        <v>51715.839999999997</v>
      </c>
      <c r="E579" s="5">
        <v>3.4500000000000003E-2</v>
      </c>
      <c r="F579" t="s">
        <v>27</v>
      </c>
    </row>
    <row r="580" spans="1:6" x14ac:dyDescent="0.35">
      <c r="A580" t="s">
        <v>17</v>
      </c>
      <c r="B580">
        <v>102005</v>
      </c>
      <c r="C580">
        <v>360</v>
      </c>
      <c r="D580" s="6">
        <v>43723.37</v>
      </c>
      <c r="E580" s="5">
        <v>1.8500000000000003E-2</v>
      </c>
      <c r="F580" t="s">
        <v>27</v>
      </c>
    </row>
    <row r="581" spans="1:6" x14ac:dyDescent="0.35">
      <c r="A581" t="s">
        <v>17</v>
      </c>
      <c r="B581">
        <v>102006</v>
      </c>
      <c r="C581">
        <v>90</v>
      </c>
      <c r="D581" s="6">
        <v>206387.42</v>
      </c>
      <c r="E581" s="5">
        <v>3.2000000000000001E-2</v>
      </c>
      <c r="F581" t="s">
        <v>27</v>
      </c>
    </row>
    <row r="582" spans="1:6" x14ac:dyDescent="0.35">
      <c r="A582" t="s">
        <v>17</v>
      </c>
      <c r="B582">
        <v>102007</v>
      </c>
      <c r="C582">
        <v>90</v>
      </c>
      <c r="D582" s="6">
        <v>101620.5</v>
      </c>
      <c r="E582" s="5">
        <v>3.2000000000000001E-2</v>
      </c>
      <c r="F582" t="s">
        <v>27</v>
      </c>
    </row>
    <row r="583" spans="1:6" x14ac:dyDescent="0.35">
      <c r="A583" t="s">
        <v>17</v>
      </c>
      <c r="B583">
        <v>102008</v>
      </c>
      <c r="C583">
        <v>180</v>
      </c>
      <c r="D583" s="6">
        <v>63000</v>
      </c>
      <c r="E583" s="5">
        <v>2.1499999999999998E-2</v>
      </c>
      <c r="F583" t="s">
        <v>27</v>
      </c>
    </row>
    <row r="584" spans="1:6" x14ac:dyDescent="0.35">
      <c r="A584" t="s">
        <v>17</v>
      </c>
      <c r="B584">
        <v>102009</v>
      </c>
      <c r="C584">
        <v>180</v>
      </c>
      <c r="D584" s="6">
        <v>15429.52</v>
      </c>
      <c r="E584" s="5">
        <v>1.4499999999999999E-2</v>
      </c>
      <c r="F584" t="s">
        <v>27</v>
      </c>
    </row>
    <row r="585" spans="1:6" x14ac:dyDescent="0.35">
      <c r="A585" t="s">
        <v>17</v>
      </c>
      <c r="B585">
        <v>102010</v>
      </c>
      <c r="C585">
        <v>360</v>
      </c>
      <c r="D585" s="6">
        <v>600000</v>
      </c>
      <c r="E585" s="5">
        <v>3.6000000000000004E-2</v>
      </c>
      <c r="F585" t="s">
        <v>27</v>
      </c>
    </row>
    <row r="586" spans="1:6" x14ac:dyDescent="0.35">
      <c r="A586" t="s">
        <v>17</v>
      </c>
      <c r="B586">
        <v>102011</v>
      </c>
      <c r="C586">
        <v>90</v>
      </c>
      <c r="D586" s="6">
        <v>25000</v>
      </c>
      <c r="E586" s="5">
        <v>2.2499999999999999E-2</v>
      </c>
      <c r="F586" t="s">
        <v>27</v>
      </c>
    </row>
    <row r="587" spans="1:6" x14ac:dyDescent="0.35">
      <c r="A587" t="s">
        <v>17</v>
      </c>
      <c r="B587">
        <v>102012</v>
      </c>
      <c r="C587">
        <v>360</v>
      </c>
      <c r="D587" s="6">
        <v>29193.25</v>
      </c>
      <c r="E587" s="5">
        <v>1.8500000000000003E-2</v>
      </c>
      <c r="F587" t="s">
        <v>27</v>
      </c>
    </row>
    <row r="588" spans="1:6" x14ac:dyDescent="0.35">
      <c r="A588" t="s">
        <v>17</v>
      </c>
      <c r="B588">
        <v>102013</v>
      </c>
      <c r="C588">
        <v>360</v>
      </c>
      <c r="D588" s="6">
        <v>650000</v>
      </c>
      <c r="E588" s="5">
        <v>3.7999999999999999E-2</v>
      </c>
      <c r="F588" t="s">
        <v>27</v>
      </c>
    </row>
    <row r="589" spans="1:6" x14ac:dyDescent="0.35">
      <c r="A589" t="s">
        <v>17</v>
      </c>
      <c r="B589">
        <v>102014</v>
      </c>
      <c r="C589">
        <v>360</v>
      </c>
      <c r="D589" s="6">
        <v>50000</v>
      </c>
      <c r="E589" s="5">
        <v>0.03</v>
      </c>
      <c r="F589" t="s">
        <v>27</v>
      </c>
    </row>
    <row r="590" spans="1:6" x14ac:dyDescent="0.35">
      <c r="A590" t="s">
        <v>17</v>
      </c>
      <c r="B590">
        <v>102015</v>
      </c>
      <c r="C590">
        <v>180</v>
      </c>
      <c r="D590" s="6">
        <v>400000</v>
      </c>
      <c r="E590" s="5">
        <v>3.5000000000000003E-2</v>
      </c>
      <c r="F590" t="s">
        <v>27</v>
      </c>
    </row>
    <row r="591" spans="1:6" x14ac:dyDescent="0.35">
      <c r="A591" t="s">
        <v>17</v>
      </c>
      <c r="B591">
        <v>102016</v>
      </c>
      <c r="C591">
        <v>360</v>
      </c>
      <c r="D591" s="6">
        <v>10000</v>
      </c>
      <c r="E591" s="5">
        <v>1.4499999999999999E-2</v>
      </c>
      <c r="F591" t="s">
        <v>27</v>
      </c>
    </row>
    <row r="592" spans="1:6" x14ac:dyDescent="0.35">
      <c r="A592" t="s">
        <v>17</v>
      </c>
      <c r="B592">
        <v>102017</v>
      </c>
      <c r="C592">
        <v>360</v>
      </c>
      <c r="D592" s="6">
        <v>1000000</v>
      </c>
      <c r="E592" s="5">
        <v>4.0500000000000001E-2</v>
      </c>
      <c r="F592" t="s">
        <v>27</v>
      </c>
    </row>
    <row r="593" spans="1:6" x14ac:dyDescent="0.35">
      <c r="A593" t="s">
        <v>17</v>
      </c>
      <c r="B593">
        <v>102018</v>
      </c>
      <c r="C593">
        <v>360</v>
      </c>
      <c r="D593" s="6">
        <v>135000</v>
      </c>
      <c r="E593" s="5">
        <v>0.04</v>
      </c>
      <c r="F593" t="s">
        <v>27</v>
      </c>
    </row>
    <row r="594" spans="1:6" x14ac:dyDescent="0.35">
      <c r="A594" t="s">
        <v>17</v>
      </c>
      <c r="B594">
        <v>102019</v>
      </c>
      <c r="C594">
        <v>360</v>
      </c>
      <c r="D594" s="6">
        <v>205522.33</v>
      </c>
      <c r="E594" s="5">
        <v>3.4000000000000002E-2</v>
      </c>
      <c r="F594" t="s">
        <v>27</v>
      </c>
    </row>
    <row r="595" spans="1:6" x14ac:dyDescent="0.35">
      <c r="A595" t="s">
        <v>17</v>
      </c>
      <c r="B595">
        <v>102020</v>
      </c>
      <c r="C595">
        <v>360</v>
      </c>
      <c r="D595" s="6">
        <v>1104056.6599999999</v>
      </c>
      <c r="E595" s="5">
        <v>3.7999999999999999E-2</v>
      </c>
      <c r="F595" t="s">
        <v>27</v>
      </c>
    </row>
    <row r="596" spans="1:6" x14ac:dyDescent="0.35">
      <c r="A596" t="s">
        <v>17</v>
      </c>
      <c r="B596">
        <v>102021</v>
      </c>
      <c r="C596">
        <v>180</v>
      </c>
      <c r="D596" s="6">
        <v>425129</v>
      </c>
      <c r="E596" s="5">
        <v>2.7000000000000003E-2</v>
      </c>
      <c r="F596" t="s">
        <v>27</v>
      </c>
    </row>
    <row r="597" spans="1:6" x14ac:dyDescent="0.35">
      <c r="A597" t="s">
        <v>17</v>
      </c>
      <c r="B597">
        <v>102022</v>
      </c>
      <c r="C597">
        <v>360</v>
      </c>
      <c r="D597" s="6">
        <v>20034.22</v>
      </c>
      <c r="E597" s="5">
        <v>1.7000000000000001E-2</v>
      </c>
      <c r="F597" t="s">
        <v>27</v>
      </c>
    </row>
    <row r="598" spans="1:6" x14ac:dyDescent="0.35">
      <c r="A598" t="s">
        <v>17</v>
      </c>
      <c r="B598">
        <v>102023</v>
      </c>
      <c r="C598">
        <v>1080</v>
      </c>
      <c r="D598" s="6">
        <v>300000</v>
      </c>
      <c r="E598" s="5">
        <v>4.7500000000000001E-2</v>
      </c>
      <c r="F598" t="s">
        <v>27</v>
      </c>
    </row>
    <row r="599" spans="1:6" x14ac:dyDescent="0.35">
      <c r="A599" t="s">
        <v>17</v>
      </c>
      <c r="B599">
        <v>102024</v>
      </c>
      <c r="C599">
        <v>360</v>
      </c>
      <c r="D599" s="6">
        <v>1711000</v>
      </c>
      <c r="E599" s="5">
        <v>0.04</v>
      </c>
      <c r="F599" t="s">
        <v>27</v>
      </c>
    </row>
    <row r="600" spans="1:6" x14ac:dyDescent="0.35">
      <c r="A600" t="s">
        <v>17</v>
      </c>
      <c r="B600">
        <v>102025</v>
      </c>
      <c r="C600">
        <v>360</v>
      </c>
      <c r="D600" s="6">
        <v>252272.84</v>
      </c>
      <c r="E600" s="5">
        <v>2.9500000000000002E-2</v>
      </c>
      <c r="F600" t="s">
        <v>27</v>
      </c>
    </row>
    <row r="601" spans="1:6" x14ac:dyDescent="0.35">
      <c r="A601" t="s">
        <v>17</v>
      </c>
      <c r="B601">
        <v>102026</v>
      </c>
      <c r="C601">
        <v>360</v>
      </c>
      <c r="D601" s="6">
        <v>305180.46000000002</v>
      </c>
      <c r="E601" s="5">
        <v>3.4000000000000002E-2</v>
      </c>
      <c r="F601" t="s">
        <v>27</v>
      </c>
    </row>
    <row r="602" spans="1:6" x14ac:dyDescent="0.35">
      <c r="A602" t="s">
        <v>17</v>
      </c>
      <c r="B602">
        <v>102027</v>
      </c>
      <c r="C602">
        <v>360</v>
      </c>
      <c r="D602" s="6">
        <v>10210.5</v>
      </c>
      <c r="E602" s="5">
        <v>1.7000000000000001E-2</v>
      </c>
      <c r="F602" t="s">
        <v>27</v>
      </c>
    </row>
    <row r="603" spans="1:6" x14ac:dyDescent="0.35">
      <c r="A603" t="s">
        <v>17</v>
      </c>
      <c r="B603">
        <v>102028</v>
      </c>
      <c r="C603">
        <v>180</v>
      </c>
      <c r="D603" s="6">
        <v>1303654.8400000001</v>
      </c>
      <c r="E603" s="5">
        <v>0.04</v>
      </c>
      <c r="F603" t="s">
        <v>27</v>
      </c>
    </row>
    <row r="604" spans="1:6" x14ac:dyDescent="0.35">
      <c r="A604" t="s">
        <v>17</v>
      </c>
      <c r="B604">
        <v>102029</v>
      </c>
      <c r="C604">
        <v>360</v>
      </c>
      <c r="D604" s="6">
        <v>38090.959999999999</v>
      </c>
      <c r="E604" s="5">
        <v>0.02</v>
      </c>
      <c r="F604" t="s">
        <v>27</v>
      </c>
    </row>
    <row r="605" spans="1:6" x14ac:dyDescent="0.35">
      <c r="A605" t="s">
        <v>17</v>
      </c>
      <c r="B605">
        <v>102030</v>
      </c>
      <c r="C605">
        <v>180</v>
      </c>
      <c r="D605" s="6">
        <v>186785.59</v>
      </c>
      <c r="E605" s="5">
        <v>2.5000000000000001E-2</v>
      </c>
      <c r="F605" t="s">
        <v>27</v>
      </c>
    </row>
    <row r="606" spans="1:6" x14ac:dyDescent="0.35">
      <c r="A606" t="s">
        <v>17</v>
      </c>
      <c r="B606">
        <v>102031</v>
      </c>
      <c r="C606">
        <v>360</v>
      </c>
      <c r="D606" s="6">
        <v>10451.540000000001</v>
      </c>
      <c r="E606" s="5">
        <v>2.5000000000000001E-2</v>
      </c>
      <c r="F606" t="s">
        <v>27</v>
      </c>
    </row>
    <row r="607" spans="1:6" x14ac:dyDescent="0.35">
      <c r="A607" t="s">
        <v>17</v>
      </c>
      <c r="B607">
        <v>102032</v>
      </c>
      <c r="C607">
        <v>180</v>
      </c>
      <c r="D607" s="6">
        <v>130000</v>
      </c>
      <c r="E607" s="5">
        <v>2.2499999999999999E-2</v>
      </c>
      <c r="F607" t="s">
        <v>27</v>
      </c>
    </row>
    <row r="608" spans="1:6" x14ac:dyDescent="0.35">
      <c r="A608" t="s">
        <v>17</v>
      </c>
      <c r="B608">
        <v>102033</v>
      </c>
      <c r="C608">
        <v>360</v>
      </c>
      <c r="D608" s="6">
        <v>135000</v>
      </c>
      <c r="E608" s="5">
        <v>2.5000000000000001E-2</v>
      </c>
      <c r="F608" t="s">
        <v>27</v>
      </c>
    </row>
    <row r="609" spans="1:6" x14ac:dyDescent="0.35">
      <c r="A609" t="s">
        <v>17</v>
      </c>
      <c r="B609">
        <v>102034</v>
      </c>
      <c r="C609">
        <v>360</v>
      </c>
      <c r="D609" s="6">
        <v>50000</v>
      </c>
      <c r="E609" s="5">
        <v>2.35E-2</v>
      </c>
      <c r="F609" t="s">
        <v>27</v>
      </c>
    </row>
    <row r="610" spans="1:6" x14ac:dyDescent="0.35">
      <c r="A610" t="s">
        <v>17</v>
      </c>
      <c r="B610">
        <v>102035</v>
      </c>
      <c r="C610">
        <v>1080</v>
      </c>
      <c r="D610" s="6">
        <v>100000</v>
      </c>
      <c r="E610" s="5">
        <v>4.7500000000000001E-2</v>
      </c>
      <c r="F610" t="s">
        <v>27</v>
      </c>
    </row>
    <row r="611" spans="1:6" x14ac:dyDescent="0.35">
      <c r="A611" t="s">
        <v>17</v>
      </c>
      <c r="B611">
        <v>102036</v>
      </c>
      <c r="C611">
        <v>360</v>
      </c>
      <c r="D611" s="6">
        <v>50000</v>
      </c>
      <c r="E611" s="5">
        <v>2.35E-2</v>
      </c>
      <c r="F611" t="s">
        <v>27</v>
      </c>
    </row>
    <row r="612" spans="1:6" x14ac:dyDescent="0.35">
      <c r="A612" t="s">
        <v>17</v>
      </c>
      <c r="B612">
        <v>102037</v>
      </c>
      <c r="C612">
        <v>90</v>
      </c>
      <c r="D612" s="6">
        <v>291642.17</v>
      </c>
      <c r="E612" s="5">
        <v>2.4500000000000001E-2</v>
      </c>
      <c r="F612" t="s">
        <v>27</v>
      </c>
    </row>
    <row r="613" spans="1:6" x14ac:dyDescent="0.35">
      <c r="A613" t="s">
        <v>17</v>
      </c>
      <c r="B613">
        <v>102038</v>
      </c>
      <c r="C613">
        <v>360</v>
      </c>
      <c r="D613" s="6">
        <v>588803.23</v>
      </c>
      <c r="E613" s="5">
        <v>3.6000000000000004E-2</v>
      </c>
      <c r="F613" t="s">
        <v>27</v>
      </c>
    </row>
    <row r="614" spans="1:6" x14ac:dyDescent="0.35">
      <c r="A614" t="s">
        <v>17</v>
      </c>
      <c r="B614">
        <v>102039</v>
      </c>
      <c r="C614">
        <v>360</v>
      </c>
      <c r="D614" s="6">
        <v>210000</v>
      </c>
      <c r="E614" s="5">
        <v>2.75E-2</v>
      </c>
      <c r="F614" t="s">
        <v>27</v>
      </c>
    </row>
    <row r="615" spans="1:6" x14ac:dyDescent="0.35">
      <c r="A615" t="s">
        <v>17</v>
      </c>
      <c r="B615">
        <v>102040</v>
      </c>
      <c r="C615">
        <v>360</v>
      </c>
      <c r="D615" s="6">
        <v>144415.76999999999</v>
      </c>
      <c r="E615" s="5">
        <v>2.75E-2</v>
      </c>
      <c r="F615" t="s">
        <v>27</v>
      </c>
    </row>
    <row r="616" spans="1:6" x14ac:dyDescent="0.35">
      <c r="A616" t="s">
        <v>17</v>
      </c>
      <c r="B616">
        <v>102041</v>
      </c>
      <c r="C616">
        <v>1800</v>
      </c>
      <c r="D616" s="6">
        <v>260000</v>
      </c>
      <c r="E616" s="5">
        <v>5.5E-2</v>
      </c>
      <c r="F616" t="s">
        <v>27</v>
      </c>
    </row>
    <row r="617" spans="1:6" x14ac:dyDescent="0.35">
      <c r="A617" t="s">
        <v>17</v>
      </c>
      <c r="B617">
        <v>102042</v>
      </c>
      <c r="C617">
        <v>360</v>
      </c>
      <c r="D617" s="6">
        <v>125049.36</v>
      </c>
      <c r="E617" s="5">
        <v>3.0499999999999999E-2</v>
      </c>
      <c r="F617" t="s">
        <v>27</v>
      </c>
    </row>
    <row r="618" spans="1:6" x14ac:dyDescent="0.35">
      <c r="A618" t="s">
        <v>17</v>
      </c>
      <c r="B618">
        <v>102043</v>
      </c>
      <c r="C618">
        <v>1800</v>
      </c>
      <c r="D618" s="6">
        <v>100000</v>
      </c>
      <c r="E618" s="5">
        <v>5.5E-2</v>
      </c>
      <c r="F618" t="s">
        <v>27</v>
      </c>
    </row>
    <row r="619" spans="1:6" x14ac:dyDescent="0.35">
      <c r="A619" t="s">
        <v>17</v>
      </c>
      <c r="B619">
        <v>102044</v>
      </c>
      <c r="C619">
        <v>1080</v>
      </c>
      <c r="D619" s="6">
        <v>250000</v>
      </c>
      <c r="E619" s="5">
        <v>4.7500000000000001E-2</v>
      </c>
      <c r="F619" t="s">
        <v>27</v>
      </c>
    </row>
    <row r="620" spans="1:6" x14ac:dyDescent="0.35">
      <c r="A620" t="s">
        <v>17</v>
      </c>
      <c r="B620">
        <v>102045</v>
      </c>
      <c r="C620">
        <v>360</v>
      </c>
      <c r="D620" s="6">
        <v>10000</v>
      </c>
      <c r="E620" s="5">
        <v>1.7000000000000001E-2</v>
      </c>
      <c r="F620" t="s">
        <v>27</v>
      </c>
    </row>
    <row r="621" spans="1:6" x14ac:dyDescent="0.35">
      <c r="A621" t="s">
        <v>17</v>
      </c>
      <c r="B621">
        <v>102046</v>
      </c>
      <c r="C621">
        <v>360</v>
      </c>
      <c r="D621" s="6">
        <v>702433.37</v>
      </c>
      <c r="E621" s="5">
        <v>3.9E-2</v>
      </c>
      <c r="F621" t="s">
        <v>27</v>
      </c>
    </row>
    <row r="622" spans="1:6" x14ac:dyDescent="0.35">
      <c r="A622" t="s">
        <v>17</v>
      </c>
      <c r="B622">
        <v>102047</v>
      </c>
      <c r="C622">
        <v>360</v>
      </c>
      <c r="D622" s="6">
        <v>200000</v>
      </c>
      <c r="E622" s="5">
        <v>2.75E-2</v>
      </c>
      <c r="F622" t="s">
        <v>27</v>
      </c>
    </row>
    <row r="623" spans="1:6" x14ac:dyDescent="0.35">
      <c r="A623" t="s">
        <v>17</v>
      </c>
      <c r="B623">
        <v>102048</v>
      </c>
      <c r="C623">
        <v>360</v>
      </c>
      <c r="D623" s="6">
        <v>1380000</v>
      </c>
      <c r="E623" s="5">
        <v>4.0500000000000001E-2</v>
      </c>
      <c r="F623" t="s">
        <v>27</v>
      </c>
    </row>
    <row r="624" spans="1:6" x14ac:dyDescent="0.35">
      <c r="A624" t="s">
        <v>17</v>
      </c>
      <c r="B624">
        <v>102049</v>
      </c>
      <c r="C624">
        <v>360</v>
      </c>
      <c r="D624" s="6">
        <v>808564.82</v>
      </c>
      <c r="E624" s="5">
        <v>3.9E-2</v>
      </c>
      <c r="F624" t="s">
        <v>27</v>
      </c>
    </row>
    <row r="625" spans="1:6" x14ac:dyDescent="0.35">
      <c r="A625" t="s">
        <v>17</v>
      </c>
      <c r="B625">
        <v>102050</v>
      </c>
      <c r="C625">
        <v>360</v>
      </c>
      <c r="D625" s="6">
        <v>570000</v>
      </c>
      <c r="E625" s="5">
        <v>3.6000000000000004E-2</v>
      </c>
      <c r="F625" t="s">
        <v>27</v>
      </c>
    </row>
    <row r="626" spans="1:6" x14ac:dyDescent="0.35">
      <c r="A626" t="s">
        <v>17</v>
      </c>
      <c r="B626">
        <v>102051</v>
      </c>
      <c r="C626">
        <v>360</v>
      </c>
      <c r="D626" s="6">
        <v>500000</v>
      </c>
      <c r="E626" s="5">
        <v>3.6000000000000004E-2</v>
      </c>
      <c r="F626" t="s">
        <v>27</v>
      </c>
    </row>
    <row r="627" spans="1:6" x14ac:dyDescent="0.35">
      <c r="A627" t="s">
        <v>17</v>
      </c>
      <c r="B627">
        <v>102052</v>
      </c>
      <c r="C627">
        <v>180</v>
      </c>
      <c r="D627" s="6">
        <v>1003369.96</v>
      </c>
      <c r="E627" s="5">
        <v>3.5000000000000003E-2</v>
      </c>
      <c r="F627" t="s">
        <v>27</v>
      </c>
    </row>
    <row r="628" spans="1:6" x14ac:dyDescent="0.35">
      <c r="A628" t="s">
        <v>17</v>
      </c>
      <c r="B628">
        <v>102053</v>
      </c>
      <c r="C628">
        <v>180</v>
      </c>
      <c r="D628" s="6">
        <v>14872.43</v>
      </c>
      <c r="E628" s="5">
        <v>1.4499999999999999E-2</v>
      </c>
      <c r="F628" t="s">
        <v>27</v>
      </c>
    </row>
    <row r="629" spans="1:6" x14ac:dyDescent="0.35">
      <c r="A629" t="s">
        <v>17</v>
      </c>
      <c r="B629">
        <v>102054</v>
      </c>
      <c r="C629">
        <v>180</v>
      </c>
      <c r="D629" s="6">
        <v>112861.42</v>
      </c>
      <c r="E629" s="5">
        <v>2.5000000000000001E-2</v>
      </c>
      <c r="F629" t="s">
        <v>27</v>
      </c>
    </row>
    <row r="630" spans="1:6" x14ac:dyDescent="0.35">
      <c r="A630" t="s">
        <v>17</v>
      </c>
      <c r="B630">
        <v>102055</v>
      </c>
      <c r="C630">
        <v>360</v>
      </c>
      <c r="D630" s="6">
        <v>113793.07</v>
      </c>
      <c r="E630" s="5">
        <v>2.75E-2</v>
      </c>
      <c r="F630" t="s">
        <v>27</v>
      </c>
    </row>
    <row r="631" spans="1:6" x14ac:dyDescent="0.35">
      <c r="A631" t="s">
        <v>17</v>
      </c>
      <c r="B631">
        <v>102056</v>
      </c>
      <c r="C631">
        <v>180</v>
      </c>
      <c r="D631" s="6">
        <v>377311.08</v>
      </c>
      <c r="E631" s="5">
        <v>2.7000000000000003E-2</v>
      </c>
      <c r="F631" t="s">
        <v>27</v>
      </c>
    </row>
    <row r="632" spans="1:6" x14ac:dyDescent="0.35">
      <c r="A632" t="s">
        <v>17</v>
      </c>
      <c r="B632">
        <v>102057</v>
      </c>
      <c r="C632">
        <v>180</v>
      </c>
      <c r="D632" s="6">
        <v>562680.9</v>
      </c>
      <c r="E632" s="5">
        <v>3.3500000000000002E-2</v>
      </c>
      <c r="F632" t="s">
        <v>27</v>
      </c>
    </row>
    <row r="633" spans="1:6" x14ac:dyDescent="0.35">
      <c r="A633" t="s">
        <v>17</v>
      </c>
      <c r="B633">
        <v>102058</v>
      </c>
      <c r="C633">
        <v>180</v>
      </c>
      <c r="D633" s="6">
        <v>81477.78</v>
      </c>
      <c r="E633" s="5">
        <v>2.35E-2</v>
      </c>
      <c r="F633" t="s">
        <v>27</v>
      </c>
    </row>
    <row r="634" spans="1:6" x14ac:dyDescent="0.35">
      <c r="A634" t="s">
        <v>17</v>
      </c>
      <c r="B634">
        <v>102059</v>
      </c>
      <c r="C634">
        <v>360</v>
      </c>
      <c r="D634" s="6">
        <v>217632.36</v>
      </c>
      <c r="E634" s="5">
        <v>2.75E-2</v>
      </c>
      <c r="F634" t="s">
        <v>27</v>
      </c>
    </row>
    <row r="635" spans="1:6" x14ac:dyDescent="0.35">
      <c r="A635" t="s">
        <v>17</v>
      </c>
      <c r="B635">
        <v>102060</v>
      </c>
      <c r="C635">
        <v>180</v>
      </c>
      <c r="D635" s="6">
        <v>124976.46</v>
      </c>
      <c r="E635" s="5">
        <v>2.5000000000000001E-2</v>
      </c>
      <c r="F635" t="s">
        <v>27</v>
      </c>
    </row>
    <row r="636" spans="1:6" x14ac:dyDescent="0.35">
      <c r="A636" t="s">
        <v>17</v>
      </c>
      <c r="B636">
        <v>102061</v>
      </c>
      <c r="C636">
        <v>90</v>
      </c>
      <c r="D636" s="6">
        <v>150000</v>
      </c>
      <c r="E636" s="5">
        <v>2.5000000000000001E-2</v>
      </c>
      <c r="F636" t="s">
        <v>27</v>
      </c>
    </row>
    <row r="637" spans="1:6" x14ac:dyDescent="0.35">
      <c r="A637" t="s">
        <v>17</v>
      </c>
      <c r="B637">
        <v>102062</v>
      </c>
      <c r="C637">
        <v>360</v>
      </c>
      <c r="D637" s="6">
        <v>56671.69</v>
      </c>
      <c r="E637" s="5">
        <v>2.35E-2</v>
      </c>
      <c r="F637" t="s">
        <v>27</v>
      </c>
    </row>
    <row r="638" spans="1:6" x14ac:dyDescent="0.35">
      <c r="A638" t="s">
        <v>17</v>
      </c>
      <c r="B638">
        <v>102063</v>
      </c>
      <c r="C638">
        <v>360</v>
      </c>
      <c r="D638" s="6">
        <v>1132062.76</v>
      </c>
      <c r="E638" s="5">
        <v>4.2500000000000003E-2</v>
      </c>
      <c r="F638" t="s">
        <v>27</v>
      </c>
    </row>
    <row r="639" spans="1:6" x14ac:dyDescent="0.35">
      <c r="A639" t="s">
        <v>17</v>
      </c>
      <c r="B639">
        <v>102064</v>
      </c>
      <c r="C639">
        <v>360</v>
      </c>
      <c r="D639" s="6">
        <v>107023.27</v>
      </c>
      <c r="E639" s="5">
        <v>2.75E-2</v>
      </c>
      <c r="F639" t="s">
        <v>27</v>
      </c>
    </row>
    <row r="640" spans="1:6" x14ac:dyDescent="0.35">
      <c r="A640" t="s">
        <v>17</v>
      </c>
      <c r="B640">
        <v>102065</v>
      </c>
      <c r="C640">
        <v>180</v>
      </c>
      <c r="D640" s="6">
        <v>103783.06</v>
      </c>
      <c r="E640" s="5">
        <v>2.5000000000000001E-2</v>
      </c>
      <c r="F640" t="s">
        <v>27</v>
      </c>
    </row>
    <row r="641" spans="1:6" x14ac:dyDescent="0.35">
      <c r="A641" t="s">
        <v>17</v>
      </c>
      <c r="B641">
        <v>102066</v>
      </c>
      <c r="C641">
        <v>90</v>
      </c>
      <c r="D641" s="6">
        <v>139820.89000000001</v>
      </c>
      <c r="E641" s="5">
        <v>2.2499999999999999E-2</v>
      </c>
      <c r="F641" t="s">
        <v>27</v>
      </c>
    </row>
    <row r="642" spans="1:6" x14ac:dyDescent="0.35">
      <c r="A642" t="s">
        <v>17</v>
      </c>
      <c r="B642">
        <v>102067</v>
      </c>
      <c r="C642">
        <v>90</v>
      </c>
      <c r="D642" s="6">
        <v>1100000</v>
      </c>
      <c r="E642" s="5">
        <v>3.5000000000000003E-2</v>
      </c>
      <c r="F642" t="s">
        <v>27</v>
      </c>
    </row>
    <row r="643" spans="1:6" x14ac:dyDescent="0.35">
      <c r="A643" t="s">
        <v>17</v>
      </c>
      <c r="B643">
        <v>102068</v>
      </c>
      <c r="C643">
        <v>180</v>
      </c>
      <c r="D643" s="6">
        <v>110845.72</v>
      </c>
      <c r="E643" s="5">
        <v>2.5000000000000001E-2</v>
      </c>
      <c r="F643" t="s">
        <v>27</v>
      </c>
    </row>
    <row r="644" spans="1:6" x14ac:dyDescent="0.35">
      <c r="A644" t="s">
        <v>17</v>
      </c>
      <c r="B644">
        <v>102069</v>
      </c>
      <c r="C644">
        <v>360</v>
      </c>
      <c r="D644" s="6">
        <v>113451.38</v>
      </c>
      <c r="E644" s="5">
        <v>3.0499999999999999E-2</v>
      </c>
      <c r="F644" t="s">
        <v>27</v>
      </c>
    </row>
    <row r="645" spans="1:6" x14ac:dyDescent="0.35">
      <c r="A645" t="s">
        <v>17</v>
      </c>
      <c r="B645">
        <v>102070</v>
      </c>
      <c r="C645">
        <v>180</v>
      </c>
      <c r="D645" s="6">
        <v>16906.21</v>
      </c>
      <c r="E645" s="5">
        <v>1.95E-2</v>
      </c>
      <c r="F645" t="s">
        <v>27</v>
      </c>
    </row>
    <row r="646" spans="1:6" x14ac:dyDescent="0.35">
      <c r="A646" t="s">
        <v>17</v>
      </c>
      <c r="B646">
        <v>102071</v>
      </c>
      <c r="C646">
        <v>180</v>
      </c>
      <c r="D646" s="6">
        <v>16906.21</v>
      </c>
      <c r="E646" s="5">
        <v>1.95E-2</v>
      </c>
      <c r="F646" t="s">
        <v>27</v>
      </c>
    </row>
    <row r="647" spans="1:6" x14ac:dyDescent="0.35">
      <c r="A647" t="s">
        <v>17</v>
      </c>
      <c r="B647">
        <v>102072</v>
      </c>
      <c r="C647">
        <v>180</v>
      </c>
      <c r="D647" s="6">
        <v>16906.240000000002</v>
      </c>
      <c r="E647" s="5">
        <v>1.95E-2</v>
      </c>
      <c r="F647" t="s">
        <v>27</v>
      </c>
    </row>
    <row r="648" spans="1:6" x14ac:dyDescent="0.35">
      <c r="A648" t="s">
        <v>17</v>
      </c>
      <c r="B648">
        <v>102073</v>
      </c>
      <c r="C648">
        <v>180</v>
      </c>
      <c r="D648" s="6">
        <v>16906.240000000002</v>
      </c>
      <c r="E648" s="5">
        <v>1.95E-2</v>
      </c>
      <c r="F648" t="s">
        <v>27</v>
      </c>
    </row>
    <row r="649" spans="1:6" x14ac:dyDescent="0.35">
      <c r="A649" t="s">
        <v>17</v>
      </c>
      <c r="B649">
        <v>102074</v>
      </c>
      <c r="C649">
        <v>180</v>
      </c>
      <c r="D649" s="6">
        <v>16906.240000000002</v>
      </c>
      <c r="E649" s="5">
        <v>1.95E-2</v>
      </c>
      <c r="F649" t="s">
        <v>27</v>
      </c>
    </row>
    <row r="650" spans="1:6" x14ac:dyDescent="0.35">
      <c r="A650" t="s">
        <v>17</v>
      </c>
      <c r="B650">
        <v>102075</v>
      </c>
      <c r="C650">
        <v>180</v>
      </c>
      <c r="D650" s="6">
        <v>16906.240000000002</v>
      </c>
      <c r="E650" s="5">
        <v>1.95E-2</v>
      </c>
      <c r="F650" t="s">
        <v>27</v>
      </c>
    </row>
    <row r="651" spans="1:6" x14ac:dyDescent="0.35">
      <c r="A651" t="s">
        <v>17</v>
      </c>
      <c r="B651">
        <v>102076</v>
      </c>
      <c r="C651">
        <v>180</v>
      </c>
      <c r="D651" s="6">
        <v>16906.240000000002</v>
      </c>
      <c r="E651" s="5">
        <v>1.95E-2</v>
      </c>
      <c r="F651" t="s">
        <v>27</v>
      </c>
    </row>
    <row r="652" spans="1:6" x14ac:dyDescent="0.35">
      <c r="A652" t="s">
        <v>17</v>
      </c>
      <c r="B652">
        <v>102077</v>
      </c>
      <c r="C652">
        <v>720</v>
      </c>
      <c r="D652" s="6">
        <v>375835.6</v>
      </c>
      <c r="E652" s="5">
        <v>3.7000000000000005E-2</v>
      </c>
      <c r="F652" t="s">
        <v>27</v>
      </c>
    </row>
    <row r="653" spans="1:6" x14ac:dyDescent="0.35">
      <c r="A653" t="s">
        <v>17</v>
      </c>
      <c r="B653">
        <v>102078</v>
      </c>
      <c r="C653">
        <v>360</v>
      </c>
      <c r="D653" s="6">
        <v>10298.08</v>
      </c>
      <c r="E653" s="5">
        <v>1.7000000000000001E-2</v>
      </c>
      <c r="F653" t="s">
        <v>27</v>
      </c>
    </row>
    <row r="654" spans="1:6" x14ac:dyDescent="0.35">
      <c r="A654" t="s">
        <v>17</v>
      </c>
      <c r="B654">
        <v>102079</v>
      </c>
      <c r="C654">
        <v>180</v>
      </c>
      <c r="D654" s="6">
        <v>297807.98</v>
      </c>
      <c r="E654" s="5">
        <v>3.15E-2</v>
      </c>
      <c r="F654" t="s">
        <v>27</v>
      </c>
    </row>
    <row r="655" spans="1:6" x14ac:dyDescent="0.35">
      <c r="A655" t="s">
        <v>17</v>
      </c>
      <c r="B655">
        <v>102080</v>
      </c>
      <c r="C655">
        <v>1080</v>
      </c>
      <c r="D655" s="6">
        <v>100000</v>
      </c>
      <c r="E655" s="5">
        <v>4.7500000000000001E-2</v>
      </c>
      <c r="F655" t="s">
        <v>27</v>
      </c>
    </row>
    <row r="656" spans="1:6" x14ac:dyDescent="0.35">
      <c r="A656" t="s">
        <v>17</v>
      </c>
      <c r="B656">
        <v>102081</v>
      </c>
      <c r="C656">
        <v>90</v>
      </c>
      <c r="D656" s="6">
        <v>10000</v>
      </c>
      <c r="E656" s="5">
        <v>1.2E-2</v>
      </c>
      <c r="F656" t="s">
        <v>27</v>
      </c>
    </row>
    <row r="657" spans="1:6" x14ac:dyDescent="0.35">
      <c r="A657" t="s">
        <v>17</v>
      </c>
      <c r="B657">
        <v>102082</v>
      </c>
      <c r="C657">
        <v>360</v>
      </c>
      <c r="D657" s="6">
        <v>15866.1</v>
      </c>
      <c r="E657" s="5">
        <v>1.7000000000000001E-2</v>
      </c>
      <c r="F657" t="s">
        <v>27</v>
      </c>
    </row>
    <row r="658" spans="1:6" x14ac:dyDescent="0.35">
      <c r="A658" t="s">
        <v>17</v>
      </c>
      <c r="B658">
        <v>102083</v>
      </c>
      <c r="C658">
        <v>90</v>
      </c>
      <c r="D658" s="6">
        <v>1062901.1000000001</v>
      </c>
      <c r="E658" s="5">
        <v>3.2500000000000001E-2</v>
      </c>
      <c r="F658" t="s">
        <v>27</v>
      </c>
    </row>
    <row r="659" spans="1:6" x14ac:dyDescent="0.35">
      <c r="A659" t="s">
        <v>17</v>
      </c>
      <c r="B659">
        <v>102084</v>
      </c>
      <c r="C659">
        <v>360</v>
      </c>
      <c r="D659" s="6">
        <v>697693.03</v>
      </c>
      <c r="E659" s="5">
        <v>4.0500000000000001E-2</v>
      </c>
      <c r="F659" t="s">
        <v>27</v>
      </c>
    </row>
    <row r="660" spans="1:6" x14ac:dyDescent="0.35">
      <c r="A660" t="s">
        <v>17</v>
      </c>
      <c r="B660">
        <v>102085</v>
      </c>
      <c r="C660">
        <v>180</v>
      </c>
      <c r="D660" s="6">
        <v>700000</v>
      </c>
      <c r="E660" s="5">
        <v>3.3500000000000002E-2</v>
      </c>
      <c r="F660" t="s">
        <v>27</v>
      </c>
    </row>
    <row r="661" spans="1:6" x14ac:dyDescent="0.35">
      <c r="A661" t="s">
        <v>17</v>
      </c>
      <c r="B661">
        <v>102086</v>
      </c>
      <c r="C661">
        <v>720</v>
      </c>
      <c r="D661" s="6">
        <v>400000</v>
      </c>
      <c r="E661" s="5">
        <v>0.04</v>
      </c>
      <c r="F661" t="s">
        <v>27</v>
      </c>
    </row>
    <row r="662" spans="1:6" x14ac:dyDescent="0.35">
      <c r="A662" t="s">
        <v>17</v>
      </c>
      <c r="B662">
        <v>102087</v>
      </c>
      <c r="C662">
        <v>360</v>
      </c>
      <c r="D662" s="6">
        <v>1348338.9</v>
      </c>
      <c r="E662" s="5">
        <v>3.7499999999999999E-2</v>
      </c>
      <c r="F662" t="s">
        <v>27</v>
      </c>
    </row>
    <row r="663" spans="1:6" x14ac:dyDescent="0.35">
      <c r="A663" t="s">
        <v>17</v>
      </c>
      <c r="B663">
        <v>102088</v>
      </c>
      <c r="C663">
        <v>360</v>
      </c>
      <c r="D663" s="6">
        <v>120000</v>
      </c>
      <c r="E663" s="5">
        <v>2.75E-2</v>
      </c>
      <c r="F663" t="s">
        <v>27</v>
      </c>
    </row>
    <row r="664" spans="1:6" x14ac:dyDescent="0.35">
      <c r="A664" t="s">
        <v>17</v>
      </c>
      <c r="B664">
        <v>102089</v>
      </c>
      <c r="C664">
        <v>360</v>
      </c>
      <c r="D664" s="6">
        <v>17096.82</v>
      </c>
      <c r="E664" s="5">
        <v>1.7000000000000001E-2</v>
      </c>
      <c r="F664" t="s">
        <v>27</v>
      </c>
    </row>
    <row r="665" spans="1:6" x14ac:dyDescent="0.35">
      <c r="A665" t="s">
        <v>17</v>
      </c>
      <c r="B665">
        <v>102090</v>
      </c>
      <c r="C665">
        <v>720</v>
      </c>
      <c r="D665" s="6">
        <v>100000</v>
      </c>
      <c r="E665" s="5">
        <v>3.5499999999999997E-2</v>
      </c>
      <c r="F665" t="s">
        <v>27</v>
      </c>
    </row>
    <row r="666" spans="1:6" x14ac:dyDescent="0.35">
      <c r="A666" t="s">
        <v>17</v>
      </c>
      <c r="B666">
        <v>102091</v>
      </c>
      <c r="C666">
        <v>180</v>
      </c>
      <c r="D666" s="6">
        <v>860105.74</v>
      </c>
      <c r="E666" s="5">
        <v>3.3500000000000002E-2</v>
      </c>
      <c r="F666" t="s">
        <v>27</v>
      </c>
    </row>
    <row r="667" spans="1:6" x14ac:dyDescent="0.35">
      <c r="A667" t="s">
        <v>17</v>
      </c>
      <c r="B667">
        <v>102092</v>
      </c>
      <c r="C667">
        <v>360</v>
      </c>
      <c r="D667" s="6">
        <v>535000</v>
      </c>
      <c r="E667" s="5">
        <v>3.6000000000000004E-2</v>
      </c>
      <c r="F667" t="s">
        <v>27</v>
      </c>
    </row>
    <row r="668" spans="1:6" x14ac:dyDescent="0.35">
      <c r="A668" t="s">
        <v>17</v>
      </c>
      <c r="B668">
        <v>102093</v>
      </c>
      <c r="C668">
        <v>360</v>
      </c>
      <c r="D668" s="6">
        <v>211861.3</v>
      </c>
      <c r="E668" s="5">
        <v>2.75E-2</v>
      </c>
      <c r="F668" t="s">
        <v>27</v>
      </c>
    </row>
    <row r="669" spans="1:6" x14ac:dyDescent="0.35">
      <c r="A669" t="s">
        <v>17</v>
      </c>
      <c r="B669">
        <v>102094</v>
      </c>
      <c r="C669">
        <v>360</v>
      </c>
      <c r="D669" s="6">
        <v>99292.12</v>
      </c>
      <c r="E669" s="5">
        <v>2.35E-2</v>
      </c>
      <c r="F669" t="s">
        <v>27</v>
      </c>
    </row>
    <row r="670" spans="1:6" x14ac:dyDescent="0.35">
      <c r="A670" t="s">
        <v>17</v>
      </c>
      <c r="B670">
        <v>102095</v>
      </c>
      <c r="C670">
        <v>360</v>
      </c>
      <c r="D670" s="6">
        <v>162342.43</v>
      </c>
      <c r="E670" s="5">
        <v>2.75E-2</v>
      </c>
      <c r="F670" t="s">
        <v>27</v>
      </c>
    </row>
    <row r="671" spans="1:6" x14ac:dyDescent="0.35">
      <c r="A671" t="s">
        <v>17</v>
      </c>
      <c r="B671">
        <v>102096</v>
      </c>
      <c r="C671">
        <v>90</v>
      </c>
      <c r="D671" s="6">
        <v>51308.58</v>
      </c>
      <c r="E671" s="5">
        <v>1.8500000000000003E-2</v>
      </c>
      <c r="F671" t="s">
        <v>27</v>
      </c>
    </row>
    <row r="672" spans="1:6" x14ac:dyDescent="0.35">
      <c r="A672" t="s">
        <v>17</v>
      </c>
      <c r="B672">
        <v>102097</v>
      </c>
      <c r="C672">
        <v>360</v>
      </c>
      <c r="D672" s="6">
        <v>13904.59</v>
      </c>
      <c r="E672" s="5">
        <v>1.7500000000000002E-2</v>
      </c>
      <c r="F672" t="s">
        <v>27</v>
      </c>
    </row>
    <row r="673" spans="1:6" x14ac:dyDescent="0.35">
      <c r="A673" t="s">
        <v>17</v>
      </c>
      <c r="B673">
        <v>102098</v>
      </c>
      <c r="C673">
        <v>360</v>
      </c>
      <c r="D673" s="6">
        <v>674754</v>
      </c>
      <c r="E673" s="5">
        <v>4.0999999999999995E-2</v>
      </c>
      <c r="F673" t="s">
        <v>27</v>
      </c>
    </row>
    <row r="674" spans="1:6" x14ac:dyDescent="0.35">
      <c r="A674" t="s">
        <v>17</v>
      </c>
      <c r="B674">
        <v>102099</v>
      </c>
      <c r="C674">
        <v>360</v>
      </c>
      <c r="D674" s="6">
        <v>107125.34</v>
      </c>
      <c r="E674" s="5">
        <v>3.7499999999999999E-2</v>
      </c>
      <c r="F674" t="s">
        <v>27</v>
      </c>
    </row>
    <row r="675" spans="1:6" x14ac:dyDescent="0.35">
      <c r="A675" t="s">
        <v>17</v>
      </c>
      <c r="B675">
        <v>102100</v>
      </c>
      <c r="C675">
        <v>90</v>
      </c>
      <c r="D675" s="6">
        <v>63136.9</v>
      </c>
      <c r="E675" s="5">
        <v>2.2499999999999999E-2</v>
      </c>
      <c r="F675" t="s">
        <v>27</v>
      </c>
    </row>
    <row r="676" spans="1:6" x14ac:dyDescent="0.35">
      <c r="A676" t="s">
        <v>17</v>
      </c>
      <c r="B676">
        <v>102101</v>
      </c>
      <c r="C676">
        <v>360</v>
      </c>
      <c r="D676" s="6">
        <v>193045.84</v>
      </c>
      <c r="E676" s="5">
        <v>3.2500000000000001E-2</v>
      </c>
      <c r="F676" t="s">
        <v>27</v>
      </c>
    </row>
    <row r="677" spans="1:6" x14ac:dyDescent="0.35">
      <c r="A677" t="s">
        <v>17</v>
      </c>
      <c r="B677">
        <v>102102</v>
      </c>
      <c r="C677">
        <v>360</v>
      </c>
      <c r="D677" s="6">
        <v>49895.17</v>
      </c>
      <c r="E677" s="5">
        <v>1.6E-2</v>
      </c>
      <c r="F677" t="s">
        <v>27</v>
      </c>
    </row>
    <row r="678" spans="1:6" x14ac:dyDescent="0.35">
      <c r="A678" t="s">
        <v>17</v>
      </c>
      <c r="B678">
        <v>102103</v>
      </c>
      <c r="C678">
        <v>360</v>
      </c>
      <c r="D678" s="6">
        <v>565558.52</v>
      </c>
      <c r="E678" s="5">
        <v>3.6000000000000004E-2</v>
      </c>
      <c r="F678" t="s">
        <v>27</v>
      </c>
    </row>
    <row r="679" spans="1:6" x14ac:dyDescent="0.35">
      <c r="A679" t="s">
        <v>17</v>
      </c>
      <c r="B679">
        <v>102104</v>
      </c>
      <c r="C679">
        <v>360</v>
      </c>
      <c r="D679" s="6">
        <v>110000</v>
      </c>
      <c r="E679" s="5">
        <v>2.75E-2</v>
      </c>
      <c r="F679" t="s">
        <v>27</v>
      </c>
    </row>
    <row r="680" spans="1:6" x14ac:dyDescent="0.35">
      <c r="A680" t="s">
        <v>17</v>
      </c>
      <c r="B680">
        <v>102105</v>
      </c>
      <c r="C680">
        <v>360</v>
      </c>
      <c r="D680" s="6">
        <v>56858.51</v>
      </c>
      <c r="E680" s="5">
        <v>2.35E-2</v>
      </c>
      <c r="F680" t="s">
        <v>27</v>
      </c>
    </row>
    <row r="681" spans="1:6" x14ac:dyDescent="0.35">
      <c r="A681" t="s">
        <v>17</v>
      </c>
      <c r="B681">
        <v>102106</v>
      </c>
      <c r="C681">
        <v>360</v>
      </c>
      <c r="D681" s="6">
        <v>108774.25</v>
      </c>
      <c r="E681" s="5">
        <v>2.75E-2</v>
      </c>
      <c r="F681" t="s">
        <v>27</v>
      </c>
    </row>
    <row r="682" spans="1:6" x14ac:dyDescent="0.35">
      <c r="A682" t="s">
        <v>17</v>
      </c>
      <c r="B682">
        <v>102107</v>
      </c>
      <c r="C682">
        <v>360</v>
      </c>
      <c r="D682" s="6">
        <v>119579.76</v>
      </c>
      <c r="E682" s="5">
        <v>2.75E-2</v>
      </c>
      <c r="F682" t="s">
        <v>27</v>
      </c>
    </row>
    <row r="683" spans="1:6" x14ac:dyDescent="0.35">
      <c r="A683" t="s">
        <v>17</v>
      </c>
      <c r="B683">
        <v>102108</v>
      </c>
      <c r="C683">
        <v>180</v>
      </c>
      <c r="D683" s="6">
        <v>50000</v>
      </c>
      <c r="E683" s="5">
        <v>2.1000000000000001E-2</v>
      </c>
      <c r="F683" t="s">
        <v>27</v>
      </c>
    </row>
    <row r="684" spans="1:6" x14ac:dyDescent="0.35">
      <c r="A684" t="s">
        <v>17</v>
      </c>
      <c r="B684">
        <v>102109</v>
      </c>
      <c r="C684">
        <v>2520</v>
      </c>
      <c r="D684" s="6">
        <v>75000</v>
      </c>
      <c r="E684" s="5">
        <v>6.25E-2</v>
      </c>
      <c r="F684" t="s">
        <v>27</v>
      </c>
    </row>
    <row r="685" spans="1:6" x14ac:dyDescent="0.35">
      <c r="A685" t="s">
        <v>17</v>
      </c>
      <c r="B685">
        <v>102110</v>
      </c>
      <c r="C685">
        <v>2520</v>
      </c>
      <c r="D685" s="6">
        <v>400000</v>
      </c>
      <c r="E685" s="5">
        <v>6.25E-2</v>
      </c>
      <c r="F685" t="s">
        <v>27</v>
      </c>
    </row>
    <row r="686" spans="1:6" x14ac:dyDescent="0.35">
      <c r="A686" t="s">
        <v>17</v>
      </c>
      <c r="B686">
        <v>102111</v>
      </c>
      <c r="C686">
        <v>2520</v>
      </c>
      <c r="D686" s="6">
        <v>25000</v>
      </c>
      <c r="E686" s="5">
        <v>6.25E-2</v>
      </c>
      <c r="F686" t="s">
        <v>27</v>
      </c>
    </row>
    <row r="687" spans="1:6" x14ac:dyDescent="0.35">
      <c r="A687" t="s">
        <v>17</v>
      </c>
      <c r="B687">
        <v>102112</v>
      </c>
      <c r="C687">
        <v>2520</v>
      </c>
      <c r="D687" s="6">
        <v>1000000</v>
      </c>
      <c r="E687" s="5">
        <v>6.25E-2</v>
      </c>
      <c r="F687" t="s">
        <v>27</v>
      </c>
    </row>
    <row r="688" spans="1:6" x14ac:dyDescent="0.35">
      <c r="A688" t="s">
        <v>17</v>
      </c>
      <c r="B688">
        <v>102113</v>
      </c>
      <c r="C688">
        <v>2520</v>
      </c>
      <c r="D688" s="6">
        <v>500000</v>
      </c>
      <c r="E688" s="5">
        <v>6.5000000000000002E-2</v>
      </c>
      <c r="F688" t="s">
        <v>27</v>
      </c>
    </row>
    <row r="689" spans="1:6" x14ac:dyDescent="0.35">
      <c r="A689" t="s">
        <v>17</v>
      </c>
      <c r="B689">
        <v>102114</v>
      </c>
      <c r="C689">
        <v>2520</v>
      </c>
      <c r="D689" s="6">
        <v>100000</v>
      </c>
      <c r="E689" s="5">
        <v>6.25E-2</v>
      </c>
      <c r="F689" t="s">
        <v>27</v>
      </c>
    </row>
    <row r="690" spans="1:6" x14ac:dyDescent="0.35">
      <c r="A690" t="s">
        <v>17</v>
      </c>
      <c r="B690">
        <v>102115</v>
      </c>
      <c r="C690">
        <v>1800</v>
      </c>
      <c r="D690" s="6">
        <v>500000</v>
      </c>
      <c r="E690" s="5">
        <v>5.5E-2</v>
      </c>
      <c r="F690" t="s">
        <v>27</v>
      </c>
    </row>
    <row r="691" spans="1:6" x14ac:dyDescent="0.35">
      <c r="A691" t="s">
        <v>17</v>
      </c>
      <c r="B691">
        <v>102116</v>
      </c>
      <c r="C691">
        <v>1800</v>
      </c>
      <c r="D691" s="6">
        <v>100000</v>
      </c>
      <c r="E691" s="5">
        <v>0.05</v>
      </c>
      <c r="F691" t="s">
        <v>27</v>
      </c>
    </row>
    <row r="692" spans="1:6" x14ac:dyDescent="0.35">
      <c r="A692" t="s">
        <v>17</v>
      </c>
      <c r="B692">
        <v>102117</v>
      </c>
      <c r="C692">
        <v>1800</v>
      </c>
      <c r="D692" s="6">
        <v>100000</v>
      </c>
      <c r="E692" s="5">
        <v>0.05</v>
      </c>
      <c r="F692" t="s">
        <v>27</v>
      </c>
    </row>
    <row r="693" spans="1:6" x14ac:dyDescent="0.35">
      <c r="A693" t="s">
        <v>17</v>
      </c>
      <c r="B693">
        <v>102118</v>
      </c>
      <c r="C693">
        <v>1800</v>
      </c>
      <c r="D693" s="6">
        <v>250000</v>
      </c>
      <c r="E693" s="5">
        <v>5.2000000000000005E-2</v>
      </c>
      <c r="F693" t="s">
        <v>27</v>
      </c>
    </row>
    <row r="694" spans="1:6" x14ac:dyDescent="0.35">
      <c r="A694" t="s">
        <v>17</v>
      </c>
      <c r="B694">
        <v>102119</v>
      </c>
      <c r="C694">
        <v>1800</v>
      </c>
      <c r="D694" s="6">
        <v>575000</v>
      </c>
      <c r="E694" s="5">
        <v>5.5E-2</v>
      </c>
      <c r="F694" t="s">
        <v>27</v>
      </c>
    </row>
    <row r="695" spans="1:6" x14ac:dyDescent="0.35">
      <c r="A695" t="s">
        <v>17</v>
      </c>
      <c r="B695">
        <v>102120</v>
      </c>
      <c r="C695">
        <v>1800</v>
      </c>
      <c r="D695" s="6">
        <v>500000</v>
      </c>
      <c r="E695" s="5">
        <v>5.5E-2</v>
      </c>
      <c r="F695" t="s">
        <v>27</v>
      </c>
    </row>
    <row r="696" spans="1:6" x14ac:dyDescent="0.35">
      <c r="A696" t="s">
        <v>17</v>
      </c>
      <c r="B696">
        <v>102121</v>
      </c>
      <c r="C696">
        <v>1800</v>
      </c>
      <c r="D696" s="6">
        <v>182175.8</v>
      </c>
      <c r="E696" s="5">
        <v>0.05</v>
      </c>
      <c r="F696" t="s">
        <v>27</v>
      </c>
    </row>
    <row r="697" spans="1:6" x14ac:dyDescent="0.35">
      <c r="A697" t="s">
        <v>17</v>
      </c>
      <c r="B697">
        <v>102122</v>
      </c>
      <c r="C697">
        <v>1800</v>
      </c>
      <c r="D697" s="6">
        <v>500000</v>
      </c>
      <c r="E697" s="5">
        <v>5.5E-2</v>
      </c>
      <c r="F697" t="s">
        <v>27</v>
      </c>
    </row>
    <row r="698" spans="1:6" x14ac:dyDescent="0.35">
      <c r="A698" t="s">
        <v>17</v>
      </c>
      <c r="B698">
        <v>102123</v>
      </c>
      <c r="C698">
        <v>1800</v>
      </c>
      <c r="D698" s="6">
        <v>250000</v>
      </c>
      <c r="E698" s="5">
        <v>5.2000000000000005E-2</v>
      </c>
      <c r="F698" t="s">
        <v>27</v>
      </c>
    </row>
    <row r="699" spans="1:6" x14ac:dyDescent="0.35">
      <c r="A699" t="s">
        <v>17</v>
      </c>
      <c r="B699">
        <v>102124</v>
      </c>
      <c r="C699">
        <v>1800</v>
      </c>
      <c r="D699" s="6">
        <v>200000</v>
      </c>
      <c r="E699" s="5">
        <v>0.05</v>
      </c>
      <c r="F699" t="s">
        <v>27</v>
      </c>
    </row>
    <row r="700" spans="1:6" x14ac:dyDescent="0.35">
      <c r="A700" t="s">
        <v>17</v>
      </c>
      <c r="B700">
        <v>102125</v>
      </c>
      <c r="C700">
        <v>1800</v>
      </c>
      <c r="D700" s="6">
        <v>250000</v>
      </c>
      <c r="E700" s="5">
        <v>5.2000000000000005E-2</v>
      </c>
      <c r="F700" t="s">
        <v>27</v>
      </c>
    </row>
    <row r="701" spans="1:6" x14ac:dyDescent="0.35">
      <c r="A701" t="s">
        <v>17</v>
      </c>
      <c r="B701">
        <v>102126</v>
      </c>
      <c r="C701">
        <v>1800</v>
      </c>
      <c r="D701" s="6">
        <v>550000</v>
      </c>
      <c r="E701" s="5">
        <v>5.5E-2</v>
      </c>
      <c r="F701" t="s">
        <v>27</v>
      </c>
    </row>
    <row r="702" spans="1:6" x14ac:dyDescent="0.35">
      <c r="A702" t="s">
        <v>17</v>
      </c>
      <c r="B702">
        <v>102127</v>
      </c>
      <c r="C702">
        <v>1800</v>
      </c>
      <c r="D702" s="6">
        <v>550000</v>
      </c>
      <c r="E702" s="5">
        <v>5.5E-2</v>
      </c>
      <c r="F702" t="s">
        <v>27</v>
      </c>
    </row>
    <row r="703" spans="1:6" x14ac:dyDescent="0.35">
      <c r="A703" t="s">
        <v>17</v>
      </c>
      <c r="B703">
        <v>102128</v>
      </c>
      <c r="C703">
        <v>360</v>
      </c>
      <c r="D703" s="6">
        <v>1000000</v>
      </c>
      <c r="E703" s="5">
        <v>3.5499999999999997E-2</v>
      </c>
      <c r="F703" t="s">
        <v>27</v>
      </c>
    </row>
    <row r="704" spans="1:6" x14ac:dyDescent="0.35">
      <c r="A704" t="s">
        <v>17</v>
      </c>
      <c r="B704">
        <v>102129</v>
      </c>
      <c r="C704">
        <v>360</v>
      </c>
      <c r="D704" s="6">
        <v>10000</v>
      </c>
      <c r="E704" s="5">
        <v>1.4999999999999999E-2</v>
      </c>
      <c r="F704" t="s">
        <v>27</v>
      </c>
    </row>
    <row r="705" spans="1:6" x14ac:dyDescent="0.35">
      <c r="A705" t="s">
        <v>17</v>
      </c>
      <c r="B705">
        <v>102130</v>
      </c>
      <c r="C705">
        <v>360</v>
      </c>
      <c r="D705" s="6">
        <v>500000</v>
      </c>
      <c r="E705" s="5">
        <v>4.0500000000000001E-2</v>
      </c>
      <c r="F705" t="s">
        <v>27</v>
      </c>
    </row>
    <row r="706" spans="1:6" x14ac:dyDescent="0.35">
      <c r="A706" t="s">
        <v>17</v>
      </c>
      <c r="B706">
        <v>102131</v>
      </c>
      <c r="C706">
        <v>360</v>
      </c>
      <c r="D706" s="6">
        <v>100000</v>
      </c>
      <c r="E706" s="5">
        <v>2.5499999999999998E-2</v>
      </c>
      <c r="F706" t="s">
        <v>27</v>
      </c>
    </row>
    <row r="707" spans="1:6" x14ac:dyDescent="0.35">
      <c r="A707" t="s">
        <v>17</v>
      </c>
      <c r="B707">
        <v>102132</v>
      </c>
      <c r="C707">
        <v>360</v>
      </c>
      <c r="D707" s="6">
        <v>10100</v>
      </c>
      <c r="E707" s="5">
        <v>1.2500000000000001E-2</v>
      </c>
      <c r="F707" t="s">
        <v>27</v>
      </c>
    </row>
    <row r="708" spans="1:6" x14ac:dyDescent="0.35">
      <c r="A708" t="s">
        <v>17</v>
      </c>
      <c r="B708">
        <v>102133</v>
      </c>
      <c r="C708">
        <v>360</v>
      </c>
      <c r="D708" s="6">
        <v>50000</v>
      </c>
      <c r="E708" s="5">
        <v>2.75E-2</v>
      </c>
      <c r="F708" t="s">
        <v>27</v>
      </c>
    </row>
    <row r="709" spans="1:6" x14ac:dyDescent="0.35">
      <c r="A709" t="s">
        <v>17</v>
      </c>
      <c r="B709">
        <v>102134</v>
      </c>
      <c r="C709">
        <v>360</v>
      </c>
      <c r="D709" s="6">
        <v>89135.360000000001</v>
      </c>
      <c r="E709" s="5">
        <v>2.6499999999999999E-2</v>
      </c>
      <c r="F709" t="s">
        <v>27</v>
      </c>
    </row>
    <row r="710" spans="1:6" x14ac:dyDescent="0.35">
      <c r="A710" t="s">
        <v>17</v>
      </c>
      <c r="B710">
        <v>102135</v>
      </c>
      <c r="C710">
        <v>360</v>
      </c>
      <c r="D710" s="6">
        <v>1129587.78</v>
      </c>
      <c r="E710" s="5">
        <v>4.0500000000000001E-2</v>
      </c>
      <c r="F710" t="s">
        <v>27</v>
      </c>
    </row>
    <row r="711" spans="1:6" x14ac:dyDescent="0.35">
      <c r="A711" t="s">
        <v>17</v>
      </c>
      <c r="B711">
        <v>102136</v>
      </c>
      <c r="C711">
        <v>360</v>
      </c>
      <c r="D711" s="6">
        <v>15000</v>
      </c>
      <c r="E711" s="5">
        <v>1.4999999999999999E-2</v>
      </c>
      <c r="F711" t="s">
        <v>27</v>
      </c>
    </row>
    <row r="712" spans="1:6" x14ac:dyDescent="0.35">
      <c r="A712" t="s">
        <v>17</v>
      </c>
      <c r="B712">
        <v>102137</v>
      </c>
      <c r="C712">
        <v>360</v>
      </c>
      <c r="D712" s="6">
        <v>75016</v>
      </c>
      <c r="E712" s="5">
        <v>2.7999999999999997E-2</v>
      </c>
      <c r="F712" t="s">
        <v>27</v>
      </c>
    </row>
    <row r="713" spans="1:6" x14ac:dyDescent="0.35">
      <c r="A713" t="s">
        <v>17</v>
      </c>
      <c r="B713">
        <v>102138</v>
      </c>
      <c r="C713">
        <v>360</v>
      </c>
      <c r="D713" s="6">
        <v>100000</v>
      </c>
      <c r="E713" s="5">
        <v>2.5499999999999998E-2</v>
      </c>
      <c r="F713" t="s">
        <v>27</v>
      </c>
    </row>
    <row r="714" spans="1:6" x14ac:dyDescent="0.35">
      <c r="A714" t="s">
        <v>17</v>
      </c>
      <c r="B714">
        <v>102139</v>
      </c>
      <c r="C714">
        <v>360</v>
      </c>
      <c r="D714" s="6">
        <v>527656.06999999995</v>
      </c>
      <c r="E714" s="5">
        <v>3.5499999999999997E-2</v>
      </c>
      <c r="F714" t="s">
        <v>27</v>
      </c>
    </row>
    <row r="715" spans="1:6" x14ac:dyDescent="0.35">
      <c r="A715" t="s">
        <v>17</v>
      </c>
      <c r="B715">
        <v>102140</v>
      </c>
      <c r="C715">
        <v>360</v>
      </c>
      <c r="D715" s="6">
        <v>515000</v>
      </c>
      <c r="E715" s="5">
        <v>4.2500000000000003E-2</v>
      </c>
      <c r="F715" t="s">
        <v>27</v>
      </c>
    </row>
    <row r="716" spans="1:6" x14ac:dyDescent="0.35">
      <c r="A716" t="s">
        <v>17</v>
      </c>
      <c r="B716">
        <v>102141</v>
      </c>
      <c r="C716">
        <v>360</v>
      </c>
      <c r="D716" s="6">
        <v>312575.34000000003</v>
      </c>
      <c r="E716" s="5">
        <v>4.2500000000000003E-2</v>
      </c>
      <c r="F716" t="s">
        <v>27</v>
      </c>
    </row>
    <row r="717" spans="1:6" x14ac:dyDescent="0.35">
      <c r="A717" t="s">
        <v>17</v>
      </c>
      <c r="B717">
        <v>102142</v>
      </c>
      <c r="C717">
        <v>360</v>
      </c>
      <c r="D717" s="6">
        <v>300000</v>
      </c>
      <c r="E717" s="5">
        <v>4.2500000000000003E-2</v>
      </c>
      <c r="F717" t="s">
        <v>27</v>
      </c>
    </row>
    <row r="718" spans="1:6" x14ac:dyDescent="0.35">
      <c r="A718" t="s">
        <v>17</v>
      </c>
      <c r="B718">
        <v>102143</v>
      </c>
      <c r="C718">
        <v>360</v>
      </c>
      <c r="D718" s="6">
        <v>30000</v>
      </c>
      <c r="E718" s="5">
        <v>1.6500000000000001E-2</v>
      </c>
      <c r="F718" t="s">
        <v>27</v>
      </c>
    </row>
    <row r="719" spans="1:6" x14ac:dyDescent="0.35">
      <c r="A719" t="s">
        <v>17</v>
      </c>
      <c r="B719">
        <v>102144</v>
      </c>
      <c r="C719">
        <v>360</v>
      </c>
      <c r="D719" s="6">
        <v>754462.23</v>
      </c>
      <c r="E719" s="5">
        <v>0.04</v>
      </c>
      <c r="F719" t="s">
        <v>27</v>
      </c>
    </row>
    <row r="720" spans="1:6" x14ac:dyDescent="0.35">
      <c r="A720" t="s">
        <v>17</v>
      </c>
      <c r="B720">
        <v>102145</v>
      </c>
      <c r="C720">
        <v>1080</v>
      </c>
      <c r="D720" s="6">
        <v>800000</v>
      </c>
      <c r="E720" s="5">
        <v>4.8000000000000001E-2</v>
      </c>
      <c r="F720" t="s">
        <v>27</v>
      </c>
    </row>
    <row r="721" spans="1:6" x14ac:dyDescent="0.35">
      <c r="A721" t="s">
        <v>17</v>
      </c>
      <c r="B721">
        <v>102146</v>
      </c>
      <c r="C721">
        <v>1080</v>
      </c>
      <c r="D721" s="6">
        <v>100000</v>
      </c>
      <c r="E721" s="5">
        <v>4.1500000000000002E-2</v>
      </c>
      <c r="F721" t="s">
        <v>27</v>
      </c>
    </row>
    <row r="722" spans="1:6" x14ac:dyDescent="0.35">
      <c r="A722" t="s">
        <v>17</v>
      </c>
      <c r="B722">
        <v>102147</v>
      </c>
      <c r="C722">
        <v>360</v>
      </c>
      <c r="D722" s="6">
        <v>1000000</v>
      </c>
      <c r="E722" s="5">
        <v>4.2500000000000003E-2</v>
      </c>
      <c r="F722" t="s">
        <v>27</v>
      </c>
    </row>
    <row r="723" spans="1:6" x14ac:dyDescent="0.35">
      <c r="A723" t="s">
        <v>17</v>
      </c>
      <c r="B723">
        <v>102148</v>
      </c>
      <c r="C723">
        <v>360</v>
      </c>
      <c r="D723" s="6">
        <v>300000</v>
      </c>
      <c r="E723" s="5">
        <v>4.2500000000000003E-2</v>
      </c>
      <c r="F723" t="s">
        <v>27</v>
      </c>
    </row>
    <row r="724" spans="1:6" x14ac:dyDescent="0.35">
      <c r="A724" t="s">
        <v>17</v>
      </c>
      <c r="B724">
        <v>102149</v>
      </c>
      <c r="C724">
        <v>360</v>
      </c>
      <c r="D724" s="6">
        <v>1500000</v>
      </c>
      <c r="E724" s="5">
        <v>0.04</v>
      </c>
      <c r="F724" t="s">
        <v>27</v>
      </c>
    </row>
    <row r="725" spans="1:6" x14ac:dyDescent="0.35">
      <c r="A725" t="s">
        <v>17</v>
      </c>
      <c r="B725">
        <v>102150</v>
      </c>
      <c r="C725">
        <v>360</v>
      </c>
      <c r="D725" s="6">
        <v>100000</v>
      </c>
      <c r="E725" s="5">
        <v>4.2500000000000003E-2</v>
      </c>
      <c r="F725" t="s">
        <v>27</v>
      </c>
    </row>
    <row r="726" spans="1:6" x14ac:dyDescent="0.35">
      <c r="A726" t="s">
        <v>17</v>
      </c>
      <c r="B726">
        <v>102151</v>
      </c>
      <c r="C726">
        <v>360</v>
      </c>
      <c r="D726" s="6">
        <v>47000</v>
      </c>
      <c r="E726" s="5">
        <v>2.75E-2</v>
      </c>
      <c r="F726" t="s">
        <v>27</v>
      </c>
    </row>
    <row r="727" spans="1:6" x14ac:dyDescent="0.35">
      <c r="A727" t="s">
        <v>17</v>
      </c>
      <c r="B727">
        <v>102152</v>
      </c>
      <c r="C727">
        <v>360</v>
      </c>
      <c r="D727" s="6">
        <v>10000</v>
      </c>
      <c r="E727" s="5">
        <v>1.2500000000000001E-2</v>
      </c>
      <c r="F727" t="s">
        <v>27</v>
      </c>
    </row>
    <row r="728" spans="1:6" x14ac:dyDescent="0.35">
      <c r="A728" t="s">
        <v>17</v>
      </c>
      <c r="B728">
        <v>102153</v>
      </c>
      <c r="C728">
        <v>360</v>
      </c>
      <c r="D728" s="6">
        <v>79585</v>
      </c>
      <c r="E728" s="5">
        <v>1.9E-2</v>
      </c>
      <c r="F728" t="s">
        <v>27</v>
      </c>
    </row>
    <row r="729" spans="1:6" x14ac:dyDescent="0.35">
      <c r="A729" t="s">
        <v>17</v>
      </c>
      <c r="B729">
        <v>102154</v>
      </c>
      <c r="C729">
        <v>1080</v>
      </c>
      <c r="D729" s="6">
        <v>250000</v>
      </c>
      <c r="E729" s="5">
        <v>4.4999999999999998E-2</v>
      </c>
      <c r="F729" t="s">
        <v>27</v>
      </c>
    </row>
    <row r="730" spans="1:6" x14ac:dyDescent="0.35">
      <c r="A730" t="s">
        <v>17</v>
      </c>
      <c r="B730">
        <v>102155</v>
      </c>
      <c r="C730">
        <v>360</v>
      </c>
      <c r="D730" s="6">
        <v>10000</v>
      </c>
      <c r="E730" s="5">
        <v>1.4999999999999999E-2</v>
      </c>
      <c r="F730" t="s">
        <v>27</v>
      </c>
    </row>
    <row r="731" spans="1:6" x14ac:dyDescent="0.35">
      <c r="A731" t="s">
        <v>17</v>
      </c>
      <c r="B731">
        <v>102156</v>
      </c>
      <c r="C731">
        <v>360</v>
      </c>
      <c r="D731" s="6">
        <v>70000</v>
      </c>
      <c r="E731" s="5">
        <v>3.4000000000000002E-2</v>
      </c>
      <c r="F731" t="s">
        <v>27</v>
      </c>
    </row>
    <row r="732" spans="1:6" x14ac:dyDescent="0.35">
      <c r="A732" t="s">
        <v>17</v>
      </c>
      <c r="B732">
        <v>102157</v>
      </c>
      <c r="C732">
        <v>360</v>
      </c>
      <c r="D732" s="6">
        <v>10000</v>
      </c>
      <c r="E732" s="5">
        <v>1.4999999999999999E-2</v>
      </c>
      <c r="F732" t="s">
        <v>27</v>
      </c>
    </row>
    <row r="733" spans="1:6" x14ac:dyDescent="0.35">
      <c r="A733" t="s">
        <v>17</v>
      </c>
      <c r="B733">
        <v>102158</v>
      </c>
      <c r="C733">
        <v>360</v>
      </c>
      <c r="D733" s="6">
        <v>72776.87</v>
      </c>
      <c r="E733" s="5">
        <v>2.35E-2</v>
      </c>
      <c r="F733" t="s">
        <v>27</v>
      </c>
    </row>
    <row r="734" spans="1:6" x14ac:dyDescent="0.35">
      <c r="A734" t="s">
        <v>17</v>
      </c>
      <c r="B734">
        <v>102159</v>
      </c>
      <c r="C734">
        <v>360</v>
      </c>
      <c r="D734" s="6">
        <v>10000</v>
      </c>
      <c r="E734" s="5">
        <v>1.7000000000000001E-2</v>
      </c>
      <c r="F734" t="s">
        <v>27</v>
      </c>
    </row>
    <row r="735" spans="1:6" x14ac:dyDescent="0.35">
      <c r="A735" t="s">
        <v>17</v>
      </c>
      <c r="B735">
        <v>102160</v>
      </c>
      <c r="C735">
        <v>360</v>
      </c>
      <c r="D735" s="6">
        <v>140000</v>
      </c>
      <c r="E735" s="5">
        <v>2.75E-2</v>
      </c>
      <c r="F735" t="s">
        <v>27</v>
      </c>
    </row>
    <row r="736" spans="1:6" x14ac:dyDescent="0.35">
      <c r="A736" t="s">
        <v>17</v>
      </c>
      <c r="B736">
        <v>102161</v>
      </c>
      <c r="C736">
        <v>1080</v>
      </c>
      <c r="D736" s="6">
        <v>220000</v>
      </c>
      <c r="E736" s="5">
        <v>4.2999999999999997E-2</v>
      </c>
      <c r="F736" t="s">
        <v>27</v>
      </c>
    </row>
    <row r="737" spans="1:6" x14ac:dyDescent="0.35">
      <c r="A737" t="s">
        <v>17</v>
      </c>
      <c r="B737">
        <v>102162</v>
      </c>
      <c r="C737">
        <v>360</v>
      </c>
      <c r="D737" s="6">
        <v>10000</v>
      </c>
      <c r="E737" s="5">
        <v>1.7000000000000001E-2</v>
      </c>
      <c r="F737" t="s">
        <v>27</v>
      </c>
    </row>
    <row r="738" spans="1:6" x14ac:dyDescent="0.35">
      <c r="A738" t="s">
        <v>17</v>
      </c>
      <c r="B738">
        <v>102163</v>
      </c>
      <c r="C738">
        <v>360</v>
      </c>
      <c r="D738" s="6">
        <v>10000</v>
      </c>
      <c r="E738" s="5">
        <v>1.7000000000000001E-2</v>
      </c>
      <c r="F738" t="s">
        <v>27</v>
      </c>
    </row>
    <row r="739" spans="1:6" x14ac:dyDescent="0.35">
      <c r="A739" t="s">
        <v>17</v>
      </c>
      <c r="B739">
        <v>102164</v>
      </c>
      <c r="C739">
        <v>360</v>
      </c>
      <c r="D739" s="6">
        <v>21411.81</v>
      </c>
      <c r="E739" s="5">
        <v>1.7000000000000001E-2</v>
      </c>
      <c r="F739" t="s">
        <v>27</v>
      </c>
    </row>
    <row r="740" spans="1:6" x14ac:dyDescent="0.35">
      <c r="A740" t="s">
        <v>17</v>
      </c>
      <c r="B740">
        <v>102165</v>
      </c>
      <c r="C740">
        <v>360</v>
      </c>
      <c r="D740" s="6">
        <v>200000</v>
      </c>
      <c r="E740" s="5">
        <v>3.3000000000000002E-2</v>
      </c>
      <c r="F740" t="s">
        <v>27</v>
      </c>
    </row>
    <row r="741" spans="1:6" x14ac:dyDescent="0.35">
      <c r="A741" t="s">
        <v>17</v>
      </c>
      <c r="B741">
        <v>102166</v>
      </c>
      <c r="C741">
        <v>360</v>
      </c>
      <c r="D741" s="6">
        <v>200000</v>
      </c>
      <c r="E741" s="5">
        <v>2.5000000000000001E-2</v>
      </c>
      <c r="F741" t="s">
        <v>27</v>
      </c>
    </row>
    <row r="742" spans="1:6" x14ac:dyDescent="0.35">
      <c r="A742" t="s">
        <v>17</v>
      </c>
      <c r="B742">
        <v>102167</v>
      </c>
      <c r="C742">
        <v>360</v>
      </c>
      <c r="D742" s="6">
        <v>200000</v>
      </c>
      <c r="E742" s="5">
        <v>2.5000000000000001E-2</v>
      </c>
      <c r="F742" t="s">
        <v>27</v>
      </c>
    </row>
    <row r="743" spans="1:6" x14ac:dyDescent="0.35">
      <c r="A743" t="s">
        <v>17</v>
      </c>
      <c r="B743">
        <v>102168</v>
      </c>
      <c r="C743">
        <v>1080</v>
      </c>
      <c r="D743" s="6">
        <v>1500000</v>
      </c>
      <c r="E743" s="5">
        <v>4.8000000000000001E-2</v>
      </c>
      <c r="F743" t="s">
        <v>27</v>
      </c>
    </row>
    <row r="744" spans="1:6" x14ac:dyDescent="0.35">
      <c r="A744" t="s">
        <v>17</v>
      </c>
      <c r="B744">
        <v>102169</v>
      </c>
      <c r="C744">
        <v>360</v>
      </c>
      <c r="D744" s="6">
        <v>2881214.99</v>
      </c>
      <c r="E744" s="5">
        <v>4.0500000000000001E-2</v>
      </c>
      <c r="F744" t="s">
        <v>27</v>
      </c>
    </row>
    <row r="745" spans="1:6" x14ac:dyDescent="0.35">
      <c r="A745" t="s">
        <v>17</v>
      </c>
      <c r="B745">
        <v>102170</v>
      </c>
      <c r="C745">
        <v>360</v>
      </c>
      <c r="D745" s="6">
        <v>1200000</v>
      </c>
      <c r="E745" s="5">
        <v>4.2500000000000003E-2</v>
      </c>
      <c r="F745" t="s">
        <v>27</v>
      </c>
    </row>
    <row r="746" spans="1:6" x14ac:dyDescent="0.35">
      <c r="A746" t="s">
        <v>17</v>
      </c>
      <c r="B746">
        <v>102171</v>
      </c>
      <c r="C746">
        <v>360</v>
      </c>
      <c r="D746" s="6">
        <v>700000</v>
      </c>
      <c r="E746" s="5">
        <v>3.7999999999999999E-2</v>
      </c>
      <c r="F746" t="s">
        <v>27</v>
      </c>
    </row>
    <row r="747" spans="1:6" x14ac:dyDescent="0.35">
      <c r="A747" t="s">
        <v>17</v>
      </c>
      <c r="B747">
        <v>102172</v>
      </c>
      <c r="C747">
        <v>360</v>
      </c>
      <c r="D747" s="6">
        <v>100000</v>
      </c>
      <c r="E747" s="5">
        <v>2.5000000000000001E-2</v>
      </c>
      <c r="F747" t="s">
        <v>27</v>
      </c>
    </row>
    <row r="748" spans="1:6" x14ac:dyDescent="0.35">
      <c r="A748" t="s">
        <v>17</v>
      </c>
      <c r="B748">
        <v>102173</v>
      </c>
      <c r="C748">
        <v>360</v>
      </c>
      <c r="D748" s="6">
        <v>448603.74</v>
      </c>
      <c r="E748" s="5">
        <v>4.0500000000000001E-2</v>
      </c>
      <c r="F748" t="s">
        <v>27</v>
      </c>
    </row>
    <row r="749" spans="1:6" x14ac:dyDescent="0.35">
      <c r="A749" t="s">
        <v>17</v>
      </c>
      <c r="B749">
        <v>102174</v>
      </c>
      <c r="C749">
        <v>1080</v>
      </c>
      <c r="D749" s="6">
        <v>210000</v>
      </c>
      <c r="E749" s="5">
        <v>4.1500000000000002E-2</v>
      </c>
      <c r="F749" t="s">
        <v>27</v>
      </c>
    </row>
    <row r="750" spans="1:6" x14ac:dyDescent="0.35">
      <c r="A750" t="s">
        <v>17</v>
      </c>
      <c r="B750">
        <v>102175</v>
      </c>
      <c r="C750">
        <v>360</v>
      </c>
      <c r="D750" s="6">
        <v>66799.360000000001</v>
      </c>
      <c r="E750" s="5">
        <v>2.35E-2</v>
      </c>
      <c r="F750" t="s">
        <v>27</v>
      </c>
    </row>
    <row r="751" spans="1:6" x14ac:dyDescent="0.35">
      <c r="A751" t="s">
        <v>17</v>
      </c>
      <c r="B751">
        <v>102176</v>
      </c>
      <c r="C751">
        <v>360</v>
      </c>
      <c r="D751" s="6">
        <v>10271.23</v>
      </c>
      <c r="E751" s="5">
        <v>1.7000000000000001E-2</v>
      </c>
      <c r="F751" t="s">
        <v>27</v>
      </c>
    </row>
    <row r="752" spans="1:6" x14ac:dyDescent="0.35">
      <c r="A752" t="s">
        <v>17</v>
      </c>
      <c r="B752">
        <v>102177</v>
      </c>
      <c r="C752">
        <v>360</v>
      </c>
      <c r="D752" s="6">
        <v>15000</v>
      </c>
      <c r="E752" s="5">
        <v>1.7000000000000001E-2</v>
      </c>
      <c r="F752" t="s">
        <v>27</v>
      </c>
    </row>
    <row r="753" spans="1:6" x14ac:dyDescent="0.35">
      <c r="A753" t="s">
        <v>17</v>
      </c>
      <c r="B753">
        <v>102178</v>
      </c>
      <c r="C753">
        <v>360</v>
      </c>
      <c r="D753" s="6">
        <v>15793.27</v>
      </c>
      <c r="E753" s="5">
        <v>1.7000000000000001E-2</v>
      </c>
      <c r="F753" t="s">
        <v>27</v>
      </c>
    </row>
    <row r="754" spans="1:6" x14ac:dyDescent="0.35">
      <c r="A754" t="s">
        <v>17</v>
      </c>
      <c r="B754">
        <v>102179</v>
      </c>
      <c r="C754">
        <v>360</v>
      </c>
      <c r="D754" s="6">
        <v>300000</v>
      </c>
      <c r="E754" s="5">
        <v>4.2500000000000003E-2</v>
      </c>
      <c r="F754" t="s">
        <v>27</v>
      </c>
    </row>
    <row r="755" spans="1:6" x14ac:dyDescent="0.35">
      <c r="A755" t="s">
        <v>17</v>
      </c>
      <c r="B755">
        <v>102180</v>
      </c>
      <c r="C755">
        <v>360</v>
      </c>
      <c r="D755" s="6">
        <v>417000</v>
      </c>
      <c r="E755" s="5">
        <v>0.04</v>
      </c>
      <c r="F755" t="s">
        <v>27</v>
      </c>
    </row>
    <row r="756" spans="1:6" x14ac:dyDescent="0.35">
      <c r="A756" t="s">
        <v>17</v>
      </c>
      <c r="B756">
        <v>102181</v>
      </c>
      <c r="C756">
        <v>360</v>
      </c>
      <c r="D756" s="6">
        <v>650000</v>
      </c>
      <c r="E756" s="5">
        <v>0.04</v>
      </c>
      <c r="F756" t="s">
        <v>27</v>
      </c>
    </row>
    <row r="757" spans="1:6" x14ac:dyDescent="0.35">
      <c r="A757" t="s">
        <v>17</v>
      </c>
      <c r="B757">
        <v>102182</v>
      </c>
      <c r="C757">
        <v>360</v>
      </c>
      <c r="D757" s="6">
        <v>220000</v>
      </c>
      <c r="E757" s="5">
        <v>0.04</v>
      </c>
      <c r="F757" t="s">
        <v>27</v>
      </c>
    </row>
    <row r="758" spans="1:6" x14ac:dyDescent="0.35">
      <c r="A758" t="s">
        <v>17</v>
      </c>
      <c r="B758">
        <v>102183</v>
      </c>
      <c r="C758">
        <v>360</v>
      </c>
      <c r="D758" s="6">
        <v>250000</v>
      </c>
      <c r="E758" s="5">
        <v>0.04</v>
      </c>
      <c r="F758" t="s">
        <v>27</v>
      </c>
    </row>
    <row r="759" spans="1:6" x14ac:dyDescent="0.35">
      <c r="A759" t="s">
        <v>17</v>
      </c>
      <c r="B759">
        <v>102184</v>
      </c>
      <c r="C759">
        <v>360</v>
      </c>
      <c r="D759" s="6">
        <v>1300000</v>
      </c>
      <c r="E759" s="5">
        <v>4.2500000000000003E-2</v>
      </c>
      <c r="F759" t="s">
        <v>27</v>
      </c>
    </row>
    <row r="760" spans="1:6" x14ac:dyDescent="0.35">
      <c r="A760" t="s">
        <v>17</v>
      </c>
      <c r="B760">
        <v>102185</v>
      </c>
      <c r="C760">
        <v>360</v>
      </c>
      <c r="D760" s="6">
        <v>2434000</v>
      </c>
      <c r="E760" s="5">
        <v>0.04</v>
      </c>
      <c r="F760" t="s">
        <v>27</v>
      </c>
    </row>
    <row r="761" spans="1:6" x14ac:dyDescent="0.35">
      <c r="A761" t="s">
        <v>17</v>
      </c>
      <c r="B761">
        <v>102186</v>
      </c>
      <c r="C761">
        <v>360</v>
      </c>
      <c r="D761" s="6">
        <v>100000</v>
      </c>
      <c r="E761" s="5">
        <v>2.5000000000000001E-2</v>
      </c>
      <c r="F761" t="s">
        <v>27</v>
      </c>
    </row>
    <row r="762" spans="1:6" x14ac:dyDescent="0.35">
      <c r="A762" t="s">
        <v>17</v>
      </c>
      <c r="B762">
        <v>102187</v>
      </c>
      <c r="C762">
        <v>360</v>
      </c>
      <c r="D762" s="6">
        <v>100000</v>
      </c>
      <c r="E762" s="5">
        <v>2.5000000000000001E-2</v>
      </c>
      <c r="F762" t="s">
        <v>27</v>
      </c>
    </row>
    <row r="763" spans="1:6" x14ac:dyDescent="0.35">
      <c r="A763" t="s">
        <v>17</v>
      </c>
      <c r="B763">
        <v>102188</v>
      </c>
      <c r="C763">
        <v>360</v>
      </c>
      <c r="D763" s="6">
        <v>10000</v>
      </c>
      <c r="E763" s="5">
        <v>1.7000000000000001E-2</v>
      </c>
      <c r="F763" t="s">
        <v>27</v>
      </c>
    </row>
    <row r="764" spans="1:6" x14ac:dyDescent="0.35">
      <c r="A764" t="s">
        <v>17</v>
      </c>
      <c r="B764">
        <v>102189</v>
      </c>
      <c r="C764">
        <v>1080</v>
      </c>
      <c r="D764" s="6">
        <v>600000</v>
      </c>
      <c r="E764" s="5">
        <v>4.8000000000000001E-2</v>
      </c>
      <c r="F764" t="s">
        <v>27</v>
      </c>
    </row>
    <row r="765" spans="1:6" x14ac:dyDescent="0.35">
      <c r="A765" t="s">
        <v>17</v>
      </c>
      <c r="B765">
        <v>102190</v>
      </c>
      <c r="C765">
        <v>360</v>
      </c>
      <c r="D765" s="6">
        <v>10000</v>
      </c>
      <c r="E765" s="5">
        <v>1.7000000000000001E-2</v>
      </c>
      <c r="F765" t="s">
        <v>27</v>
      </c>
    </row>
    <row r="766" spans="1:6" x14ac:dyDescent="0.35">
      <c r="A766" t="s">
        <v>17</v>
      </c>
      <c r="B766">
        <v>102191</v>
      </c>
      <c r="C766">
        <v>360</v>
      </c>
      <c r="D766" s="6">
        <v>10000</v>
      </c>
      <c r="E766" s="5">
        <v>1.7000000000000001E-2</v>
      </c>
      <c r="F766" t="s">
        <v>27</v>
      </c>
    </row>
    <row r="767" spans="1:6" x14ac:dyDescent="0.35">
      <c r="A767" t="s">
        <v>17</v>
      </c>
      <c r="B767">
        <v>102192</v>
      </c>
      <c r="C767">
        <v>360</v>
      </c>
      <c r="D767" s="6">
        <v>1500000</v>
      </c>
      <c r="E767" s="5">
        <v>0.04</v>
      </c>
      <c r="F767" t="s">
        <v>27</v>
      </c>
    </row>
    <row r="768" spans="1:6" x14ac:dyDescent="0.35">
      <c r="A768" t="s">
        <v>17</v>
      </c>
      <c r="B768">
        <v>102193</v>
      </c>
      <c r="C768">
        <v>360</v>
      </c>
      <c r="D768" s="6">
        <v>50000</v>
      </c>
      <c r="E768" s="5">
        <v>2.75E-2</v>
      </c>
      <c r="F768" t="s">
        <v>27</v>
      </c>
    </row>
    <row r="769" spans="1:6" x14ac:dyDescent="0.35">
      <c r="A769" t="s">
        <v>17</v>
      </c>
      <c r="B769">
        <v>102194</v>
      </c>
      <c r="C769">
        <v>360</v>
      </c>
      <c r="D769" s="6">
        <v>1311065.54</v>
      </c>
      <c r="E769" s="5">
        <v>0.04</v>
      </c>
      <c r="F769" t="s">
        <v>27</v>
      </c>
    </row>
    <row r="770" spans="1:6" x14ac:dyDescent="0.35">
      <c r="A770" t="s">
        <v>17</v>
      </c>
      <c r="B770">
        <v>102195</v>
      </c>
      <c r="C770">
        <v>360</v>
      </c>
      <c r="D770" s="6">
        <v>274630.03999999998</v>
      </c>
      <c r="E770" s="5">
        <v>3.4000000000000002E-2</v>
      </c>
      <c r="F770" t="s">
        <v>27</v>
      </c>
    </row>
    <row r="771" spans="1:6" x14ac:dyDescent="0.35">
      <c r="A771" t="s">
        <v>17</v>
      </c>
      <c r="B771">
        <v>102196</v>
      </c>
      <c r="C771">
        <v>360</v>
      </c>
      <c r="D771" s="6">
        <v>10000</v>
      </c>
      <c r="E771" s="5">
        <v>1.7000000000000001E-2</v>
      </c>
      <c r="F771" t="s">
        <v>27</v>
      </c>
    </row>
    <row r="772" spans="1:6" x14ac:dyDescent="0.35">
      <c r="A772" t="s">
        <v>17</v>
      </c>
      <c r="B772">
        <v>102197</v>
      </c>
      <c r="C772">
        <v>360</v>
      </c>
      <c r="D772" s="6">
        <v>2079890.41</v>
      </c>
      <c r="E772" s="5">
        <v>4.0500000000000001E-2</v>
      </c>
      <c r="F772" t="s">
        <v>27</v>
      </c>
    </row>
    <row r="773" spans="1:6" x14ac:dyDescent="0.35">
      <c r="A773" t="s">
        <v>17</v>
      </c>
      <c r="B773">
        <v>102198</v>
      </c>
      <c r="C773">
        <v>1080</v>
      </c>
      <c r="D773" s="6">
        <v>100000</v>
      </c>
      <c r="E773" s="5">
        <v>4.2999999999999997E-2</v>
      </c>
      <c r="F773" t="s">
        <v>27</v>
      </c>
    </row>
    <row r="774" spans="1:6" x14ac:dyDescent="0.35">
      <c r="A774" t="s">
        <v>17</v>
      </c>
      <c r="B774">
        <v>102199</v>
      </c>
      <c r="C774">
        <v>360</v>
      </c>
      <c r="D774" s="6">
        <v>414005.48</v>
      </c>
      <c r="E774" s="5">
        <v>3.7499999999999999E-2</v>
      </c>
      <c r="F774" t="s">
        <v>27</v>
      </c>
    </row>
    <row r="775" spans="1:6" x14ac:dyDescent="0.35">
      <c r="A775" t="s">
        <v>17</v>
      </c>
      <c r="B775">
        <v>102200</v>
      </c>
      <c r="C775">
        <v>360</v>
      </c>
      <c r="D775" s="6">
        <v>50000</v>
      </c>
      <c r="E775" s="5">
        <v>0.03</v>
      </c>
      <c r="F775" t="s">
        <v>27</v>
      </c>
    </row>
    <row r="776" spans="1:6" x14ac:dyDescent="0.35">
      <c r="A776" t="s">
        <v>17</v>
      </c>
      <c r="B776">
        <v>102201</v>
      </c>
      <c r="C776">
        <v>360</v>
      </c>
      <c r="D776" s="6">
        <v>1074945.21</v>
      </c>
      <c r="E776" s="5">
        <v>4.0500000000000001E-2</v>
      </c>
      <c r="F776" t="s">
        <v>27</v>
      </c>
    </row>
    <row r="777" spans="1:6" x14ac:dyDescent="0.35">
      <c r="A777" t="s">
        <v>17</v>
      </c>
      <c r="B777">
        <v>102202</v>
      </c>
      <c r="C777">
        <v>360</v>
      </c>
      <c r="D777" s="6">
        <v>89770.92</v>
      </c>
      <c r="E777" s="5">
        <v>2.35E-2</v>
      </c>
      <c r="F777" t="s">
        <v>27</v>
      </c>
    </row>
    <row r="778" spans="1:6" x14ac:dyDescent="0.35">
      <c r="A778" t="s">
        <v>17</v>
      </c>
      <c r="B778">
        <v>102203</v>
      </c>
      <c r="C778">
        <v>360</v>
      </c>
      <c r="D778" s="6">
        <v>950000</v>
      </c>
      <c r="E778" s="5">
        <v>3.7499999999999999E-2</v>
      </c>
      <c r="F778" t="s">
        <v>27</v>
      </c>
    </row>
    <row r="779" spans="1:6" x14ac:dyDescent="0.35">
      <c r="A779" t="s">
        <v>17</v>
      </c>
      <c r="B779">
        <v>102204</v>
      </c>
      <c r="C779">
        <v>1080</v>
      </c>
      <c r="D779" s="6">
        <v>178210</v>
      </c>
      <c r="E779" s="5">
        <v>4.2999999999999997E-2</v>
      </c>
      <c r="F779" t="s">
        <v>27</v>
      </c>
    </row>
    <row r="780" spans="1:6" x14ac:dyDescent="0.35">
      <c r="A780" t="s">
        <v>17</v>
      </c>
      <c r="B780">
        <v>102205</v>
      </c>
      <c r="C780">
        <v>360</v>
      </c>
      <c r="D780" s="6">
        <v>899006.43</v>
      </c>
      <c r="E780" s="5">
        <v>0.04</v>
      </c>
      <c r="F780" t="s">
        <v>27</v>
      </c>
    </row>
    <row r="781" spans="1:6" x14ac:dyDescent="0.35">
      <c r="A781" t="s">
        <v>17</v>
      </c>
      <c r="B781">
        <v>102206</v>
      </c>
      <c r="C781">
        <v>360</v>
      </c>
      <c r="D781" s="6">
        <v>360000</v>
      </c>
      <c r="E781" s="5">
        <v>3.3000000000000002E-2</v>
      </c>
      <c r="F781" t="s">
        <v>27</v>
      </c>
    </row>
    <row r="782" spans="1:6" x14ac:dyDescent="0.35">
      <c r="A782" t="s">
        <v>17</v>
      </c>
      <c r="B782">
        <v>102207</v>
      </c>
      <c r="C782">
        <v>360</v>
      </c>
      <c r="D782" s="6">
        <v>161705.79</v>
      </c>
      <c r="E782" s="5">
        <v>3.5499999999999997E-2</v>
      </c>
      <c r="F782" t="s">
        <v>27</v>
      </c>
    </row>
    <row r="783" spans="1:6" x14ac:dyDescent="0.35">
      <c r="A783" t="s">
        <v>17</v>
      </c>
      <c r="B783">
        <v>102208</v>
      </c>
      <c r="C783">
        <v>360</v>
      </c>
      <c r="D783" s="6">
        <v>80507.100000000006</v>
      </c>
      <c r="E783" s="5">
        <v>3.2500000000000001E-2</v>
      </c>
      <c r="F783" t="s">
        <v>27</v>
      </c>
    </row>
    <row r="784" spans="1:6" x14ac:dyDescent="0.35">
      <c r="A784" t="s">
        <v>17</v>
      </c>
      <c r="B784">
        <v>102209</v>
      </c>
      <c r="C784">
        <v>360</v>
      </c>
      <c r="D784" s="6">
        <v>100000</v>
      </c>
      <c r="E784" s="5">
        <v>3.7999999999999999E-2</v>
      </c>
      <c r="F784" t="s">
        <v>27</v>
      </c>
    </row>
    <row r="785" spans="1:6" x14ac:dyDescent="0.35">
      <c r="A785" t="s">
        <v>17</v>
      </c>
      <c r="B785">
        <v>102210</v>
      </c>
      <c r="C785">
        <v>360</v>
      </c>
      <c r="D785" s="6">
        <v>280000</v>
      </c>
      <c r="E785" s="5">
        <v>0.03</v>
      </c>
      <c r="F785" t="s">
        <v>27</v>
      </c>
    </row>
    <row r="786" spans="1:6" x14ac:dyDescent="0.35">
      <c r="A786" t="s">
        <v>17</v>
      </c>
      <c r="B786">
        <v>102211</v>
      </c>
      <c r="C786">
        <v>360</v>
      </c>
      <c r="D786" s="6">
        <v>30000</v>
      </c>
      <c r="E786" s="5">
        <v>2.75E-2</v>
      </c>
      <c r="F786" t="s">
        <v>27</v>
      </c>
    </row>
    <row r="787" spans="1:6" x14ac:dyDescent="0.35">
      <c r="A787" t="s">
        <v>17</v>
      </c>
      <c r="B787">
        <v>102212</v>
      </c>
      <c r="C787">
        <v>360</v>
      </c>
      <c r="D787" s="6">
        <v>250000</v>
      </c>
      <c r="E787" s="5">
        <v>3.6000000000000004E-2</v>
      </c>
      <c r="F787" t="s">
        <v>27</v>
      </c>
    </row>
    <row r="788" spans="1:6" x14ac:dyDescent="0.35">
      <c r="A788" t="s">
        <v>17</v>
      </c>
      <c r="B788">
        <v>102213</v>
      </c>
      <c r="C788">
        <v>360</v>
      </c>
      <c r="D788" s="6">
        <v>250000</v>
      </c>
      <c r="E788" s="5">
        <v>3.6000000000000004E-2</v>
      </c>
      <c r="F788" t="s">
        <v>27</v>
      </c>
    </row>
    <row r="789" spans="1:6" x14ac:dyDescent="0.35">
      <c r="A789" t="s">
        <v>17</v>
      </c>
      <c r="B789">
        <v>102214</v>
      </c>
      <c r="C789">
        <v>360</v>
      </c>
      <c r="D789" s="6">
        <v>1680000</v>
      </c>
      <c r="E789" s="5">
        <v>0.04</v>
      </c>
      <c r="F789" t="s">
        <v>27</v>
      </c>
    </row>
    <row r="790" spans="1:6" x14ac:dyDescent="0.35">
      <c r="A790" t="s">
        <v>17</v>
      </c>
      <c r="B790">
        <v>102215</v>
      </c>
      <c r="C790">
        <v>360</v>
      </c>
      <c r="D790" s="6">
        <v>892366.28</v>
      </c>
      <c r="E790" s="5">
        <v>0.04</v>
      </c>
      <c r="F790" t="s">
        <v>27</v>
      </c>
    </row>
    <row r="791" spans="1:6" x14ac:dyDescent="0.35">
      <c r="A791" t="s">
        <v>17</v>
      </c>
      <c r="B791">
        <v>102216</v>
      </c>
      <c r="C791">
        <v>360</v>
      </c>
      <c r="D791" s="6">
        <v>1152277.2</v>
      </c>
      <c r="E791" s="5">
        <v>4.0500000000000001E-2</v>
      </c>
      <c r="F791" t="s">
        <v>27</v>
      </c>
    </row>
    <row r="792" spans="1:6" x14ac:dyDescent="0.35">
      <c r="A792" t="s">
        <v>17</v>
      </c>
      <c r="B792">
        <v>102217</v>
      </c>
      <c r="C792">
        <v>180</v>
      </c>
      <c r="D792" s="6">
        <v>77918.559999999998</v>
      </c>
      <c r="E792" s="5">
        <v>2.1000000000000001E-2</v>
      </c>
      <c r="F792" t="s">
        <v>27</v>
      </c>
    </row>
    <row r="793" spans="1:6" x14ac:dyDescent="0.35">
      <c r="A793" t="s">
        <v>17</v>
      </c>
      <c r="B793">
        <v>102218</v>
      </c>
      <c r="C793">
        <v>360</v>
      </c>
      <c r="D793" s="6">
        <v>1325000</v>
      </c>
      <c r="E793" s="5">
        <v>4.2500000000000003E-2</v>
      </c>
      <c r="F793" t="s">
        <v>27</v>
      </c>
    </row>
    <row r="794" spans="1:6" x14ac:dyDescent="0.35">
      <c r="A794" t="s">
        <v>17</v>
      </c>
      <c r="B794">
        <v>102219</v>
      </c>
      <c r="C794">
        <v>360</v>
      </c>
      <c r="D794" s="6">
        <v>133690</v>
      </c>
      <c r="E794" s="5">
        <v>3.3500000000000002E-2</v>
      </c>
      <c r="F794" t="s">
        <v>27</v>
      </c>
    </row>
    <row r="795" spans="1:6" x14ac:dyDescent="0.35">
      <c r="A795" t="s">
        <v>17</v>
      </c>
      <c r="B795">
        <v>102220</v>
      </c>
      <c r="C795">
        <v>360</v>
      </c>
      <c r="D795" s="6">
        <v>17101.2</v>
      </c>
      <c r="E795" s="5">
        <v>1.7000000000000001E-2</v>
      </c>
      <c r="F795" t="s">
        <v>27</v>
      </c>
    </row>
    <row r="796" spans="1:6" x14ac:dyDescent="0.35">
      <c r="A796" t="s">
        <v>17</v>
      </c>
      <c r="B796">
        <v>102221</v>
      </c>
      <c r="C796">
        <v>360</v>
      </c>
      <c r="D796" s="6">
        <v>1300000</v>
      </c>
      <c r="E796" s="5">
        <v>4.2500000000000003E-2</v>
      </c>
      <c r="F796" t="s">
        <v>27</v>
      </c>
    </row>
    <row r="797" spans="1:6" x14ac:dyDescent="0.35">
      <c r="A797" t="s">
        <v>17</v>
      </c>
      <c r="B797">
        <v>102222</v>
      </c>
      <c r="C797">
        <v>360</v>
      </c>
      <c r="D797" s="6">
        <v>13422.56</v>
      </c>
      <c r="E797" s="5">
        <v>3.5499999999999997E-2</v>
      </c>
      <c r="F797" t="s">
        <v>27</v>
      </c>
    </row>
    <row r="798" spans="1:6" x14ac:dyDescent="0.35">
      <c r="A798" t="s">
        <v>17</v>
      </c>
      <c r="B798">
        <v>102223</v>
      </c>
      <c r="C798">
        <v>360</v>
      </c>
      <c r="D798" s="6">
        <v>13422.56</v>
      </c>
      <c r="E798" s="5">
        <v>3.5499999999999997E-2</v>
      </c>
      <c r="F798" t="s">
        <v>27</v>
      </c>
    </row>
    <row r="799" spans="1:6" x14ac:dyDescent="0.35">
      <c r="A799" t="s">
        <v>17</v>
      </c>
      <c r="B799">
        <v>102224</v>
      </c>
      <c r="C799">
        <v>360</v>
      </c>
      <c r="D799" s="6">
        <v>13422.56</v>
      </c>
      <c r="E799" s="5">
        <v>3.5499999999999997E-2</v>
      </c>
      <c r="F799" t="s">
        <v>27</v>
      </c>
    </row>
    <row r="800" spans="1:6" x14ac:dyDescent="0.35">
      <c r="A800" t="s">
        <v>17</v>
      </c>
      <c r="B800">
        <v>102225</v>
      </c>
      <c r="C800">
        <v>360</v>
      </c>
      <c r="D800" s="6">
        <v>13422.56</v>
      </c>
      <c r="E800" s="5">
        <v>3.5499999999999997E-2</v>
      </c>
      <c r="F800" t="s">
        <v>27</v>
      </c>
    </row>
    <row r="801" spans="1:6" x14ac:dyDescent="0.35">
      <c r="A801" t="s">
        <v>17</v>
      </c>
      <c r="B801">
        <v>102226</v>
      </c>
      <c r="C801">
        <v>360</v>
      </c>
      <c r="D801" s="6">
        <v>13422.56</v>
      </c>
      <c r="E801" s="5">
        <v>3.5499999999999997E-2</v>
      </c>
      <c r="F801" t="s">
        <v>27</v>
      </c>
    </row>
    <row r="802" spans="1:6" x14ac:dyDescent="0.35">
      <c r="A802" t="s">
        <v>17</v>
      </c>
      <c r="B802">
        <v>102227</v>
      </c>
      <c r="C802">
        <v>360</v>
      </c>
      <c r="D802" s="6">
        <v>13422.56</v>
      </c>
      <c r="E802" s="5">
        <v>3.5499999999999997E-2</v>
      </c>
      <c r="F802" t="s">
        <v>27</v>
      </c>
    </row>
    <row r="803" spans="1:6" x14ac:dyDescent="0.35">
      <c r="A803" t="s">
        <v>17</v>
      </c>
      <c r="B803">
        <v>102228</v>
      </c>
      <c r="C803">
        <v>360</v>
      </c>
      <c r="D803" s="6">
        <v>13422.56</v>
      </c>
      <c r="E803" s="5">
        <v>3.5499999999999997E-2</v>
      </c>
      <c r="F803" t="s">
        <v>27</v>
      </c>
    </row>
    <row r="804" spans="1:6" x14ac:dyDescent="0.35">
      <c r="A804" t="s">
        <v>17</v>
      </c>
      <c r="B804">
        <v>102229</v>
      </c>
      <c r="C804">
        <v>360</v>
      </c>
      <c r="D804" s="6">
        <v>13422.56</v>
      </c>
      <c r="E804" s="5">
        <v>3.5499999999999997E-2</v>
      </c>
      <c r="F804" t="s">
        <v>27</v>
      </c>
    </row>
    <row r="805" spans="1:6" x14ac:dyDescent="0.35">
      <c r="A805" t="s">
        <v>17</v>
      </c>
      <c r="B805">
        <v>102230</v>
      </c>
      <c r="C805">
        <v>360</v>
      </c>
      <c r="D805" s="6">
        <v>100000</v>
      </c>
      <c r="E805" s="5">
        <v>0.04</v>
      </c>
      <c r="F805" t="s">
        <v>27</v>
      </c>
    </row>
    <row r="806" spans="1:6" x14ac:dyDescent="0.35">
      <c r="A806" t="s">
        <v>17</v>
      </c>
      <c r="B806">
        <v>102231</v>
      </c>
      <c r="C806">
        <v>360</v>
      </c>
      <c r="D806" s="6">
        <v>250000</v>
      </c>
      <c r="E806" s="5">
        <v>3.6000000000000004E-2</v>
      </c>
      <c r="F806" t="s">
        <v>27</v>
      </c>
    </row>
    <row r="807" spans="1:6" x14ac:dyDescent="0.35">
      <c r="A807" t="s">
        <v>17</v>
      </c>
      <c r="B807">
        <v>102232</v>
      </c>
      <c r="C807">
        <v>360</v>
      </c>
      <c r="D807" s="6">
        <v>372188.85</v>
      </c>
      <c r="E807" s="5">
        <v>2.9500000000000002E-2</v>
      </c>
      <c r="F807" t="s">
        <v>27</v>
      </c>
    </row>
    <row r="808" spans="1:6" x14ac:dyDescent="0.35">
      <c r="A808" t="s">
        <v>17</v>
      </c>
      <c r="B808">
        <v>102233</v>
      </c>
      <c r="C808">
        <v>360</v>
      </c>
      <c r="D808" s="6">
        <v>745260.65</v>
      </c>
      <c r="E808" s="5">
        <v>4.2500000000000003E-2</v>
      </c>
      <c r="F808" t="s">
        <v>27</v>
      </c>
    </row>
    <row r="809" spans="1:6" x14ac:dyDescent="0.35">
      <c r="A809" t="s">
        <v>17</v>
      </c>
      <c r="B809">
        <v>102234</v>
      </c>
      <c r="C809">
        <v>1080</v>
      </c>
      <c r="D809" s="6">
        <v>500000</v>
      </c>
      <c r="E809" s="5">
        <v>4.4999999999999998E-2</v>
      </c>
      <c r="F809" t="s">
        <v>27</v>
      </c>
    </row>
    <row r="810" spans="1:6" x14ac:dyDescent="0.35">
      <c r="A810" t="s">
        <v>17</v>
      </c>
      <c r="B810">
        <v>102235</v>
      </c>
      <c r="C810">
        <v>360</v>
      </c>
      <c r="D810" s="6">
        <v>1240752.1599999999</v>
      </c>
      <c r="E810" s="5">
        <v>4.2500000000000003E-2</v>
      </c>
      <c r="F810" t="s">
        <v>27</v>
      </c>
    </row>
    <row r="811" spans="1:6" x14ac:dyDescent="0.35">
      <c r="A811" t="s">
        <v>17</v>
      </c>
      <c r="B811">
        <v>102236</v>
      </c>
      <c r="C811">
        <v>180</v>
      </c>
      <c r="D811" s="6">
        <v>40811.9</v>
      </c>
      <c r="E811" s="5">
        <v>1.6E-2</v>
      </c>
      <c r="F811" t="s">
        <v>27</v>
      </c>
    </row>
    <row r="812" spans="1:6" x14ac:dyDescent="0.35">
      <c r="A812" t="s">
        <v>17</v>
      </c>
      <c r="B812">
        <v>102237</v>
      </c>
      <c r="C812">
        <v>360</v>
      </c>
      <c r="D812" s="6">
        <v>169767.2</v>
      </c>
      <c r="E812" s="5">
        <v>2.75E-2</v>
      </c>
      <c r="F812" t="s">
        <v>27</v>
      </c>
    </row>
    <row r="813" spans="1:6" x14ac:dyDescent="0.35">
      <c r="A813" t="s">
        <v>17</v>
      </c>
      <c r="B813">
        <v>102238</v>
      </c>
      <c r="C813">
        <v>360</v>
      </c>
      <c r="D813" s="6">
        <v>125000</v>
      </c>
      <c r="E813" s="5">
        <v>2.75E-2</v>
      </c>
      <c r="F813" t="s">
        <v>27</v>
      </c>
    </row>
    <row r="814" spans="1:6" x14ac:dyDescent="0.35">
      <c r="A814" t="s">
        <v>17</v>
      </c>
      <c r="B814">
        <v>102239</v>
      </c>
      <c r="C814">
        <v>360</v>
      </c>
      <c r="D814" s="6">
        <v>500000</v>
      </c>
      <c r="E814" s="5">
        <v>3.3500000000000002E-2</v>
      </c>
      <c r="F814" t="s">
        <v>27</v>
      </c>
    </row>
    <row r="815" spans="1:6" x14ac:dyDescent="0.35">
      <c r="A815" t="s">
        <v>17</v>
      </c>
      <c r="B815">
        <v>102240</v>
      </c>
      <c r="C815">
        <v>360</v>
      </c>
      <c r="D815" s="6">
        <v>115000</v>
      </c>
      <c r="E815" s="5">
        <v>2.75E-2</v>
      </c>
      <c r="F815" t="s">
        <v>27</v>
      </c>
    </row>
    <row r="816" spans="1:6" x14ac:dyDescent="0.35">
      <c r="A816" t="s">
        <v>17</v>
      </c>
      <c r="B816">
        <v>102241</v>
      </c>
      <c r="C816">
        <v>180</v>
      </c>
      <c r="D816" s="6">
        <v>103817.53</v>
      </c>
      <c r="E816" s="5">
        <v>3.5499999999999997E-2</v>
      </c>
      <c r="F816" t="s">
        <v>27</v>
      </c>
    </row>
    <row r="817" spans="1:6" x14ac:dyDescent="0.35">
      <c r="A817" t="s">
        <v>17</v>
      </c>
      <c r="B817">
        <v>102242</v>
      </c>
      <c r="C817">
        <v>360</v>
      </c>
      <c r="D817" s="6">
        <v>504671.61</v>
      </c>
      <c r="E817" s="5">
        <v>0.04</v>
      </c>
      <c r="F817" t="s">
        <v>27</v>
      </c>
    </row>
    <row r="818" spans="1:6" x14ac:dyDescent="0.35">
      <c r="A818" t="s">
        <v>17</v>
      </c>
      <c r="B818">
        <v>102243</v>
      </c>
      <c r="C818">
        <v>360</v>
      </c>
      <c r="D818" s="6">
        <v>900000</v>
      </c>
      <c r="E818" s="5">
        <v>0.04</v>
      </c>
      <c r="F818" t="s">
        <v>27</v>
      </c>
    </row>
    <row r="819" spans="1:6" x14ac:dyDescent="0.35">
      <c r="A819" t="s">
        <v>17</v>
      </c>
      <c r="B819">
        <v>102244</v>
      </c>
      <c r="C819">
        <v>360</v>
      </c>
      <c r="D819" s="6">
        <v>104950.66</v>
      </c>
      <c r="E819" s="5">
        <v>2.75E-2</v>
      </c>
      <c r="F819" t="s">
        <v>27</v>
      </c>
    </row>
    <row r="820" spans="1:6" x14ac:dyDescent="0.35">
      <c r="A820" t="s">
        <v>17</v>
      </c>
      <c r="B820">
        <v>102245</v>
      </c>
      <c r="C820">
        <v>360</v>
      </c>
      <c r="D820" s="6">
        <v>1000000</v>
      </c>
      <c r="E820" s="5">
        <v>0.04</v>
      </c>
      <c r="F820" t="s">
        <v>27</v>
      </c>
    </row>
    <row r="821" spans="1:6" x14ac:dyDescent="0.35">
      <c r="A821" t="s">
        <v>17</v>
      </c>
      <c r="B821">
        <v>102246</v>
      </c>
      <c r="C821">
        <v>180</v>
      </c>
      <c r="D821" s="6">
        <v>364592.91</v>
      </c>
      <c r="E821" s="5">
        <v>2.7000000000000003E-2</v>
      </c>
      <c r="F821" t="s">
        <v>27</v>
      </c>
    </row>
    <row r="822" spans="1:6" x14ac:dyDescent="0.35">
      <c r="A822" t="s">
        <v>17</v>
      </c>
      <c r="B822">
        <v>102247</v>
      </c>
      <c r="C822">
        <v>180</v>
      </c>
      <c r="D822" s="6">
        <v>23195.279999999999</v>
      </c>
      <c r="E822" s="5">
        <v>1.4499999999999999E-2</v>
      </c>
      <c r="F822" t="s">
        <v>27</v>
      </c>
    </row>
    <row r="823" spans="1:6" x14ac:dyDescent="0.35">
      <c r="A823" t="s">
        <v>17</v>
      </c>
      <c r="B823">
        <v>102248</v>
      </c>
      <c r="C823">
        <v>1800</v>
      </c>
      <c r="D823" s="6">
        <v>100000</v>
      </c>
      <c r="E823" s="5">
        <v>5.5E-2</v>
      </c>
      <c r="F823" t="s">
        <v>27</v>
      </c>
    </row>
    <row r="824" spans="1:6" x14ac:dyDescent="0.35">
      <c r="A824" t="s">
        <v>17</v>
      </c>
      <c r="B824">
        <v>102249</v>
      </c>
      <c r="C824">
        <v>360</v>
      </c>
      <c r="D824" s="6">
        <v>1500000</v>
      </c>
      <c r="E824" s="5">
        <v>0.04</v>
      </c>
      <c r="F824" t="s">
        <v>27</v>
      </c>
    </row>
    <row r="825" spans="1:6" x14ac:dyDescent="0.35">
      <c r="A825" t="s">
        <v>17</v>
      </c>
      <c r="B825">
        <v>102250</v>
      </c>
      <c r="C825">
        <v>180</v>
      </c>
      <c r="D825" s="6">
        <v>653883.51</v>
      </c>
      <c r="E825" s="5">
        <v>0.04</v>
      </c>
      <c r="F825" t="s">
        <v>27</v>
      </c>
    </row>
    <row r="826" spans="1:6" x14ac:dyDescent="0.35">
      <c r="A826" t="s">
        <v>17</v>
      </c>
      <c r="B826">
        <v>102251</v>
      </c>
      <c r="C826">
        <v>1440</v>
      </c>
      <c r="D826" s="6">
        <v>100000</v>
      </c>
      <c r="E826" s="5">
        <v>0.05</v>
      </c>
      <c r="F826" t="s">
        <v>27</v>
      </c>
    </row>
    <row r="827" spans="1:6" x14ac:dyDescent="0.35">
      <c r="A827" t="s">
        <v>17</v>
      </c>
      <c r="B827">
        <v>102252</v>
      </c>
      <c r="C827">
        <v>1080</v>
      </c>
      <c r="D827" s="6">
        <v>536315.84</v>
      </c>
      <c r="E827" s="5">
        <v>4.7500000000000001E-2</v>
      </c>
      <c r="F827" t="s">
        <v>27</v>
      </c>
    </row>
    <row r="828" spans="1:6" x14ac:dyDescent="0.35">
      <c r="A828" t="s">
        <v>17</v>
      </c>
      <c r="B828">
        <v>102253</v>
      </c>
      <c r="C828">
        <v>360</v>
      </c>
      <c r="D828" s="6">
        <v>626872.75</v>
      </c>
      <c r="E828" s="5">
        <v>4.2500000000000003E-2</v>
      </c>
      <c r="F828" t="s">
        <v>27</v>
      </c>
    </row>
    <row r="829" spans="1:6" x14ac:dyDescent="0.35">
      <c r="A829" t="s">
        <v>17</v>
      </c>
      <c r="B829">
        <v>102254</v>
      </c>
      <c r="C829">
        <v>360</v>
      </c>
      <c r="D829" s="6">
        <v>100000</v>
      </c>
      <c r="E829" s="5">
        <v>2.75E-2</v>
      </c>
      <c r="F829" t="s">
        <v>27</v>
      </c>
    </row>
    <row r="830" spans="1:6" x14ac:dyDescent="0.35">
      <c r="A830" t="s">
        <v>17</v>
      </c>
      <c r="B830">
        <v>102255</v>
      </c>
      <c r="C830">
        <v>360</v>
      </c>
      <c r="D830" s="6">
        <v>10000</v>
      </c>
      <c r="E830" s="5">
        <v>1.7000000000000001E-2</v>
      </c>
      <c r="F830" t="s">
        <v>27</v>
      </c>
    </row>
    <row r="831" spans="1:6" x14ac:dyDescent="0.35">
      <c r="A831" t="s">
        <v>17</v>
      </c>
      <c r="B831">
        <v>102256</v>
      </c>
      <c r="C831">
        <v>360</v>
      </c>
      <c r="D831" s="6">
        <v>10000</v>
      </c>
      <c r="E831" s="5">
        <v>1.7000000000000001E-2</v>
      </c>
      <c r="F831" t="s">
        <v>27</v>
      </c>
    </row>
    <row r="832" spans="1:6" x14ac:dyDescent="0.35">
      <c r="A832" t="s">
        <v>17</v>
      </c>
      <c r="B832">
        <v>102257</v>
      </c>
      <c r="C832">
        <v>180</v>
      </c>
      <c r="D832" s="6">
        <v>1000000</v>
      </c>
      <c r="E832" s="5">
        <v>0.04</v>
      </c>
      <c r="F832" t="s">
        <v>27</v>
      </c>
    </row>
    <row r="833" spans="1:6" x14ac:dyDescent="0.35">
      <c r="A833" t="s">
        <v>17</v>
      </c>
      <c r="B833">
        <v>102258</v>
      </c>
      <c r="C833">
        <v>1080</v>
      </c>
      <c r="D833" s="6">
        <v>1000000</v>
      </c>
      <c r="E833" s="5">
        <v>4.4999999999999998E-2</v>
      </c>
      <c r="F833" t="s">
        <v>27</v>
      </c>
    </row>
    <row r="834" spans="1:6" x14ac:dyDescent="0.35">
      <c r="A834" t="s">
        <v>17</v>
      </c>
      <c r="B834">
        <v>102259</v>
      </c>
      <c r="C834">
        <v>180</v>
      </c>
      <c r="D834" s="6">
        <v>578110.68999999994</v>
      </c>
      <c r="E834" s="5">
        <v>3.3500000000000002E-2</v>
      </c>
      <c r="F834" t="s">
        <v>27</v>
      </c>
    </row>
    <row r="835" spans="1:6" x14ac:dyDescent="0.35">
      <c r="A835" t="s">
        <v>17</v>
      </c>
      <c r="B835">
        <v>102260</v>
      </c>
      <c r="C835">
        <v>360</v>
      </c>
      <c r="D835" s="6">
        <v>135347.26</v>
      </c>
      <c r="E835" s="5">
        <v>3.5499999999999997E-2</v>
      </c>
      <c r="F835" t="s">
        <v>27</v>
      </c>
    </row>
    <row r="836" spans="1:6" x14ac:dyDescent="0.35">
      <c r="A836" t="s">
        <v>17</v>
      </c>
      <c r="B836">
        <v>102261</v>
      </c>
      <c r="C836">
        <v>360</v>
      </c>
      <c r="D836" s="6">
        <v>10147.950000000001</v>
      </c>
      <c r="E836" s="5">
        <v>1.7000000000000001E-2</v>
      </c>
      <c r="F836" t="s">
        <v>27</v>
      </c>
    </row>
    <row r="837" spans="1:6" x14ac:dyDescent="0.35">
      <c r="A837" t="s">
        <v>17</v>
      </c>
      <c r="B837">
        <v>102262</v>
      </c>
      <c r="C837">
        <v>360</v>
      </c>
      <c r="D837" s="6">
        <v>405000</v>
      </c>
      <c r="E837" s="5">
        <v>3.7499999999999999E-2</v>
      </c>
      <c r="F837" t="s">
        <v>27</v>
      </c>
    </row>
    <row r="838" spans="1:6" x14ac:dyDescent="0.35">
      <c r="A838" t="s">
        <v>17</v>
      </c>
      <c r="B838">
        <v>102263</v>
      </c>
      <c r="C838">
        <v>360</v>
      </c>
      <c r="D838" s="6">
        <v>12526.56</v>
      </c>
      <c r="E838" s="5">
        <v>1.7000000000000001E-2</v>
      </c>
      <c r="F838" t="s">
        <v>27</v>
      </c>
    </row>
    <row r="839" spans="1:6" x14ac:dyDescent="0.35">
      <c r="A839" t="s">
        <v>17</v>
      </c>
      <c r="B839">
        <v>102264</v>
      </c>
      <c r="C839">
        <v>360</v>
      </c>
      <c r="D839" s="6">
        <v>10355.969999999999</v>
      </c>
      <c r="E839" s="5">
        <v>1.7000000000000001E-2</v>
      </c>
      <c r="F839" t="s">
        <v>27</v>
      </c>
    </row>
    <row r="840" spans="1:6" x14ac:dyDescent="0.35">
      <c r="A840" t="s">
        <v>17</v>
      </c>
      <c r="B840">
        <v>102265</v>
      </c>
      <c r="C840">
        <v>360</v>
      </c>
      <c r="D840" s="6">
        <v>100000</v>
      </c>
      <c r="E840" s="5">
        <v>0.04</v>
      </c>
      <c r="F840" t="s">
        <v>27</v>
      </c>
    </row>
    <row r="841" spans="1:6" x14ac:dyDescent="0.35">
      <c r="A841" t="s">
        <v>17</v>
      </c>
      <c r="B841">
        <v>102266</v>
      </c>
      <c r="C841">
        <v>360</v>
      </c>
      <c r="D841" s="6">
        <v>10147.950000000001</v>
      </c>
      <c r="E841" s="5">
        <v>1.7000000000000001E-2</v>
      </c>
      <c r="F841" t="s">
        <v>27</v>
      </c>
    </row>
    <row r="842" spans="1:6" x14ac:dyDescent="0.35">
      <c r="A842" t="s">
        <v>17</v>
      </c>
      <c r="B842">
        <v>102267</v>
      </c>
      <c r="C842">
        <v>1080</v>
      </c>
      <c r="D842" s="6">
        <v>500000</v>
      </c>
      <c r="E842" s="5">
        <v>4.7500000000000001E-2</v>
      </c>
      <c r="F842" t="s">
        <v>27</v>
      </c>
    </row>
    <row r="843" spans="1:6" x14ac:dyDescent="0.35">
      <c r="A843" t="s">
        <v>17</v>
      </c>
      <c r="B843">
        <v>102268</v>
      </c>
      <c r="C843">
        <v>1440</v>
      </c>
      <c r="D843" s="6">
        <v>500000</v>
      </c>
      <c r="E843" s="5">
        <v>0.05</v>
      </c>
      <c r="F843" t="s">
        <v>27</v>
      </c>
    </row>
    <row r="844" spans="1:6" x14ac:dyDescent="0.35">
      <c r="A844" t="s">
        <v>17</v>
      </c>
      <c r="B844">
        <v>102269</v>
      </c>
      <c r="C844">
        <v>360</v>
      </c>
      <c r="D844" s="6">
        <v>35000</v>
      </c>
      <c r="E844" s="5">
        <v>1.8500000000000003E-2</v>
      </c>
      <c r="F844" t="s">
        <v>27</v>
      </c>
    </row>
    <row r="845" spans="1:6" x14ac:dyDescent="0.35">
      <c r="A845" t="s">
        <v>17</v>
      </c>
      <c r="B845">
        <v>102270</v>
      </c>
      <c r="C845">
        <v>360</v>
      </c>
      <c r="D845" s="6">
        <v>612760.80000000005</v>
      </c>
      <c r="E845" s="5">
        <v>3.85E-2</v>
      </c>
      <c r="F845" t="s">
        <v>27</v>
      </c>
    </row>
    <row r="846" spans="1:6" x14ac:dyDescent="0.35">
      <c r="A846" t="s">
        <v>17</v>
      </c>
      <c r="B846">
        <v>102271</v>
      </c>
      <c r="C846">
        <v>1800</v>
      </c>
      <c r="D846" s="6">
        <v>125000</v>
      </c>
      <c r="E846" s="5">
        <v>5.5E-2</v>
      </c>
      <c r="F846" t="s">
        <v>27</v>
      </c>
    </row>
    <row r="847" spans="1:6" x14ac:dyDescent="0.35">
      <c r="A847" t="s">
        <v>17</v>
      </c>
      <c r="B847">
        <v>102272</v>
      </c>
      <c r="C847">
        <v>360</v>
      </c>
      <c r="D847" s="6">
        <v>568522.36</v>
      </c>
      <c r="E847" s="5">
        <v>0.04</v>
      </c>
      <c r="F847" t="s">
        <v>27</v>
      </c>
    </row>
    <row r="848" spans="1:6" x14ac:dyDescent="0.35">
      <c r="A848" t="s">
        <v>17</v>
      </c>
      <c r="B848">
        <v>102273</v>
      </c>
      <c r="C848">
        <v>360</v>
      </c>
      <c r="D848" s="6">
        <v>500000</v>
      </c>
      <c r="E848" s="5">
        <v>0.04</v>
      </c>
      <c r="F848" t="s">
        <v>27</v>
      </c>
    </row>
    <row r="849" spans="1:6" x14ac:dyDescent="0.35">
      <c r="A849" t="s">
        <v>17</v>
      </c>
      <c r="B849">
        <v>102274</v>
      </c>
      <c r="C849">
        <v>360</v>
      </c>
      <c r="D849" s="6">
        <v>1000000</v>
      </c>
      <c r="E849" s="5">
        <v>0.04</v>
      </c>
      <c r="F849" t="s">
        <v>27</v>
      </c>
    </row>
    <row r="850" spans="1:6" x14ac:dyDescent="0.35">
      <c r="A850" t="s">
        <v>17</v>
      </c>
      <c r="B850">
        <v>102275</v>
      </c>
      <c r="C850">
        <v>180</v>
      </c>
      <c r="D850" s="6">
        <v>300000</v>
      </c>
      <c r="E850" s="5">
        <v>2.7000000000000003E-2</v>
      </c>
      <c r="F850" t="s">
        <v>27</v>
      </c>
    </row>
    <row r="851" spans="1:6" x14ac:dyDescent="0.35">
      <c r="A851" t="s">
        <v>17</v>
      </c>
      <c r="B851">
        <v>102276</v>
      </c>
      <c r="C851">
        <v>360</v>
      </c>
      <c r="D851" s="6">
        <v>70463.179999999993</v>
      </c>
      <c r="E851" s="5">
        <v>2.35E-2</v>
      </c>
      <c r="F851" t="s">
        <v>27</v>
      </c>
    </row>
    <row r="852" spans="1:6" x14ac:dyDescent="0.35">
      <c r="A852" t="s">
        <v>17</v>
      </c>
      <c r="B852">
        <v>102277</v>
      </c>
      <c r="C852">
        <v>360</v>
      </c>
      <c r="D852" s="6">
        <v>250000</v>
      </c>
      <c r="E852" s="5">
        <v>3.6000000000000004E-2</v>
      </c>
      <c r="F852" t="s">
        <v>27</v>
      </c>
    </row>
    <row r="853" spans="1:6" x14ac:dyDescent="0.35">
      <c r="A853" t="s">
        <v>17</v>
      </c>
      <c r="B853">
        <v>102278</v>
      </c>
      <c r="C853">
        <v>360</v>
      </c>
      <c r="D853" s="6">
        <v>770000</v>
      </c>
      <c r="E853" s="5">
        <v>3.7499999999999999E-2</v>
      </c>
      <c r="F853" t="s">
        <v>27</v>
      </c>
    </row>
    <row r="854" spans="1:6" x14ac:dyDescent="0.35">
      <c r="A854" t="s">
        <v>17</v>
      </c>
      <c r="B854">
        <v>102279</v>
      </c>
      <c r="C854">
        <v>180</v>
      </c>
      <c r="D854" s="6">
        <v>50000</v>
      </c>
      <c r="E854" s="5">
        <v>2.1000000000000001E-2</v>
      </c>
      <c r="F854" t="s">
        <v>27</v>
      </c>
    </row>
    <row r="855" spans="1:6" x14ac:dyDescent="0.35">
      <c r="A855" t="s">
        <v>17</v>
      </c>
      <c r="B855">
        <v>102280</v>
      </c>
      <c r="C855">
        <v>360</v>
      </c>
      <c r="D855" s="6">
        <v>27000</v>
      </c>
      <c r="E855" s="5">
        <v>2.75E-2</v>
      </c>
      <c r="F855" t="s">
        <v>27</v>
      </c>
    </row>
    <row r="856" spans="1:6" x14ac:dyDescent="0.35">
      <c r="A856" t="s">
        <v>17</v>
      </c>
      <c r="B856">
        <v>102281</v>
      </c>
      <c r="C856">
        <v>360</v>
      </c>
      <c r="D856" s="6">
        <v>598807.81000000006</v>
      </c>
      <c r="E856" s="5">
        <v>0.04</v>
      </c>
      <c r="F856" t="s">
        <v>27</v>
      </c>
    </row>
    <row r="857" spans="1:6" x14ac:dyDescent="0.35">
      <c r="A857" t="s">
        <v>17</v>
      </c>
      <c r="B857">
        <v>102282</v>
      </c>
      <c r="C857">
        <v>360</v>
      </c>
      <c r="D857" s="6">
        <v>10000</v>
      </c>
      <c r="E857" s="5">
        <v>1.7000000000000001E-2</v>
      </c>
      <c r="F857" t="s">
        <v>27</v>
      </c>
    </row>
    <row r="858" spans="1:6" x14ac:dyDescent="0.35">
      <c r="A858" t="s">
        <v>17</v>
      </c>
      <c r="B858">
        <v>102283</v>
      </c>
      <c r="C858">
        <v>360</v>
      </c>
      <c r="D858" s="6">
        <v>10000</v>
      </c>
      <c r="E858" s="5">
        <v>1.7000000000000001E-2</v>
      </c>
      <c r="F858" t="s">
        <v>27</v>
      </c>
    </row>
    <row r="859" spans="1:6" x14ac:dyDescent="0.35">
      <c r="A859" t="s">
        <v>17</v>
      </c>
      <c r="B859">
        <v>102284</v>
      </c>
      <c r="C859">
        <v>180</v>
      </c>
      <c r="D859" s="6">
        <v>200000</v>
      </c>
      <c r="E859" s="5">
        <v>3.6000000000000004E-2</v>
      </c>
      <c r="F859" t="s">
        <v>27</v>
      </c>
    </row>
    <row r="860" spans="1:6" x14ac:dyDescent="0.35">
      <c r="A860" t="s">
        <v>17</v>
      </c>
      <c r="B860">
        <v>102285</v>
      </c>
      <c r="C860">
        <v>180</v>
      </c>
      <c r="D860" s="6">
        <v>11099.46</v>
      </c>
      <c r="E860" s="5">
        <v>1.4499999999999999E-2</v>
      </c>
      <c r="F860" t="s">
        <v>27</v>
      </c>
    </row>
    <row r="861" spans="1:6" x14ac:dyDescent="0.35">
      <c r="A861" t="s">
        <v>17</v>
      </c>
      <c r="B861">
        <v>102286</v>
      </c>
      <c r="C861">
        <v>360</v>
      </c>
      <c r="D861" s="6">
        <v>80000</v>
      </c>
      <c r="E861" s="5">
        <v>3.4000000000000002E-2</v>
      </c>
      <c r="F861" t="s">
        <v>27</v>
      </c>
    </row>
    <row r="862" spans="1:6" x14ac:dyDescent="0.35">
      <c r="A862" t="s">
        <v>17</v>
      </c>
      <c r="B862">
        <v>102287</v>
      </c>
      <c r="C862">
        <v>360</v>
      </c>
      <c r="D862" s="6">
        <v>180000</v>
      </c>
      <c r="E862" s="5">
        <v>3.4000000000000002E-2</v>
      </c>
      <c r="F862" t="s">
        <v>27</v>
      </c>
    </row>
    <row r="863" spans="1:6" x14ac:dyDescent="0.35">
      <c r="A863" t="s">
        <v>17</v>
      </c>
      <c r="B863">
        <v>102288</v>
      </c>
      <c r="C863">
        <v>360</v>
      </c>
      <c r="D863" s="6">
        <v>110000</v>
      </c>
      <c r="E863" s="5">
        <v>3.4000000000000002E-2</v>
      </c>
      <c r="F863" t="s">
        <v>27</v>
      </c>
    </row>
    <row r="864" spans="1:6" x14ac:dyDescent="0.35">
      <c r="A864" t="s">
        <v>17</v>
      </c>
      <c r="B864">
        <v>102289</v>
      </c>
      <c r="C864">
        <v>360</v>
      </c>
      <c r="D864" s="6">
        <v>500000</v>
      </c>
      <c r="E864" s="5">
        <v>4.0500000000000001E-2</v>
      </c>
      <c r="F864" t="s">
        <v>27</v>
      </c>
    </row>
    <row r="865" spans="1:6" x14ac:dyDescent="0.35">
      <c r="A865" t="s">
        <v>17</v>
      </c>
      <c r="B865">
        <v>102290</v>
      </c>
      <c r="C865">
        <v>360</v>
      </c>
      <c r="D865" s="6">
        <v>581815.93999999994</v>
      </c>
      <c r="E865" s="5">
        <v>4.2500000000000003E-2</v>
      </c>
      <c r="F865" t="s">
        <v>27</v>
      </c>
    </row>
    <row r="866" spans="1:6" x14ac:dyDescent="0.35">
      <c r="A866" t="s">
        <v>17</v>
      </c>
      <c r="B866">
        <v>102291</v>
      </c>
      <c r="C866">
        <v>180</v>
      </c>
      <c r="D866" s="6">
        <v>120000</v>
      </c>
      <c r="E866" s="5">
        <v>3.4000000000000002E-2</v>
      </c>
      <c r="F866" t="s">
        <v>27</v>
      </c>
    </row>
    <row r="867" spans="1:6" x14ac:dyDescent="0.35">
      <c r="A867" t="s">
        <v>17</v>
      </c>
      <c r="B867">
        <v>102292</v>
      </c>
      <c r="C867">
        <v>360</v>
      </c>
      <c r="D867" s="6">
        <v>11904.96</v>
      </c>
      <c r="E867" s="5">
        <v>1.7000000000000001E-2</v>
      </c>
      <c r="F867" t="s">
        <v>27</v>
      </c>
    </row>
    <row r="868" spans="1:6" x14ac:dyDescent="0.35">
      <c r="A868" t="s">
        <v>17</v>
      </c>
      <c r="B868">
        <v>102293</v>
      </c>
      <c r="C868">
        <v>360</v>
      </c>
      <c r="D868" s="6">
        <v>250000</v>
      </c>
      <c r="E868" s="5">
        <v>0.04</v>
      </c>
      <c r="F868" t="s">
        <v>27</v>
      </c>
    </row>
    <row r="869" spans="1:6" x14ac:dyDescent="0.35">
      <c r="A869" t="s">
        <v>17</v>
      </c>
      <c r="B869">
        <v>102294</v>
      </c>
      <c r="C869">
        <v>360</v>
      </c>
      <c r="D869" s="6">
        <v>118457.58</v>
      </c>
      <c r="E869" s="5">
        <v>4.2500000000000003E-2</v>
      </c>
      <c r="F869" t="s">
        <v>27</v>
      </c>
    </row>
    <row r="870" spans="1:6" x14ac:dyDescent="0.35">
      <c r="A870" t="s">
        <v>17</v>
      </c>
      <c r="B870">
        <v>102295</v>
      </c>
      <c r="C870">
        <v>360</v>
      </c>
      <c r="D870" s="6">
        <v>118457.58</v>
      </c>
      <c r="E870" s="5">
        <v>4.2500000000000003E-2</v>
      </c>
      <c r="F870" t="s">
        <v>27</v>
      </c>
    </row>
    <row r="871" spans="1:6" x14ac:dyDescent="0.35">
      <c r="A871" t="s">
        <v>17</v>
      </c>
      <c r="B871">
        <v>102296</v>
      </c>
      <c r="C871">
        <v>360</v>
      </c>
      <c r="D871" s="6">
        <v>855000</v>
      </c>
      <c r="E871" s="5">
        <v>0.04</v>
      </c>
      <c r="F871" t="s">
        <v>27</v>
      </c>
    </row>
    <row r="872" spans="1:6" x14ac:dyDescent="0.35">
      <c r="A872" t="s">
        <v>17</v>
      </c>
      <c r="B872">
        <v>102297</v>
      </c>
      <c r="C872">
        <v>360</v>
      </c>
      <c r="D872" s="6">
        <v>732000</v>
      </c>
      <c r="E872" s="5">
        <v>0.04</v>
      </c>
      <c r="F872" t="s">
        <v>27</v>
      </c>
    </row>
    <row r="873" spans="1:6" x14ac:dyDescent="0.35">
      <c r="A873" t="s">
        <v>17</v>
      </c>
      <c r="B873">
        <v>102298</v>
      </c>
      <c r="C873">
        <v>360</v>
      </c>
      <c r="D873" s="6">
        <v>145430.81</v>
      </c>
      <c r="E873" s="5">
        <v>2.75E-2</v>
      </c>
      <c r="F873" t="s">
        <v>27</v>
      </c>
    </row>
    <row r="874" spans="1:6" x14ac:dyDescent="0.35">
      <c r="A874" t="s">
        <v>17</v>
      </c>
      <c r="B874">
        <v>102299</v>
      </c>
      <c r="C874">
        <v>360</v>
      </c>
      <c r="D874" s="6">
        <v>10000</v>
      </c>
      <c r="E874" s="5">
        <v>1.7000000000000001E-2</v>
      </c>
      <c r="F874" t="s">
        <v>27</v>
      </c>
    </row>
    <row r="875" spans="1:6" x14ac:dyDescent="0.35">
      <c r="A875" t="s">
        <v>17</v>
      </c>
      <c r="B875">
        <v>102300</v>
      </c>
      <c r="C875">
        <v>360</v>
      </c>
      <c r="D875" s="6">
        <v>102516.24</v>
      </c>
      <c r="E875" s="5">
        <v>2.75E-2</v>
      </c>
      <c r="F875" t="s">
        <v>27</v>
      </c>
    </row>
    <row r="876" spans="1:6" x14ac:dyDescent="0.35">
      <c r="A876" t="s">
        <v>17</v>
      </c>
      <c r="B876">
        <v>102301</v>
      </c>
      <c r="C876">
        <v>360</v>
      </c>
      <c r="D876" s="6">
        <v>56128.27</v>
      </c>
      <c r="E876" s="5">
        <v>2.35E-2</v>
      </c>
      <c r="F876" t="s">
        <v>27</v>
      </c>
    </row>
    <row r="877" spans="1:6" x14ac:dyDescent="0.35">
      <c r="A877" t="s">
        <v>17</v>
      </c>
      <c r="B877">
        <v>102302</v>
      </c>
      <c r="C877">
        <v>90</v>
      </c>
      <c r="D877" s="6">
        <v>15969.26</v>
      </c>
      <c r="E877" s="5">
        <v>1.2E-2</v>
      </c>
      <c r="F877" t="s">
        <v>27</v>
      </c>
    </row>
    <row r="878" spans="1:6" x14ac:dyDescent="0.35">
      <c r="A878" t="s">
        <v>17</v>
      </c>
      <c r="B878">
        <v>102303</v>
      </c>
      <c r="C878">
        <v>360</v>
      </c>
      <c r="D878" s="6">
        <v>56127.63</v>
      </c>
      <c r="E878" s="5">
        <v>2.35E-2</v>
      </c>
      <c r="F878" t="s">
        <v>27</v>
      </c>
    </row>
    <row r="879" spans="1:6" x14ac:dyDescent="0.35">
      <c r="A879" t="s">
        <v>17</v>
      </c>
      <c r="B879">
        <v>102304</v>
      </c>
      <c r="C879">
        <v>360</v>
      </c>
      <c r="D879" s="6">
        <v>43711.95</v>
      </c>
      <c r="E879" s="5">
        <v>1.8500000000000003E-2</v>
      </c>
      <c r="F879" t="s">
        <v>27</v>
      </c>
    </row>
    <row r="880" spans="1:6" x14ac:dyDescent="0.35">
      <c r="A880" t="s">
        <v>17</v>
      </c>
      <c r="B880">
        <v>102305</v>
      </c>
      <c r="C880">
        <v>180</v>
      </c>
      <c r="D880" s="6">
        <v>350000</v>
      </c>
      <c r="E880" s="5">
        <v>2.7000000000000003E-2</v>
      </c>
      <c r="F880" t="s">
        <v>27</v>
      </c>
    </row>
    <row r="881" spans="1:6" x14ac:dyDescent="0.35">
      <c r="A881" t="s">
        <v>17</v>
      </c>
      <c r="B881">
        <v>102306</v>
      </c>
      <c r="C881">
        <v>360</v>
      </c>
      <c r="D881" s="6">
        <v>41882.480000000003</v>
      </c>
      <c r="E881" s="5">
        <v>1.8500000000000003E-2</v>
      </c>
      <c r="F881" t="s">
        <v>27</v>
      </c>
    </row>
    <row r="882" spans="1:6" x14ac:dyDescent="0.35">
      <c r="A882" t="s">
        <v>17</v>
      </c>
      <c r="B882">
        <v>102307</v>
      </c>
      <c r="C882">
        <v>360</v>
      </c>
      <c r="D882" s="6">
        <v>10577.35</v>
      </c>
      <c r="E882" s="5">
        <v>1.7000000000000001E-2</v>
      </c>
      <c r="F882" t="s">
        <v>27</v>
      </c>
    </row>
    <row r="883" spans="1:6" x14ac:dyDescent="0.35">
      <c r="A883" t="s">
        <v>17</v>
      </c>
      <c r="B883">
        <v>102308</v>
      </c>
      <c r="C883">
        <v>360</v>
      </c>
      <c r="D883" s="6">
        <v>54177.25</v>
      </c>
      <c r="E883" s="5">
        <v>2.35E-2</v>
      </c>
      <c r="F883" t="s">
        <v>27</v>
      </c>
    </row>
    <row r="884" spans="1:6" x14ac:dyDescent="0.35">
      <c r="A884" t="s">
        <v>17</v>
      </c>
      <c r="B884">
        <v>102309</v>
      </c>
      <c r="C884">
        <v>360</v>
      </c>
      <c r="D884" s="6">
        <v>10000</v>
      </c>
      <c r="E884" s="5">
        <v>1.7000000000000001E-2</v>
      </c>
      <c r="F884" t="s">
        <v>27</v>
      </c>
    </row>
    <row r="885" spans="1:6" x14ac:dyDescent="0.35">
      <c r="A885" t="s">
        <v>17</v>
      </c>
      <c r="B885">
        <v>102310</v>
      </c>
      <c r="C885">
        <v>360</v>
      </c>
      <c r="D885" s="6">
        <v>10000</v>
      </c>
      <c r="E885" s="5">
        <v>1.7000000000000001E-2</v>
      </c>
      <c r="F885" t="s">
        <v>27</v>
      </c>
    </row>
    <row r="886" spans="1:6" x14ac:dyDescent="0.35">
      <c r="A886" t="s">
        <v>17</v>
      </c>
      <c r="B886">
        <v>102311</v>
      </c>
      <c r="C886">
        <v>360</v>
      </c>
      <c r="D886" s="6">
        <v>19919.330000000002</v>
      </c>
      <c r="E886" s="5">
        <v>1.7000000000000001E-2</v>
      </c>
      <c r="F886" t="s">
        <v>27</v>
      </c>
    </row>
    <row r="887" spans="1:6" x14ac:dyDescent="0.35">
      <c r="A887" t="s">
        <v>17</v>
      </c>
      <c r="B887">
        <v>102312</v>
      </c>
      <c r="C887">
        <v>360</v>
      </c>
      <c r="D887" s="6">
        <v>550000</v>
      </c>
      <c r="E887" s="5">
        <v>0.04</v>
      </c>
      <c r="F887" t="s">
        <v>27</v>
      </c>
    </row>
    <row r="888" spans="1:6" x14ac:dyDescent="0.35">
      <c r="A888" t="s">
        <v>17</v>
      </c>
      <c r="B888">
        <v>102313</v>
      </c>
      <c r="C888">
        <v>360</v>
      </c>
      <c r="D888" s="6">
        <v>842000</v>
      </c>
      <c r="E888" s="5">
        <v>0.04</v>
      </c>
      <c r="F888" t="s">
        <v>27</v>
      </c>
    </row>
    <row r="889" spans="1:6" x14ac:dyDescent="0.35">
      <c r="A889" t="s">
        <v>17</v>
      </c>
      <c r="B889">
        <v>102314</v>
      </c>
      <c r="C889">
        <v>360</v>
      </c>
      <c r="D889" s="6">
        <v>16656.849999999999</v>
      </c>
      <c r="E889" s="5">
        <v>1.7000000000000001E-2</v>
      </c>
      <c r="F889" t="s">
        <v>27</v>
      </c>
    </row>
    <row r="890" spans="1:6" x14ac:dyDescent="0.35">
      <c r="A890" t="s">
        <v>17</v>
      </c>
      <c r="B890">
        <v>102315</v>
      </c>
      <c r="C890">
        <v>360</v>
      </c>
      <c r="D890" s="6">
        <v>531874.13</v>
      </c>
      <c r="E890" s="5">
        <v>0.04</v>
      </c>
      <c r="F890" t="s">
        <v>27</v>
      </c>
    </row>
    <row r="891" spans="1:6" x14ac:dyDescent="0.35">
      <c r="A891" t="s">
        <v>17</v>
      </c>
      <c r="B891">
        <v>102316</v>
      </c>
      <c r="C891">
        <v>360</v>
      </c>
      <c r="D891" s="6">
        <v>500000</v>
      </c>
      <c r="E891" s="5">
        <v>0.04</v>
      </c>
      <c r="F891" t="s">
        <v>27</v>
      </c>
    </row>
    <row r="892" spans="1:6" x14ac:dyDescent="0.35">
      <c r="A892" t="s">
        <v>17</v>
      </c>
      <c r="B892">
        <v>102317</v>
      </c>
      <c r="C892">
        <v>360</v>
      </c>
      <c r="D892" s="6">
        <v>280000</v>
      </c>
      <c r="E892" s="5">
        <v>4.2500000000000003E-2</v>
      </c>
      <c r="F892" t="s">
        <v>27</v>
      </c>
    </row>
    <row r="893" spans="1:6" x14ac:dyDescent="0.35">
      <c r="A893" t="s">
        <v>17</v>
      </c>
      <c r="B893">
        <v>102318</v>
      </c>
      <c r="C893">
        <v>180</v>
      </c>
      <c r="D893" s="6">
        <v>500000</v>
      </c>
      <c r="E893" s="5">
        <v>0.04</v>
      </c>
      <c r="F893" t="s">
        <v>27</v>
      </c>
    </row>
    <row r="894" spans="1:6" x14ac:dyDescent="0.35">
      <c r="A894" t="s">
        <v>17</v>
      </c>
      <c r="B894">
        <v>102319</v>
      </c>
      <c r="C894">
        <v>360</v>
      </c>
      <c r="D894" s="6">
        <v>320162.09999999998</v>
      </c>
      <c r="E894" s="5">
        <v>3.4500000000000003E-2</v>
      </c>
      <c r="F894" t="s">
        <v>27</v>
      </c>
    </row>
    <row r="895" spans="1:6" x14ac:dyDescent="0.35">
      <c r="A895" t="s">
        <v>17</v>
      </c>
      <c r="B895">
        <v>102320</v>
      </c>
      <c r="C895">
        <v>180</v>
      </c>
      <c r="D895" s="6">
        <v>1500000</v>
      </c>
      <c r="E895" s="5">
        <v>0.04</v>
      </c>
      <c r="F895" t="s">
        <v>27</v>
      </c>
    </row>
    <row r="896" spans="1:6" x14ac:dyDescent="0.35">
      <c r="A896" t="s">
        <v>17</v>
      </c>
      <c r="B896">
        <v>102321</v>
      </c>
      <c r="C896">
        <v>180</v>
      </c>
      <c r="D896" s="6">
        <v>2000000</v>
      </c>
      <c r="E896" s="5">
        <v>0.04</v>
      </c>
      <c r="F896" t="s">
        <v>27</v>
      </c>
    </row>
    <row r="897" spans="1:6" x14ac:dyDescent="0.35">
      <c r="A897" t="s">
        <v>17</v>
      </c>
      <c r="B897">
        <v>102322</v>
      </c>
      <c r="C897">
        <v>90</v>
      </c>
      <c r="D897" s="6">
        <v>995944.32</v>
      </c>
      <c r="E897" s="5">
        <v>3.1E-2</v>
      </c>
      <c r="F897" t="s">
        <v>27</v>
      </c>
    </row>
    <row r="898" spans="1:6" x14ac:dyDescent="0.35">
      <c r="A898" t="s">
        <v>17</v>
      </c>
      <c r="B898">
        <v>102323</v>
      </c>
      <c r="C898">
        <v>360</v>
      </c>
      <c r="D898" s="6">
        <v>10000</v>
      </c>
      <c r="E898" s="5">
        <v>1.7000000000000001E-2</v>
      </c>
      <c r="F898" t="s">
        <v>27</v>
      </c>
    </row>
    <row r="899" spans="1:6" x14ac:dyDescent="0.35">
      <c r="A899" t="s">
        <v>17</v>
      </c>
      <c r="B899">
        <v>102324</v>
      </c>
      <c r="C899">
        <v>180</v>
      </c>
      <c r="D899" s="6">
        <v>10384.549999999999</v>
      </c>
      <c r="E899" s="5">
        <v>2.7000000000000003E-2</v>
      </c>
      <c r="F899" t="s">
        <v>27</v>
      </c>
    </row>
    <row r="900" spans="1:6" x14ac:dyDescent="0.35">
      <c r="A900" t="s">
        <v>17</v>
      </c>
      <c r="B900">
        <v>102325</v>
      </c>
      <c r="C900">
        <v>1080</v>
      </c>
      <c r="D900" s="6">
        <v>500000</v>
      </c>
      <c r="E900" s="5">
        <v>4.7500000000000001E-2</v>
      </c>
      <c r="F900" t="s">
        <v>27</v>
      </c>
    </row>
    <row r="901" spans="1:6" x14ac:dyDescent="0.35">
      <c r="A901" t="s">
        <v>17</v>
      </c>
      <c r="B901">
        <v>102326</v>
      </c>
      <c r="C901">
        <v>1440</v>
      </c>
      <c r="D901" s="6">
        <v>100000</v>
      </c>
      <c r="E901" s="5">
        <v>0.05</v>
      </c>
      <c r="F901" t="s">
        <v>27</v>
      </c>
    </row>
    <row r="902" spans="1:6" x14ac:dyDescent="0.35">
      <c r="A902" t="s">
        <v>17</v>
      </c>
      <c r="B902">
        <v>102327</v>
      </c>
      <c r="C902">
        <v>180</v>
      </c>
      <c r="D902" s="6">
        <v>503114.41</v>
      </c>
      <c r="E902" s="5">
        <v>3.3500000000000002E-2</v>
      </c>
      <c r="F902" t="s">
        <v>27</v>
      </c>
    </row>
    <row r="903" spans="1:6" x14ac:dyDescent="0.35">
      <c r="A903" t="s">
        <v>17</v>
      </c>
      <c r="B903">
        <v>102328</v>
      </c>
      <c r="C903">
        <v>360</v>
      </c>
      <c r="D903" s="6">
        <v>65000</v>
      </c>
      <c r="E903" s="5">
        <v>2.75E-2</v>
      </c>
      <c r="F903" t="s">
        <v>27</v>
      </c>
    </row>
    <row r="904" spans="1:6" x14ac:dyDescent="0.35">
      <c r="A904" t="s">
        <v>17</v>
      </c>
      <c r="B904">
        <v>102329</v>
      </c>
      <c r="C904">
        <v>180</v>
      </c>
      <c r="D904" s="6">
        <v>200000</v>
      </c>
      <c r="E904" s="5">
        <v>2.5000000000000001E-2</v>
      </c>
      <c r="F904" t="s">
        <v>27</v>
      </c>
    </row>
    <row r="905" spans="1:6" x14ac:dyDescent="0.35">
      <c r="A905" t="s">
        <v>17</v>
      </c>
      <c r="B905">
        <v>102330</v>
      </c>
      <c r="C905">
        <v>90</v>
      </c>
      <c r="D905" s="6">
        <v>100000</v>
      </c>
      <c r="E905" s="5">
        <v>2.2499999999999999E-2</v>
      </c>
      <c r="F905" t="s">
        <v>27</v>
      </c>
    </row>
    <row r="906" spans="1:6" x14ac:dyDescent="0.35">
      <c r="A906" t="s">
        <v>17</v>
      </c>
      <c r="B906">
        <v>102331</v>
      </c>
      <c r="C906">
        <v>360</v>
      </c>
      <c r="D906" s="6">
        <v>150000</v>
      </c>
      <c r="E906" s="5">
        <v>2.5000000000000001E-2</v>
      </c>
      <c r="F906" t="s">
        <v>27</v>
      </c>
    </row>
    <row r="907" spans="1:6" x14ac:dyDescent="0.35">
      <c r="A907" t="s">
        <v>17</v>
      </c>
      <c r="B907">
        <v>102332</v>
      </c>
      <c r="C907">
        <v>90</v>
      </c>
      <c r="D907" s="6">
        <v>1797819.18</v>
      </c>
      <c r="E907" s="5">
        <v>3.3000000000000002E-2</v>
      </c>
      <c r="F907" t="s">
        <v>27</v>
      </c>
    </row>
    <row r="908" spans="1:6" x14ac:dyDescent="0.35">
      <c r="A908" t="s">
        <v>17</v>
      </c>
      <c r="B908">
        <v>102333</v>
      </c>
      <c r="C908">
        <v>180</v>
      </c>
      <c r="D908" s="6">
        <v>103974.85</v>
      </c>
      <c r="E908" s="5">
        <v>2.5000000000000001E-2</v>
      </c>
      <c r="F908" t="s">
        <v>27</v>
      </c>
    </row>
    <row r="909" spans="1:6" x14ac:dyDescent="0.35">
      <c r="A909" t="s">
        <v>17</v>
      </c>
      <c r="B909">
        <v>102334</v>
      </c>
      <c r="C909">
        <v>360</v>
      </c>
      <c r="D909" s="6">
        <v>548438.17000000004</v>
      </c>
      <c r="E909" s="5">
        <v>4.0500000000000001E-2</v>
      </c>
      <c r="F909" t="s">
        <v>27</v>
      </c>
    </row>
    <row r="910" spans="1:6" x14ac:dyDescent="0.35">
      <c r="A910" t="s">
        <v>17</v>
      </c>
      <c r="B910">
        <v>102335</v>
      </c>
      <c r="C910">
        <v>360</v>
      </c>
      <c r="D910" s="6">
        <v>561543.49</v>
      </c>
      <c r="E910" s="5">
        <v>0.04</v>
      </c>
      <c r="F910" t="s">
        <v>27</v>
      </c>
    </row>
    <row r="911" spans="1:6" x14ac:dyDescent="0.35">
      <c r="A911" t="s">
        <v>17</v>
      </c>
      <c r="B911">
        <v>102336</v>
      </c>
      <c r="C911">
        <v>1440</v>
      </c>
      <c r="D911" s="6">
        <v>600000</v>
      </c>
      <c r="E911" s="5">
        <v>0.05</v>
      </c>
      <c r="F911" t="s">
        <v>27</v>
      </c>
    </row>
    <row r="912" spans="1:6" x14ac:dyDescent="0.35">
      <c r="A912" t="s">
        <v>17</v>
      </c>
      <c r="B912">
        <v>102337</v>
      </c>
      <c r="C912">
        <v>1080</v>
      </c>
      <c r="D912" s="6">
        <v>400000</v>
      </c>
      <c r="E912" s="5">
        <v>4.7500000000000001E-2</v>
      </c>
      <c r="F912" t="s">
        <v>27</v>
      </c>
    </row>
    <row r="913" spans="1:6" x14ac:dyDescent="0.35">
      <c r="A913" t="s">
        <v>17</v>
      </c>
      <c r="B913">
        <v>102338</v>
      </c>
      <c r="C913">
        <v>180</v>
      </c>
      <c r="D913" s="6">
        <v>280000</v>
      </c>
      <c r="E913" s="5">
        <v>2.7000000000000003E-2</v>
      </c>
      <c r="F913" t="s">
        <v>27</v>
      </c>
    </row>
    <row r="914" spans="1:6" x14ac:dyDescent="0.35">
      <c r="A914" t="s">
        <v>17</v>
      </c>
      <c r="B914">
        <v>102339</v>
      </c>
      <c r="C914">
        <v>360</v>
      </c>
      <c r="D914" s="6">
        <v>10000</v>
      </c>
      <c r="E914" s="5">
        <v>1.7000000000000001E-2</v>
      </c>
      <c r="F914" t="s">
        <v>27</v>
      </c>
    </row>
    <row r="915" spans="1:6" x14ac:dyDescent="0.35">
      <c r="A915" t="s">
        <v>17</v>
      </c>
      <c r="B915">
        <v>102340</v>
      </c>
      <c r="C915">
        <v>360</v>
      </c>
      <c r="D915" s="6">
        <v>10000</v>
      </c>
      <c r="E915" s="5">
        <v>1.7000000000000001E-2</v>
      </c>
      <c r="F915" t="s">
        <v>27</v>
      </c>
    </row>
    <row r="916" spans="1:6" x14ac:dyDescent="0.35">
      <c r="A916" t="s">
        <v>17</v>
      </c>
      <c r="B916">
        <v>102341</v>
      </c>
      <c r="C916">
        <v>1440</v>
      </c>
      <c r="D916" s="6">
        <v>160000</v>
      </c>
      <c r="E916" s="5">
        <v>0.05</v>
      </c>
      <c r="F916" t="s">
        <v>27</v>
      </c>
    </row>
    <row r="917" spans="1:6" x14ac:dyDescent="0.35">
      <c r="A917" t="s">
        <v>17</v>
      </c>
      <c r="B917">
        <v>102342</v>
      </c>
      <c r="C917">
        <v>360</v>
      </c>
      <c r="D917" s="6">
        <v>26054.38</v>
      </c>
      <c r="E917" s="5">
        <v>1.8500000000000003E-2</v>
      </c>
      <c r="F917" t="s">
        <v>27</v>
      </c>
    </row>
    <row r="918" spans="1:6" x14ac:dyDescent="0.35">
      <c r="A918" t="s">
        <v>17</v>
      </c>
      <c r="B918">
        <v>102343</v>
      </c>
      <c r="C918">
        <v>360</v>
      </c>
      <c r="D918" s="6">
        <v>37216.61</v>
      </c>
      <c r="E918" s="5">
        <v>1.8500000000000003E-2</v>
      </c>
      <c r="F918" t="s">
        <v>27</v>
      </c>
    </row>
    <row r="919" spans="1:6" x14ac:dyDescent="0.35">
      <c r="A919" t="s">
        <v>17</v>
      </c>
      <c r="B919">
        <v>102344</v>
      </c>
      <c r="C919">
        <v>360</v>
      </c>
      <c r="D919" s="6">
        <v>10000</v>
      </c>
      <c r="E919" s="5">
        <v>1.7000000000000001E-2</v>
      </c>
      <c r="F919" t="s">
        <v>27</v>
      </c>
    </row>
    <row r="920" spans="1:6" x14ac:dyDescent="0.35">
      <c r="A920" t="s">
        <v>17</v>
      </c>
      <c r="B920">
        <v>102345</v>
      </c>
      <c r="C920">
        <v>360</v>
      </c>
      <c r="D920" s="6">
        <v>2686411.64</v>
      </c>
      <c r="E920" s="5">
        <v>4.0500000000000001E-2</v>
      </c>
      <c r="F920" t="s">
        <v>27</v>
      </c>
    </row>
    <row r="921" spans="1:6" x14ac:dyDescent="0.35">
      <c r="A921" t="s">
        <v>17</v>
      </c>
      <c r="B921">
        <v>102346</v>
      </c>
      <c r="C921">
        <v>180</v>
      </c>
      <c r="D921" s="6">
        <v>11872.4</v>
      </c>
      <c r="E921" s="5">
        <v>0.02</v>
      </c>
      <c r="F921" t="s">
        <v>27</v>
      </c>
    </row>
    <row r="922" spans="1:6" x14ac:dyDescent="0.35">
      <c r="A922" t="s">
        <v>17</v>
      </c>
      <c r="B922">
        <v>102347</v>
      </c>
      <c r="C922">
        <v>360</v>
      </c>
      <c r="D922" s="6">
        <v>1169688.05</v>
      </c>
      <c r="E922" s="5">
        <v>0.04</v>
      </c>
      <c r="F922" t="s">
        <v>27</v>
      </c>
    </row>
    <row r="923" spans="1:6" x14ac:dyDescent="0.35">
      <c r="A923" t="s">
        <v>17</v>
      </c>
      <c r="B923">
        <v>102348</v>
      </c>
      <c r="C923">
        <v>180</v>
      </c>
      <c r="D923" s="6">
        <v>243140.48000000001</v>
      </c>
      <c r="E923" s="5">
        <v>2.5000000000000001E-2</v>
      </c>
      <c r="F923" t="s">
        <v>27</v>
      </c>
    </row>
    <row r="924" spans="1:6" x14ac:dyDescent="0.35">
      <c r="A924" t="s">
        <v>17</v>
      </c>
      <c r="B924">
        <v>102349</v>
      </c>
      <c r="C924">
        <v>360</v>
      </c>
      <c r="D924" s="6">
        <v>1464398.78</v>
      </c>
      <c r="E924" s="5">
        <v>0.04</v>
      </c>
      <c r="F924" t="s">
        <v>27</v>
      </c>
    </row>
    <row r="925" spans="1:6" x14ac:dyDescent="0.35">
      <c r="A925" t="s">
        <v>17</v>
      </c>
      <c r="B925">
        <v>102350</v>
      </c>
      <c r="C925">
        <v>1800</v>
      </c>
      <c r="D925" s="6">
        <v>200000</v>
      </c>
      <c r="E925" s="5">
        <v>5.5E-2</v>
      </c>
      <c r="F925" t="s">
        <v>27</v>
      </c>
    </row>
    <row r="926" spans="1:6" x14ac:dyDescent="0.35">
      <c r="A926" t="s">
        <v>17</v>
      </c>
      <c r="B926">
        <v>102351</v>
      </c>
      <c r="C926">
        <v>360</v>
      </c>
      <c r="D926" s="6">
        <v>1169688.05</v>
      </c>
      <c r="E926" s="5">
        <v>0.04</v>
      </c>
      <c r="F926" t="s">
        <v>27</v>
      </c>
    </row>
    <row r="927" spans="1:6" x14ac:dyDescent="0.35">
      <c r="A927" t="s">
        <v>17</v>
      </c>
      <c r="B927">
        <v>102352</v>
      </c>
      <c r="C927">
        <v>360</v>
      </c>
      <c r="D927" s="6">
        <v>1212310.5900000001</v>
      </c>
      <c r="E927" s="5">
        <v>0.04</v>
      </c>
      <c r="F927" t="s">
        <v>27</v>
      </c>
    </row>
    <row r="928" spans="1:6" x14ac:dyDescent="0.35">
      <c r="A928" t="s">
        <v>17</v>
      </c>
      <c r="B928">
        <v>102353</v>
      </c>
      <c r="C928">
        <v>360</v>
      </c>
      <c r="D928" s="6">
        <v>1170183.01</v>
      </c>
      <c r="E928" s="5">
        <v>0.04</v>
      </c>
      <c r="F928" t="s">
        <v>27</v>
      </c>
    </row>
    <row r="929" spans="1:6" x14ac:dyDescent="0.35">
      <c r="A929" t="s">
        <v>17</v>
      </c>
      <c r="B929">
        <v>102354</v>
      </c>
      <c r="C929">
        <v>360</v>
      </c>
      <c r="D929" s="6">
        <v>652289.18999999994</v>
      </c>
      <c r="E929" s="5">
        <v>3.6000000000000004E-2</v>
      </c>
      <c r="F929" t="s">
        <v>27</v>
      </c>
    </row>
    <row r="930" spans="1:6" x14ac:dyDescent="0.35">
      <c r="A930" t="s">
        <v>17</v>
      </c>
      <c r="B930">
        <v>102355</v>
      </c>
      <c r="C930">
        <v>180</v>
      </c>
      <c r="D930" s="6">
        <v>400000</v>
      </c>
      <c r="E930" s="5">
        <v>0.03</v>
      </c>
      <c r="F930" t="s">
        <v>27</v>
      </c>
    </row>
    <row r="931" spans="1:6" x14ac:dyDescent="0.35">
      <c r="A931" t="s">
        <v>17</v>
      </c>
      <c r="B931">
        <v>102356</v>
      </c>
      <c r="C931">
        <v>360</v>
      </c>
      <c r="D931" s="6">
        <v>10000</v>
      </c>
      <c r="E931" s="5">
        <v>1.7000000000000001E-2</v>
      </c>
      <c r="F931" t="s">
        <v>27</v>
      </c>
    </row>
    <row r="932" spans="1:6" x14ac:dyDescent="0.35">
      <c r="A932" t="s">
        <v>17</v>
      </c>
      <c r="B932">
        <v>102357</v>
      </c>
      <c r="C932">
        <v>360</v>
      </c>
      <c r="D932" s="6">
        <v>1400000</v>
      </c>
      <c r="E932" s="5">
        <v>3.7499999999999999E-2</v>
      </c>
      <c r="F932" t="s">
        <v>27</v>
      </c>
    </row>
    <row r="933" spans="1:6" x14ac:dyDescent="0.35">
      <c r="A933" t="s">
        <v>17</v>
      </c>
      <c r="B933">
        <v>102358</v>
      </c>
      <c r="C933">
        <v>180</v>
      </c>
      <c r="D933" s="6">
        <v>51458</v>
      </c>
      <c r="E933" s="5">
        <v>2.1000000000000001E-2</v>
      </c>
      <c r="F933" t="s">
        <v>27</v>
      </c>
    </row>
    <row r="934" spans="1:6" x14ac:dyDescent="0.35">
      <c r="A934" t="s">
        <v>17</v>
      </c>
      <c r="B934">
        <v>102359</v>
      </c>
      <c r="C934">
        <v>180</v>
      </c>
      <c r="D934" s="6">
        <v>1019726.03</v>
      </c>
      <c r="E934" s="5">
        <v>3.5000000000000003E-2</v>
      </c>
      <c r="F934" t="s">
        <v>27</v>
      </c>
    </row>
    <row r="935" spans="1:6" x14ac:dyDescent="0.35">
      <c r="A935" t="s">
        <v>17</v>
      </c>
      <c r="B935">
        <v>102360</v>
      </c>
      <c r="C935">
        <v>360</v>
      </c>
      <c r="D935" s="6">
        <v>10000</v>
      </c>
      <c r="E935" s="5">
        <v>1.7000000000000001E-2</v>
      </c>
      <c r="F935" t="s">
        <v>27</v>
      </c>
    </row>
    <row r="936" spans="1:6" x14ac:dyDescent="0.35">
      <c r="A936" t="s">
        <v>17</v>
      </c>
      <c r="B936">
        <v>102361</v>
      </c>
      <c r="C936">
        <v>90</v>
      </c>
      <c r="D936" s="6">
        <v>378263.88</v>
      </c>
      <c r="E936" s="5">
        <v>2.4500000000000001E-2</v>
      </c>
      <c r="F936" t="s">
        <v>27</v>
      </c>
    </row>
    <row r="937" spans="1:6" x14ac:dyDescent="0.35">
      <c r="A937" t="s">
        <v>17</v>
      </c>
      <c r="B937">
        <v>102362</v>
      </c>
      <c r="C937">
        <v>180</v>
      </c>
      <c r="D937" s="6">
        <v>53000</v>
      </c>
      <c r="E937" s="5">
        <v>2.1000000000000001E-2</v>
      </c>
      <c r="F937" t="s">
        <v>27</v>
      </c>
    </row>
    <row r="938" spans="1:6" x14ac:dyDescent="0.35">
      <c r="A938" t="s">
        <v>17</v>
      </c>
      <c r="B938">
        <v>102363</v>
      </c>
      <c r="C938">
        <v>180</v>
      </c>
      <c r="D938" s="6">
        <v>152673.49</v>
      </c>
      <c r="E938" s="5">
        <v>2.5000000000000001E-2</v>
      </c>
      <c r="F938" t="s">
        <v>27</v>
      </c>
    </row>
    <row r="939" spans="1:6" x14ac:dyDescent="0.35">
      <c r="A939" t="s">
        <v>17</v>
      </c>
      <c r="B939">
        <v>102364</v>
      </c>
      <c r="C939">
        <v>360</v>
      </c>
      <c r="D939" s="6">
        <v>150000</v>
      </c>
      <c r="E939" s="5">
        <v>2.7999999999999997E-2</v>
      </c>
      <c r="F939" t="s">
        <v>27</v>
      </c>
    </row>
    <row r="940" spans="1:6" x14ac:dyDescent="0.35">
      <c r="A940" t="s">
        <v>17</v>
      </c>
      <c r="B940">
        <v>102365</v>
      </c>
      <c r="C940">
        <v>180</v>
      </c>
      <c r="D940" s="6">
        <v>100000</v>
      </c>
      <c r="E940" s="5">
        <v>2.2499999999999999E-2</v>
      </c>
      <c r="F940" t="s">
        <v>27</v>
      </c>
    </row>
    <row r="941" spans="1:6" x14ac:dyDescent="0.35">
      <c r="A941" t="s">
        <v>17</v>
      </c>
      <c r="B941">
        <v>102366</v>
      </c>
      <c r="C941">
        <v>360</v>
      </c>
      <c r="D941" s="6">
        <v>85000</v>
      </c>
      <c r="E941" s="5">
        <v>2.1000000000000001E-2</v>
      </c>
      <c r="F941" t="s">
        <v>27</v>
      </c>
    </row>
    <row r="942" spans="1:6" x14ac:dyDescent="0.35">
      <c r="A942" t="s">
        <v>17</v>
      </c>
      <c r="B942">
        <v>102367</v>
      </c>
      <c r="C942">
        <v>1080</v>
      </c>
      <c r="D942" s="6">
        <v>100000</v>
      </c>
      <c r="E942" s="5">
        <v>4.7500000000000001E-2</v>
      </c>
      <c r="F942" t="s">
        <v>27</v>
      </c>
    </row>
    <row r="943" spans="1:6" x14ac:dyDescent="0.35">
      <c r="A943" t="s">
        <v>17</v>
      </c>
      <c r="B943">
        <v>102368</v>
      </c>
      <c r="C943">
        <v>1080</v>
      </c>
      <c r="D943" s="6">
        <v>100000</v>
      </c>
      <c r="E943" s="5">
        <v>4.7500000000000001E-2</v>
      </c>
      <c r="F943" t="s">
        <v>27</v>
      </c>
    </row>
    <row r="944" spans="1:6" x14ac:dyDescent="0.35">
      <c r="A944" t="s">
        <v>17</v>
      </c>
      <c r="B944">
        <v>102369</v>
      </c>
      <c r="C944">
        <v>1440</v>
      </c>
      <c r="D944" s="6">
        <v>100000</v>
      </c>
      <c r="E944" s="5">
        <v>0.05</v>
      </c>
      <c r="F944" t="s">
        <v>27</v>
      </c>
    </row>
    <row r="945" spans="1:6" x14ac:dyDescent="0.35">
      <c r="A945" t="s">
        <v>17</v>
      </c>
      <c r="B945">
        <v>102370</v>
      </c>
      <c r="C945">
        <v>1440</v>
      </c>
      <c r="D945" s="6">
        <v>100000</v>
      </c>
      <c r="E945" s="5">
        <v>0.05</v>
      </c>
      <c r="F945" t="s">
        <v>27</v>
      </c>
    </row>
    <row r="946" spans="1:6" x14ac:dyDescent="0.35">
      <c r="A946" t="s">
        <v>17</v>
      </c>
      <c r="B946">
        <v>102371</v>
      </c>
      <c r="C946">
        <v>1800</v>
      </c>
      <c r="D946" s="6">
        <v>100000</v>
      </c>
      <c r="E946" s="5">
        <v>5.5E-2</v>
      </c>
      <c r="F946" t="s">
        <v>27</v>
      </c>
    </row>
    <row r="947" spans="1:6" x14ac:dyDescent="0.35">
      <c r="A947" t="s">
        <v>17</v>
      </c>
      <c r="B947">
        <v>102372</v>
      </c>
      <c r="C947">
        <v>1800</v>
      </c>
      <c r="D947" s="6">
        <v>100000</v>
      </c>
      <c r="E947" s="5">
        <v>5.5E-2</v>
      </c>
      <c r="F947" t="s">
        <v>27</v>
      </c>
    </row>
    <row r="948" spans="1:6" x14ac:dyDescent="0.35">
      <c r="A948" t="s">
        <v>17</v>
      </c>
      <c r="B948">
        <v>102373</v>
      </c>
      <c r="C948">
        <v>1800</v>
      </c>
      <c r="D948" s="6">
        <v>100000</v>
      </c>
      <c r="E948" s="5">
        <v>5.5E-2</v>
      </c>
      <c r="F948" t="s">
        <v>27</v>
      </c>
    </row>
    <row r="949" spans="1:6" x14ac:dyDescent="0.35">
      <c r="A949" t="s">
        <v>17</v>
      </c>
      <c r="B949">
        <v>102374</v>
      </c>
      <c r="C949">
        <v>360</v>
      </c>
      <c r="D949" s="6">
        <v>270000</v>
      </c>
      <c r="E949" s="5">
        <v>2.9500000000000002E-2</v>
      </c>
      <c r="F949" t="s">
        <v>27</v>
      </c>
    </row>
    <row r="950" spans="1:6" x14ac:dyDescent="0.35">
      <c r="A950" t="s">
        <v>17</v>
      </c>
      <c r="B950">
        <v>102375</v>
      </c>
      <c r="C950">
        <v>360</v>
      </c>
      <c r="D950" s="6">
        <v>100000</v>
      </c>
      <c r="E950" s="5">
        <v>2.75E-2</v>
      </c>
      <c r="F950" t="s">
        <v>27</v>
      </c>
    </row>
    <row r="951" spans="1:6" x14ac:dyDescent="0.35">
      <c r="A951" t="s">
        <v>17</v>
      </c>
      <c r="B951">
        <v>102376</v>
      </c>
      <c r="C951">
        <v>360</v>
      </c>
      <c r="D951" s="6">
        <v>1363107.18</v>
      </c>
      <c r="E951" s="5">
        <v>0.04</v>
      </c>
      <c r="F951" t="s">
        <v>27</v>
      </c>
    </row>
    <row r="952" spans="1:6" x14ac:dyDescent="0.35">
      <c r="A952" t="s">
        <v>17</v>
      </c>
      <c r="B952">
        <v>102377</v>
      </c>
      <c r="C952">
        <v>180</v>
      </c>
      <c r="D952" s="6">
        <v>1040000</v>
      </c>
      <c r="E952" s="5">
        <v>3.5000000000000003E-2</v>
      </c>
      <c r="F952" t="s">
        <v>27</v>
      </c>
    </row>
    <row r="953" spans="1:6" x14ac:dyDescent="0.35">
      <c r="A953" t="s">
        <v>17</v>
      </c>
      <c r="B953">
        <v>102378</v>
      </c>
      <c r="C953">
        <v>1080</v>
      </c>
      <c r="D953" s="6">
        <v>600000</v>
      </c>
      <c r="E953" s="5">
        <v>4.7500000000000001E-2</v>
      </c>
      <c r="F953" t="s">
        <v>27</v>
      </c>
    </row>
    <row r="954" spans="1:6" x14ac:dyDescent="0.35">
      <c r="A954" t="s">
        <v>17</v>
      </c>
      <c r="B954">
        <v>102379</v>
      </c>
      <c r="C954">
        <v>180</v>
      </c>
      <c r="D954" s="6">
        <v>25757.71</v>
      </c>
      <c r="E954" s="5">
        <v>1.6E-2</v>
      </c>
      <c r="F954" t="s">
        <v>27</v>
      </c>
    </row>
    <row r="955" spans="1:6" x14ac:dyDescent="0.35">
      <c r="A955" t="s">
        <v>17</v>
      </c>
      <c r="B955">
        <v>102380</v>
      </c>
      <c r="C955">
        <v>360</v>
      </c>
      <c r="D955" s="6">
        <v>591828.12</v>
      </c>
      <c r="E955" s="5">
        <v>4.3499999999999997E-2</v>
      </c>
      <c r="F955" t="s">
        <v>27</v>
      </c>
    </row>
    <row r="956" spans="1:6" x14ac:dyDescent="0.35">
      <c r="A956" t="s">
        <v>17</v>
      </c>
      <c r="B956">
        <v>102381</v>
      </c>
      <c r="C956">
        <v>360</v>
      </c>
      <c r="D956" s="6">
        <v>50000</v>
      </c>
      <c r="E956" s="5">
        <v>3.4000000000000002E-2</v>
      </c>
      <c r="F956" t="s">
        <v>27</v>
      </c>
    </row>
    <row r="957" spans="1:6" x14ac:dyDescent="0.35">
      <c r="A957" t="s">
        <v>17</v>
      </c>
      <c r="B957">
        <v>102382</v>
      </c>
      <c r="C957">
        <v>360</v>
      </c>
      <c r="D957" s="6">
        <v>12500</v>
      </c>
      <c r="E957" s="5">
        <v>1.7000000000000001E-2</v>
      </c>
      <c r="F957" t="s">
        <v>27</v>
      </c>
    </row>
    <row r="958" spans="1:6" x14ac:dyDescent="0.35">
      <c r="A958" t="s">
        <v>17</v>
      </c>
      <c r="B958">
        <v>102383</v>
      </c>
      <c r="C958">
        <v>360</v>
      </c>
      <c r="D958" s="6">
        <v>400000</v>
      </c>
      <c r="E958" s="5">
        <v>3.7499999999999999E-2</v>
      </c>
      <c r="F958" t="s">
        <v>27</v>
      </c>
    </row>
    <row r="959" spans="1:6" x14ac:dyDescent="0.35">
      <c r="A959" t="s">
        <v>17</v>
      </c>
      <c r="B959">
        <v>102384</v>
      </c>
      <c r="C959">
        <v>360</v>
      </c>
      <c r="D959" s="6">
        <v>150000</v>
      </c>
      <c r="E959" s="5">
        <v>3.15E-2</v>
      </c>
      <c r="F959" t="s">
        <v>27</v>
      </c>
    </row>
    <row r="960" spans="1:6" x14ac:dyDescent="0.35">
      <c r="A960" t="s">
        <v>16</v>
      </c>
      <c r="B960">
        <v>102385</v>
      </c>
      <c r="C960">
        <v>360</v>
      </c>
      <c r="D960" s="6">
        <v>4759.18</v>
      </c>
      <c r="E960" s="5">
        <v>1.4999999999999999E-2</v>
      </c>
      <c r="F960" t="s">
        <v>27</v>
      </c>
    </row>
    <row r="961" spans="1:6" x14ac:dyDescent="0.35">
      <c r="A961" t="s">
        <v>16</v>
      </c>
      <c r="B961">
        <v>102386</v>
      </c>
      <c r="C961">
        <v>90</v>
      </c>
      <c r="D961" s="6">
        <v>182.1</v>
      </c>
      <c r="E961" s="5">
        <v>2.2499999999999999E-2</v>
      </c>
      <c r="F961" t="s">
        <v>27</v>
      </c>
    </row>
    <row r="962" spans="1:6" x14ac:dyDescent="0.35">
      <c r="A962" t="s">
        <v>16</v>
      </c>
      <c r="B962">
        <v>102387</v>
      </c>
      <c r="C962">
        <v>355</v>
      </c>
      <c r="D962" s="6">
        <v>5000000</v>
      </c>
      <c r="E962" s="5">
        <v>6.7500000000000004E-2</v>
      </c>
      <c r="F962" t="s">
        <v>27</v>
      </c>
    </row>
    <row r="963" spans="1:6" x14ac:dyDescent="0.35">
      <c r="A963" t="s">
        <v>16</v>
      </c>
      <c r="B963">
        <v>102388</v>
      </c>
      <c r="C963">
        <v>180</v>
      </c>
      <c r="D963" s="6">
        <v>180272.35</v>
      </c>
      <c r="E963" s="5">
        <v>3.7499999999999999E-2</v>
      </c>
      <c r="F963" t="s">
        <v>27</v>
      </c>
    </row>
    <row r="964" spans="1:6" x14ac:dyDescent="0.35">
      <c r="A964" t="s">
        <v>16</v>
      </c>
      <c r="B964">
        <v>102389</v>
      </c>
      <c r="C964">
        <v>180</v>
      </c>
      <c r="D964" s="6">
        <v>513987.72</v>
      </c>
      <c r="E964" s="5">
        <v>4.7500000000000001E-2</v>
      </c>
      <c r="F964" t="s">
        <v>27</v>
      </c>
    </row>
    <row r="965" spans="1:6" x14ac:dyDescent="0.35">
      <c r="A965" t="s">
        <v>16</v>
      </c>
      <c r="B965">
        <v>102390</v>
      </c>
      <c r="C965">
        <v>360</v>
      </c>
      <c r="D965" s="6">
        <v>600000</v>
      </c>
      <c r="E965" s="5">
        <v>0.06</v>
      </c>
      <c r="F965" t="s">
        <v>27</v>
      </c>
    </row>
    <row r="966" spans="1:6" x14ac:dyDescent="0.35">
      <c r="A966" t="s">
        <v>16</v>
      </c>
      <c r="B966">
        <v>102391</v>
      </c>
      <c r="C966">
        <v>360</v>
      </c>
      <c r="D966" s="6">
        <v>400000</v>
      </c>
      <c r="E966" s="5">
        <v>4.7500000000000001E-2</v>
      </c>
      <c r="F966" t="s">
        <v>27</v>
      </c>
    </row>
    <row r="967" spans="1:6" x14ac:dyDescent="0.35">
      <c r="A967" t="s">
        <v>16</v>
      </c>
      <c r="B967">
        <v>102392</v>
      </c>
      <c r="C967">
        <v>360</v>
      </c>
      <c r="D967" s="6">
        <v>75682.5</v>
      </c>
      <c r="E967" s="5">
        <v>3.7499999999999999E-2</v>
      </c>
      <c r="F967" t="s">
        <v>27</v>
      </c>
    </row>
    <row r="968" spans="1:6" x14ac:dyDescent="0.35">
      <c r="A968" t="s">
        <v>16</v>
      </c>
      <c r="B968">
        <v>102393</v>
      </c>
      <c r="C968">
        <v>360</v>
      </c>
      <c r="D968" s="6">
        <v>210000</v>
      </c>
      <c r="E968" s="5">
        <v>4.2500000000000003E-2</v>
      </c>
      <c r="F968" t="s">
        <v>27</v>
      </c>
    </row>
    <row r="969" spans="1:6" x14ac:dyDescent="0.35">
      <c r="A969" t="s">
        <v>16</v>
      </c>
      <c r="B969">
        <v>102394</v>
      </c>
      <c r="C969">
        <v>360</v>
      </c>
      <c r="D969" s="6">
        <v>100000</v>
      </c>
      <c r="E969" s="5">
        <v>4.2500000000000003E-2</v>
      </c>
      <c r="F969" t="s">
        <v>27</v>
      </c>
    </row>
    <row r="970" spans="1:6" x14ac:dyDescent="0.35">
      <c r="A970" t="s">
        <v>16</v>
      </c>
      <c r="B970">
        <v>102395</v>
      </c>
      <c r="C970">
        <v>360</v>
      </c>
      <c r="D970" s="6">
        <v>132863.13</v>
      </c>
      <c r="E970" s="5">
        <v>4.2500000000000003E-2</v>
      </c>
      <c r="F970" t="s">
        <v>27</v>
      </c>
    </row>
    <row r="971" spans="1:6" x14ac:dyDescent="0.35">
      <c r="A971" t="s">
        <v>16</v>
      </c>
      <c r="B971">
        <v>102396</v>
      </c>
      <c r="C971">
        <v>360</v>
      </c>
      <c r="D971" s="6">
        <v>400000</v>
      </c>
      <c r="E971" s="5">
        <v>4.7500000000000001E-2</v>
      </c>
      <c r="F971" t="s">
        <v>27</v>
      </c>
    </row>
    <row r="972" spans="1:6" x14ac:dyDescent="0.35">
      <c r="A972" t="s">
        <v>16</v>
      </c>
      <c r="B972">
        <v>102397</v>
      </c>
      <c r="C972">
        <v>180</v>
      </c>
      <c r="D972" s="6">
        <v>85000</v>
      </c>
      <c r="E972" s="5">
        <v>0.03</v>
      </c>
      <c r="F972" t="s">
        <v>27</v>
      </c>
    </row>
    <row r="973" spans="1:6" x14ac:dyDescent="0.35">
      <c r="A973" t="s">
        <v>16</v>
      </c>
      <c r="B973">
        <v>102398</v>
      </c>
      <c r="C973">
        <v>360</v>
      </c>
      <c r="D973" s="6">
        <v>100000</v>
      </c>
      <c r="E973" s="5">
        <v>4.2500000000000003E-2</v>
      </c>
      <c r="F973" t="s">
        <v>27</v>
      </c>
    </row>
    <row r="974" spans="1:6" x14ac:dyDescent="0.35">
      <c r="A974" t="s">
        <v>16</v>
      </c>
      <c r="B974">
        <v>102399</v>
      </c>
      <c r="C974">
        <v>180</v>
      </c>
      <c r="D974" s="6">
        <v>100000</v>
      </c>
      <c r="E974" s="5">
        <v>3.7499999999999999E-2</v>
      </c>
      <c r="F974" t="s">
        <v>27</v>
      </c>
    </row>
    <row r="975" spans="1:6" x14ac:dyDescent="0.35">
      <c r="A975" t="s">
        <v>16</v>
      </c>
      <c r="B975">
        <v>102400</v>
      </c>
      <c r="C975">
        <v>180</v>
      </c>
      <c r="D975" s="6">
        <v>4751.41</v>
      </c>
      <c r="E975" s="5">
        <v>0.04</v>
      </c>
      <c r="F975" t="s">
        <v>27</v>
      </c>
    </row>
    <row r="976" spans="1:6" x14ac:dyDescent="0.35">
      <c r="A976" t="s">
        <v>16</v>
      </c>
      <c r="B976">
        <v>102401</v>
      </c>
      <c r="C976">
        <v>360</v>
      </c>
      <c r="D976" s="6">
        <v>1448.37</v>
      </c>
      <c r="E976" s="5">
        <v>1.4999999999999999E-2</v>
      </c>
      <c r="F976" t="s">
        <v>27</v>
      </c>
    </row>
    <row r="977" spans="1:6" x14ac:dyDescent="0.35">
      <c r="A977" t="s">
        <v>16</v>
      </c>
      <c r="B977">
        <v>102402</v>
      </c>
      <c r="C977">
        <v>360</v>
      </c>
      <c r="D977" s="6">
        <v>485000</v>
      </c>
      <c r="E977" s="5">
        <v>4.7500000000000001E-2</v>
      </c>
      <c r="F977" t="s">
        <v>27</v>
      </c>
    </row>
    <row r="978" spans="1:6" x14ac:dyDescent="0.35">
      <c r="A978" t="s">
        <v>16</v>
      </c>
      <c r="B978">
        <v>102403</v>
      </c>
      <c r="C978">
        <v>360</v>
      </c>
      <c r="D978" s="6">
        <v>2171109.59</v>
      </c>
      <c r="E978" s="5">
        <v>7.0000000000000007E-2</v>
      </c>
      <c r="F978" t="s">
        <v>27</v>
      </c>
    </row>
    <row r="979" spans="1:6" x14ac:dyDescent="0.35">
      <c r="A979" t="s">
        <v>16</v>
      </c>
      <c r="B979">
        <v>102404</v>
      </c>
      <c r="C979">
        <v>360</v>
      </c>
      <c r="D979" s="6">
        <v>1000000</v>
      </c>
      <c r="E979" s="5">
        <v>6.5000000000000002E-2</v>
      </c>
      <c r="F979" t="s">
        <v>27</v>
      </c>
    </row>
    <row r="980" spans="1:6" x14ac:dyDescent="0.35">
      <c r="A980" t="s">
        <v>16</v>
      </c>
      <c r="B980">
        <v>102405</v>
      </c>
      <c r="C980">
        <v>360</v>
      </c>
      <c r="D980" s="6">
        <v>4860.7</v>
      </c>
      <c r="E980" s="5">
        <v>1.4999999999999999E-2</v>
      </c>
      <c r="F980" t="s">
        <v>27</v>
      </c>
    </row>
    <row r="981" spans="1:6" x14ac:dyDescent="0.35">
      <c r="A981" t="s">
        <v>16</v>
      </c>
      <c r="B981">
        <v>102406</v>
      </c>
      <c r="C981">
        <v>360</v>
      </c>
      <c r="D981" s="6">
        <v>4500000</v>
      </c>
      <c r="E981" s="5">
        <v>5.7500000000000002E-2</v>
      </c>
      <c r="F981" t="s">
        <v>27</v>
      </c>
    </row>
    <row r="982" spans="1:6" x14ac:dyDescent="0.35">
      <c r="A982" t="s">
        <v>16</v>
      </c>
      <c r="B982">
        <v>102407</v>
      </c>
      <c r="C982">
        <v>360</v>
      </c>
      <c r="D982" s="6">
        <v>1000000</v>
      </c>
      <c r="E982" s="5">
        <v>5.7500000000000002E-2</v>
      </c>
      <c r="F982" t="s">
        <v>27</v>
      </c>
    </row>
    <row r="983" spans="1:6" x14ac:dyDescent="0.35">
      <c r="A983" t="s">
        <v>16</v>
      </c>
      <c r="B983">
        <v>102408</v>
      </c>
      <c r="C983">
        <v>180</v>
      </c>
      <c r="D983" s="6">
        <v>255000</v>
      </c>
      <c r="E983" s="5">
        <v>4.2500000000000003E-2</v>
      </c>
      <c r="F983" t="s">
        <v>27</v>
      </c>
    </row>
    <row r="984" spans="1:6" x14ac:dyDescent="0.35">
      <c r="A984" t="s">
        <v>16</v>
      </c>
      <c r="B984">
        <v>102409</v>
      </c>
      <c r="C984">
        <v>180</v>
      </c>
      <c r="D984" s="6">
        <v>500000</v>
      </c>
      <c r="E984" s="5">
        <v>5.5E-2</v>
      </c>
      <c r="F984" t="s">
        <v>27</v>
      </c>
    </row>
    <row r="985" spans="1:6" x14ac:dyDescent="0.35">
      <c r="A985" t="s">
        <v>16</v>
      </c>
      <c r="B985">
        <v>102410</v>
      </c>
      <c r="C985">
        <v>360</v>
      </c>
      <c r="D985" s="6">
        <v>1129.3800000000001</v>
      </c>
      <c r="E985" s="5">
        <v>1.4999999999999999E-2</v>
      </c>
      <c r="F985" t="s">
        <v>27</v>
      </c>
    </row>
    <row r="986" spans="1:6" x14ac:dyDescent="0.35">
      <c r="A986" t="s">
        <v>16</v>
      </c>
      <c r="B986">
        <v>102411</v>
      </c>
      <c r="C986">
        <v>360</v>
      </c>
      <c r="D986" s="6">
        <v>800000</v>
      </c>
      <c r="E986" s="5">
        <v>0.06</v>
      </c>
      <c r="F986" t="s">
        <v>27</v>
      </c>
    </row>
    <row r="987" spans="1:6" x14ac:dyDescent="0.35">
      <c r="A987" t="s">
        <v>16</v>
      </c>
      <c r="B987">
        <v>102412</v>
      </c>
      <c r="C987">
        <v>360</v>
      </c>
      <c r="D987" s="6">
        <v>1000000</v>
      </c>
      <c r="E987" s="5">
        <v>6.25E-2</v>
      </c>
      <c r="F987" t="s">
        <v>27</v>
      </c>
    </row>
    <row r="988" spans="1:6" x14ac:dyDescent="0.35">
      <c r="A988" t="s">
        <v>16</v>
      </c>
      <c r="B988">
        <v>102413</v>
      </c>
      <c r="C988">
        <v>360</v>
      </c>
      <c r="D988" s="6">
        <v>1000000</v>
      </c>
      <c r="E988" s="5">
        <v>6.5000000000000002E-2</v>
      </c>
      <c r="F988" t="s">
        <v>27</v>
      </c>
    </row>
    <row r="989" spans="1:6" x14ac:dyDescent="0.35">
      <c r="A989" t="s">
        <v>16</v>
      </c>
      <c r="B989">
        <v>102414</v>
      </c>
      <c r="C989">
        <v>360</v>
      </c>
      <c r="D989" s="6">
        <v>3756.37</v>
      </c>
      <c r="E989" s="5">
        <v>1.4999999999999999E-2</v>
      </c>
      <c r="F989" t="s">
        <v>27</v>
      </c>
    </row>
    <row r="990" spans="1:6" x14ac:dyDescent="0.35">
      <c r="A990" t="s">
        <v>16</v>
      </c>
      <c r="B990">
        <v>102415</v>
      </c>
      <c r="C990">
        <v>360</v>
      </c>
      <c r="D990" s="6">
        <v>1351.94</v>
      </c>
      <c r="E990" s="5">
        <v>1.4999999999999999E-2</v>
      </c>
      <c r="F990" t="s">
        <v>27</v>
      </c>
    </row>
    <row r="991" spans="1:6" x14ac:dyDescent="0.35">
      <c r="A991" t="s">
        <v>16</v>
      </c>
      <c r="B991">
        <v>102416</v>
      </c>
      <c r="C991">
        <v>360</v>
      </c>
      <c r="D991" s="6">
        <v>800000</v>
      </c>
      <c r="E991" s="5">
        <v>5.5E-2</v>
      </c>
      <c r="F991" t="s">
        <v>27</v>
      </c>
    </row>
    <row r="992" spans="1:6" x14ac:dyDescent="0.35">
      <c r="A992" t="s">
        <v>16</v>
      </c>
      <c r="B992">
        <v>102417</v>
      </c>
      <c r="C992">
        <v>360</v>
      </c>
      <c r="D992" s="6">
        <v>250000</v>
      </c>
      <c r="E992" s="5">
        <v>4.7500000000000001E-2</v>
      </c>
      <c r="F992" t="s">
        <v>27</v>
      </c>
    </row>
    <row r="993" spans="1:6" x14ac:dyDescent="0.35">
      <c r="A993" t="s">
        <v>16</v>
      </c>
      <c r="B993">
        <v>102418</v>
      </c>
      <c r="C993">
        <v>180</v>
      </c>
      <c r="D993" s="6">
        <v>285000</v>
      </c>
      <c r="E993" s="5">
        <v>4.7500000000000001E-2</v>
      </c>
      <c r="F993" t="s">
        <v>27</v>
      </c>
    </row>
    <row r="994" spans="1:6" x14ac:dyDescent="0.35">
      <c r="A994" t="s">
        <v>16</v>
      </c>
      <c r="B994">
        <v>102419</v>
      </c>
      <c r="C994">
        <v>180</v>
      </c>
      <c r="D994" s="6">
        <v>1000000</v>
      </c>
      <c r="E994" s="5">
        <v>5.5E-2</v>
      </c>
      <c r="F994" t="s">
        <v>27</v>
      </c>
    </row>
    <row r="995" spans="1:6" x14ac:dyDescent="0.35">
      <c r="A995" t="s">
        <v>16</v>
      </c>
      <c r="B995">
        <v>102420</v>
      </c>
      <c r="C995">
        <v>360</v>
      </c>
      <c r="D995" s="6">
        <v>2000000</v>
      </c>
      <c r="E995" s="5">
        <v>6.5000000000000002E-2</v>
      </c>
      <c r="F995" t="s">
        <v>27</v>
      </c>
    </row>
    <row r="996" spans="1:6" x14ac:dyDescent="0.35">
      <c r="A996" t="s">
        <v>16</v>
      </c>
      <c r="B996">
        <v>102421</v>
      </c>
      <c r="C996">
        <v>360</v>
      </c>
      <c r="D996" s="6">
        <v>1800000</v>
      </c>
      <c r="E996" s="5">
        <v>7.0000000000000007E-2</v>
      </c>
      <c r="F996" t="s">
        <v>27</v>
      </c>
    </row>
    <row r="997" spans="1:6" x14ac:dyDescent="0.35">
      <c r="A997" t="s">
        <v>16</v>
      </c>
      <c r="B997">
        <v>102422</v>
      </c>
      <c r="C997">
        <v>360</v>
      </c>
      <c r="D997" s="6">
        <v>11500000</v>
      </c>
      <c r="E997" s="5">
        <v>5.7500000000000002E-2</v>
      </c>
      <c r="F997" t="s">
        <v>27</v>
      </c>
    </row>
    <row r="998" spans="1:6" x14ac:dyDescent="0.35">
      <c r="A998" t="s">
        <v>16</v>
      </c>
      <c r="B998">
        <v>102423</v>
      </c>
      <c r="C998">
        <v>400</v>
      </c>
      <c r="D998" s="6">
        <v>5000000</v>
      </c>
      <c r="E998" s="5">
        <v>6.7500000000000004E-2</v>
      </c>
      <c r="F998" t="s">
        <v>27</v>
      </c>
    </row>
    <row r="999" spans="1:6" x14ac:dyDescent="0.35">
      <c r="A999" t="s">
        <v>16</v>
      </c>
      <c r="B999">
        <v>102424</v>
      </c>
      <c r="C999">
        <v>404</v>
      </c>
      <c r="D999" s="6">
        <v>5000000</v>
      </c>
      <c r="E999" s="5">
        <v>6.7500000000000004E-2</v>
      </c>
      <c r="F999" t="s">
        <v>27</v>
      </c>
    </row>
    <row r="1000" spans="1:6" x14ac:dyDescent="0.35">
      <c r="A1000" t="s">
        <v>16</v>
      </c>
      <c r="B1000">
        <v>102425</v>
      </c>
      <c r="C1000">
        <v>400</v>
      </c>
      <c r="D1000" s="6">
        <v>8000000</v>
      </c>
      <c r="E1000" s="5">
        <v>0.06</v>
      </c>
      <c r="F1000" t="s">
        <v>27</v>
      </c>
    </row>
    <row r="1001" spans="1:6" x14ac:dyDescent="0.35">
      <c r="A1001" t="s">
        <v>16</v>
      </c>
      <c r="B1001">
        <v>102426</v>
      </c>
      <c r="C1001">
        <v>1095</v>
      </c>
      <c r="D1001" s="6">
        <v>30000000</v>
      </c>
      <c r="E1001" s="5">
        <v>6.8000000000000005E-2</v>
      </c>
      <c r="F1001" t="s">
        <v>27</v>
      </c>
    </row>
    <row r="1002" spans="1:6" x14ac:dyDescent="0.35">
      <c r="A1002" t="s">
        <v>16</v>
      </c>
      <c r="B1002">
        <v>102427</v>
      </c>
      <c r="C1002">
        <v>1095</v>
      </c>
      <c r="D1002" s="6">
        <v>15000000</v>
      </c>
      <c r="E1002" s="5">
        <v>6.7500000000000004E-2</v>
      </c>
      <c r="F1002" t="s">
        <v>27</v>
      </c>
    </row>
    <row r="1003" spans="1:6" x14ac:dyDescent="0.35">
      <c r="A1003" t="s">
        <v>16</v>
      </c>
      <c r="B1003">
        <v>102428</v>
      </c>
      <c r="C1003">
        <v>364</v>
      </c>
      <c r="D1003" s="6">
        <v>5000000</v>
      </c>
      <c r="E1003" s="5">
        <v>6.25E-2</v>
      </c>
      <c r="F1003" t="s">
        <v>27</v>
      </c>
    </row>
    <row r="1004" spans="1:6" x14ac:dyDescent="0.35">
      <c r="A1004" t="s">
        <v>16</v>
      </c>
      <c r="B1004">
        <v>102429</v>
      </c>
      <c r="C1004">
        <v>364</v>
      </c>
      <c r="D1004" s="6">
        <v>17000000</v>
      </c>
      <c r="E1004" s="5">
        <v>6.25E-2</v>
      </c>
      <c r="F1004" t="s">
        <v>27</v>
      </c>
    </row>
    <row r="1005" spans="1:6" x14ac:dyDescent="0.35">
      <c r="A1005" t="s">
        <v>16</v>
      </c>
      <c r="B1005">
        <v>102430</v>
      </c>
      <c r="C1005">
        <v>360</v>
      </c>
      <c r="D1005" s="6">
        <v>5000000</v>
      </c>
      <c r="E1005" s="5">
        <v>7.0000000000000007E-2</v>
      </c>
      <c r="F1005" t="s">
        <v>27</v>
      </c>
    </row>
    <row r="1006" spans="1:6" x14ac:dyDescent="0.35">
      <c r="A1006" t="s">
        <v>16</v>
      </c>
      <c r="B1006">
        <v>102431</v>
      </c>
      <c r="C1006">
        <v>360</v>
      </c>
      <c r="D1006" s="6">
        <v>20000000</v>
      </c>
      <c r="E1006" s="5">
        <v>6.25E-2</v>
      </c>
      <c r="F1006" t="s">
        <v>27</v>
      </c>
    </row>
    <row r="1007" spans="1:6" x14ac:dyDescent="0.35">
      <c r="A1007" t="s">
        <v>16</v>
      </c>
      <c r="B1007">
        <v>102432</v>
      </c>
      <c r="C1007">
        <v>360</v>
      </c>
      <c r="D1007" s="6">
        <v>9000000</v>
      </c>
      <c r="E1007" s="5">
        <v>6.25E-2</v>
      </c>
      <c r="F1007" t="s">
        <v>27</v>
      </c>
    </row>
    <row r="1008" spans="1:6" x14ac:dyDescent="0.35">
      <c r="A1008" t="s">
        <v>16</v>
      </c>
      <c r="B1008">
        <v>102433</v>
      </c>
      <c r="C1008">
        <v>364</v>
      </c>
      <c r="D1008" s="6">
        <v>8000000</v>
      </c>
      <c r="E1008" s="5">
        <v>6.25E-2</v>
      </c>
      <c r="F1008" t="s">
        <v>27</v>
      </c>
    </row>
    <row r="1009" spans="1:6" x14ac:dyDescent="0.35">
      <c r="A1009" t="s">
        <v>16</v>
      </c>
      <c r="B1009">
        <v>102434</v>
      </c>
      <c r="C1009">
        <v>364</v>
      </c>
      <c r="D1009" s="6">
        <v>2600000</v>
      </c>
      <c r="E1009" s="5">
        <v>6.25E-2</v>
      </c>
      <c r="F1009" t="s">
        <v>27</v>
      </c>
    </row>
    <row r="1010" spans="1:6" x14ac:dyDescent="0.35">
      <c r="A1010" t="s">
        <v>16</v>
      </c>
      <c r="B1010">
        <v>102435</v>
      </c>
      <c r="C1010">
        <v>364</v>
      </c>
      <c r="D1010" s="6">
        <v>10000000</v>
      </c>
      <c r="E1010" s="5">
        <v>6.25E-2</v>
      </c>
      <c r="F1010" t="s">
        <v>27</v>
      </c>
    </row>
    <row r="1011" spans="1:6" x14ac:dyDescent="0.35">
      <c r="A1011" t="s">
        <v>16</v>
      </c>
      <c r="B1011">
        <v>102436</v>
      </c>
      <c r="C1011">
        <v>364</v>
      </c>
      <c r="D1011" s="6">
        <v>10000000</v>
      </c>
      <c r="E1011" s="5">
        <v>6.25E-2</v>
      </c>
      <c r="F1011" t="s">
        <v>27</v>
      </c>
    </row>
    <row r="1012" spans="1:6" x14ac:dyDescent="0.35">
      <c r="A1012" t="s">
        <v>16</v>
      </c>
      <c r="B1012">
        <v>102437</v>
      </c>
      <c r="C1012">
        <v>360</v>
      </c>
      <c r="D1012" s="6">
        <v>1900000</v>
      </c>
      <c r="E1012" s="5">
        <v>7.0000000000000007E-2</v>
      </c>
      <c r="F1012" t="s">
        <v>27</v>
      </c>
    </row>
    <row r="1013" spans="1:6" x14ac:dyDescent="0.35">
      <c r="A1013" t="s">
        <v>16</v>
      </c>
      <c r="B1013">
        <v>102438</v>
      </c>
      <c r="C1013">
        <v>364</v>
      </c>
      <c r="D1013" s="6">
        <v>7000000</v>
      </c>
      <c r="E1013" s="5">
        <v>6.25E-2</v>
      </c>
      <c r="F1013" t="s">
        <v>27</v>
      </c>
    </row>
    <row r="1014" spans="1:6" x14ac:dyDescent="0.35">
      <c r="A1014" t="s">
        <v>16</v>
      </c>
      <c r="B1014">
        <v>102439</v>
      </c>
      <c r="C1014">
        <v>363</v>
      </c>
      <c r="D1014" s="6">
        <v>8000000</v>
      </c>
      <c r="E1014" s="5">
        <v>6.25E-2</v>
      </c>
      <c r="F1014" t="s">
        <v>27</v>
      </c>
    </row>
    <row r="1015" spans="1:6" x14ac:dyDescent="0.35">
      <c r="A1015" t="s">
        <v>16</v>
      </c>
      <c r="B1015">
        <v>102440</v>
      </c>
      <c r="C1015">
        <v>365</v>
      </c>
      <c r="D1015" s="6">
        <v>25000000</v>
      </c>
      <c r="E1015" s="5">
        <v>5.7500000000000002E-2</v>
      </c>
      <c r="F1015" t="s">
        <v>27</v>
      </c>
    </row>
    <row r="1016" spans="1:6" x14ac:dyDescent="0.35">
      <c r="A1016" t="s">
        <v>16</v>
      </c>
      <c r="B1016">
        <v>102441</v>
      </c>
      <c r="C1016">
        <v>365</v>
      </c>
      <c r="D1016" s="6">
        <v>20000000</v>
      </c>
      <c r="E1016" s="5">
        <v>5.7500000000000002E-2</v>
      </c>
      <c r="F1016" t="s">
        <v>27</v>
      </c>
    </row>
    <row r="1017" spans="1:6" x14ac:dyDescent="0.35">
      <c r="A1017" t="s">
        <v>16</v>
      </c>
      <c r="B1017">
        <v>102442</v>
      </c>
      <c r="C1017">
        <v>365</v>
      </c>
      <c r="D1017" s="6">
        <v>15000000</v>
      </c>
      <c r="E1017" s="5">
        <v>5.7500000000000002E-2</v>
      </c>
      <c r="F1017" t="s">
        <v>27</v>
      </c>
    </row>
    <row r="1018" spans="1:6" x14ac:dyDescent="0.35">
      <c r="A1018" t="s">
        <v>16</v>
      </c>
      <c r="B1018">
        <v>102443</v>
      </c>
      <c r="C1018">
        <v>364</v>
      </c>
      <c r="D1018" s="6">
        <v>12300000</v>
      </c>
      <c r="E1018" s="5">
        <v>5.7500000000000002E-2</v>
      </c>
      <c r="F1018" t="s">
        <v>27</v>
      </c>
    </row>
    <row r="1019" spans="1:6" x14ac:dyDescent="0.35">
      <c r="A1019" t="s">
        <v>16</v>
      </c>
      <c r="B1019">
        <v>102444</v>
      </c>
      <c r="C1019">
        <v>364</v>
      </c>
      <c r="D1019" s="6">
        <v>5000000</v>
      </c>
      <c r="E1019" s="5">
        <v>5.7500000000000002E-2</v>
      </c>
      <c r="F1019" t="s">
        <v>27</v>
      </c>
    </row>
    <row r="1020" spans="1:6" x14ac:dyDescent="0.35">
      <c r="A1020" t="s">
        <v>16</v>
      </c>
      <c r="B1020">
        <v>102445</v>
      </c>
      <c r="C1020">
        <v>364</v>
      </c>
      <c r="D1020" s="6">
        <v>5000000</v>
      </c>
      <c r="E1020" s="5">
        <v>5.7500000000000002E-2</v>
      </c>
      <c r="F1020" t="s">
        <v>27</v>
      </c>
    </row>
    <row r="1021" spans="1:6" x14ac:dyDescent="0.35">
      <c r="A1021" t="s">
        <v>16</v>
      </c>
      <c r="B1021">
        <v>102446</v>
      </c>
      <c r="C1021">
        <v>365</v>
      </c>
      <c r="D1021" s="6">
        <v>3000000</v>
      </c>
      <c r="E1021" s="5">
        <v>6.25E-2</v>
      </c>
      <c r="F1021" t="s">
        <v>27</v>
      </c>
    </row>
    <row r="1022" spans="1:6" x14ac:dyDescent="0.35">
      <c r="A1022" t="s">
        <v>16</v>
      </c>
      <c r="B1022">
        <v>102447</v>
      </c>
      <c r="C1022">
        <v>365</v>
      </c>
      <c r="D1022" s="6">
        <v>1500000</v>
      </c>
      <c r="E1022" s="5">
        <v>6.25E-2</v>
      </c>
      <c r="F1022" t="s">
        <v>27</v>
      </c>
    </row>
    <row r="1023" spans="1:6" x14ac:dyDescent="0.35">
      <c r="A1023" t="s">
        <v>16</v>
      </c>
      <c r="B1023">
        <v>102448</v>
      </c>
      <c r="C1023">
        <v>360</v>
      </c>
      <c r="D1023" s="6">
        <v>50000</v>
      </c>
      <c r="E1023" s="5">
        <v>3.7499999999999999E-2</v>
      </c>
      <c r="F1023" t="s">
        <v>27</v>
      </c>
    </row>
    <row r="1024" spans="1:6" x14ac:dyDescent="0.35">
      <c r="A1024" t="s">
        <v>16</v>
      </c>
      <c r="B1024">
        <v>102449</v>
      </c>
      <c r="C1024">
        <v>360</v>
      </c>
      <c r="D1024" s="6">
        <v>525000</v>
      </c>
      <c r="E1024" s="5">
        <v>5.7500000000000002E-2</v>
      </c>
      <c r="F1024" t="s">
        <v>27</v>
      </c>
    </row>
    <row r="1025" spans="1:6" x14ac:dyDescent="0.35">
      <c r="A1025" t="s">
        <v>16</v>
      </c>
      <c r="B1025">
        <v>102450</v>
      </c>
      <c r="C1025">
        <v>360</v>
      </c>
      <c r="D1025" s="6">
        <v>4000000</v>
      </c>
      <c r="E1025" s="5">
        <v>6.25E-2</v>
      </c>
      <c r="F1025" t="s">
        <v>27</v>
      </c>
    </row>
    <row r="1026" spans="1:6" x14ac:dyDescent="0.35">
      <c r="A1026" t="s">
        <v>16</v>
      </c>
      <c r="B1026">
        <v>102451</v>
      </c>
      <c r="C1026">
        <v>360</v>
      </c>
      <c r="D1026" s="6">
        <v>500000</v>
      </c>
      <c r="E1026" s="5">
        <v>5.7500000000000002E-2</v>
      </c>
      <c r="F1026" t="s">
        <v>27</v>
      </c>
    </row>
    <row r="1027" spans="1:6" x14ac:dyDescent="0.35">
      <c r="A1027" t="s">
        <v>16</v>
      </c>
      <c r="B1027">
        <v>102452</v>
      </c>
      <c r="C1027">
        <v>365</v>
      </c>
      <c r="D1027" s="6">
        <v>1500000</v>
      </c>
      <c r="E1027" s="5">
        <v>6.25E-2</v>
      </c>
      <c r="F1027" t="s">
        <v>27</v>
      </c>
    </row>
    <row r="1028" spans="1:6" x14ac:dyDescent="0.35">
      <c r="A1028" t="s">
        <v>16</v>
      </c>
      <c r="B1028">
        <v>102453</v>
      </c>
      <c r="C1028">
        <v>360</v>
      </c>
      <c r="D1028" s="6">
        <v>1000000</v>
      </c>
      <c r="E1028" s="5">
        <v>6.25E-2</v>
      </c>
      <c r="F1028" t="s">
        <v>27</v>
      </c>
    </row>
    <row r="1029" spans="1:6" x14ac:dyDescent="0.35">
      <c r="A1029" t="s">
        <v>16</v>
      </c>
      <c r="B1029">
        <v>102454</v>
      </c>
      <c r="C1029">
        <v>365</v>
      </c>
      <c r="D1029" s="6">
        <v>1000000</v>
      </c>
      <c r="E1029" s="5">
        <v>6.25E-2</v>
      </c>
      <c r="F1029" t="s">
        <v>27</v>
      </c>
    </row>
    <row r="1030" spans="1:6" x14ac:dyDescent="0.35">
      <c r="A1030" t="s">
        <v>16</v>
      </c>
      <c r="B1030">
        <v>102455</v>
      </c>
      <c r="C1030">
        <v>400</v>
      </c>
      <c r="D1030" s="6">
        <v>25000000</v>
      </c>
      <c r="E1030" s="5">
        <v>6.25E-2</v>
      </c>
      <c r="F1030" t="s">
        <v>27</v>
      </c>
    </row>
    <row r="1031" spans="1:6" x14ac:dyDescent="0.35">
      <c r="A1031" t="s">
        <v>16</v>
      </c>
      <c r="B1031">
        <v>102456</v>
      </c>
      <c r="C1031">
        <v>360</v>
      </c>
      <c r="D1031" s="6">
        <v>2533.29</v>
      </c>
      <c r="E1031" s="5">
        <v>1.4999999999999999E-2</v>
      </c>
      <c r="F1031" t="s">
        <v>27</v>
      </c>
    </row>
    <row r="1032" spans="1:6" x14ac:dyDescent="0.35">
      <c r="A1032" t="s">
        <v>16</v>
      </c>
      <c r="B1032">
        <v>102457</v>
      </c>
      <c r="C1032">
        <v>360</v>
      </c>
      <c r="D1032" s="6">
        <v>70000</v>
      </c>
      <c r="E1032" s="5">
        <v>3.7499999999999999E-2</v>
      </c>
      <c r="F1032" t="s">
        <v>27</v>
      </c>
    </row>
    <row r="1033" spans="1:6" x14ac:dyDescent="0.35">
      <c r="A1033" t="s">
        <v>16</v>
      </c>
      <c r="B1033">
        <v>102458</v>
      </c>
      <c r="C1033">
        <v>400</v>
      </c>
      <c r="D1033" s="6">
        <v>4267237.3</v>
      </c>
      <c r="E1033" s="5">
        <v>6.25E-2</v>
      </c>
      <c r="F1033" t="s">
        <v>27</v>
      </c>
    </row>
    <row r="1034" spans="1:6" x14ac:dyDescent="0.35">
      <c r="A1034" t="s">
        <v>16</v>
      </c>
      <c r="B1034">
        <v>102459</v>
      </c>
      <c r="C1034">
        <v>400</v>
      </c>
      <c r="D1034" s="6">
        <v>4510837.45</v>
      </c>
      <c r="E1034" s="5">
        <v>6.25E-2</v>
      </c>
      <c r="F1034" t="s">
        <v>27</v>
      </c>
    </row>
    <row r="1035" spans="1:6" x14ac:dyDescent="0.35">
      <c r="A1035" t="s">
        <v>16</v>
      </c>
      <c r="B1035">
        <v>102460</v>
      </c>
      <c r="C1035">
        <v>400</v>
      </c>
      <c r="D1035" s="6">
        <v>643496.05000000005</v>
      </c>
      <c r="E1035" s="5">
        <v>6.25E-2</v>
      </c>
      <c r="F1035" t="s">
        <v>27</v>
      </c>
    </row>
    <row r="1036" spans="1:6" x14ac:dyDescent="0.35">
      <c r="A1036" t="s">
        <v>16</v>
      </c>
      <c r="B1036">
        <v>102461</v>
      </c>
      <c r="C1036">
        <v>400</v>
      </c>
      <c r="D1036" s="6">
        <v>11440.76</v>
      </c>
      <c r="E1036" s="5">
        <v>6.25E-2</v>
      </c>
      <c r="F1036" t="s">
        <v>27</v>
      </c>
    </row>
    <row r="1037" spans="1:6" x14ac:dyDescent="0.35">
      <c r="A1037" t="s">
        <v>16</v>
      </c>
      <c r="B1037">
        <v>102462</v>
      </c>
      <c r="C1037">
        <v>400</v>
      </c>
      <c r="D1037" s="6">
        <v>47124.73</v>
      </c>
      <c r="E1037" s="5">
        <v>6.25E-2</v>
      </c>
      <c r="F1037" t="s">
        <v>27</v>
      </c>
    </row>
    <row r="1038" spans="1:6" x14ac:dyDescent="0.35">
      <c r="A1038" t="s">
        <v>16</v>
      </c>
      <c r="B1038">
        <v>102463</v>
      </c>
      <c r="C1038">
        <v>366</v>
      </c>
      <c r="D1038" s="6">
        <v>3749602.29</v>
      </c>
      <c r="E1038" s="5">
        <v>5.7500000000000002E-2</v>
      </c>
      <c r="F1038" t="s">
        <v>27</v>
      </c>
    </row>
    <row r="1039" spans="1:6" x14ac:dyDescent="0.35">
      <c r="A1039" t="s">
        <v>16</v>
      </c>
      <c r="B1039">
        <v>102464</v>
      </c>
      <c r="C1039">
        <v>400</v>
      </c>
      <c r="D1039" s="6">
        <v>3290984.96</v>
      </c>
      <c r="E1039" s="5">
        <v>6.25E-2</v>
      </c>
      <c r="F1039" t="s">
        <v>27</v>
      </c>
    </row>
    <row r="1040" spans="1:6" x14ac:dyDescent="0.35">
      <c r="A1040" t="s">
        <v>16</v>
      </c>
      <c r="B1040">
        <v>102465</v>
      </c>
      <c r="C1040">
        <v>400</v>
      </c>
      <c r="D1040" s="6">
        <v>5727544.5099999998</v>
      </c>
      <c r="E1040" s="5">
        <v>6.25E-2</v>
      </c>
      <c r="F1040" t="s">
        <v>27</v>
      </c>
    </row>
    <row r="1041" spans="1:6" x14ac:dyDescent="0.35">
      <c r="A1041" t="s">
        <v>16</v>
      </c>
      <c r="B1041">
        <v>102466</v>
      </c>
      <c r="C1041">
        <v>400</v>
      </c>
      <c r="D1041" s="6">
        <v>4094931.5</v>
      </c>
      <c r="E1041" s="5">
        <v>6.25E-2</v>
      </c>
      <c r="F1041" t="s">
        <v>27</v>
      </c>
    </row>
    <row r="1042" spans="1:6" x14ac:dyDescent="0.35">
      <c r="A1042" t="s">
        <v>16</v>
      </c>
      <c r="B1042">
        <v>102467</v>
      </c>
      <c r="C1042">
        <v>400</v>
      </c>
      <c r="D1042" s="6">
        <v>1928047.94</v>
      </c>
      <c r="E1042" s="5">
        <v>6.25E-2</v>
      </c>
      <c r="F1042" t="s">
        <v>27</v>
      </c>
    </row>
    <row r="1043" spans="1:6" x14ac:dyDescent="0.35">
      <c r="A1043" t="s">
        <v>16</v>
      </c>
      <c r="B1043">
        <v>102468</v>
      </c>
      <c r="C1043">
        <v>400</v>
      </c>
      <c r="D1043" s="6">
        <v>372120.55</v>
      </c>
      <c r="E1043" s="5">
        <v>6.25E-2</v>
      </c>
      <c r="F1043" t="s">
        <v>27</v>
      </c>
    </row>
    <row r="1044" spans="1:6" x14ac:dyDescent="0.35">
      <c r="A1044" t="s">
        <v>16</v>
      </c>
      <c r="B1044">
        <v>102469</v>
      </c>
      <c r="C1044">
        <v>400</v>
      </c>
      <c r="D1044" s="6">
        <v>1794758.96</v>
      </c>
      <c r="E1044" s="5">
        <v>6.25E-2</v>
      </c>
      <c r="F1044" t="s">
        <v>27</v>
      </c>
    </row>
    <row r="1045" spans="1:6" x14ac:dyDescent="0.35">
      <c r="A1045" t="s">
        <v>16</v>
      </c>
      <c r="B1045">
        <v>102470</v>
      </c>
      <c r="C1045">
        <v>400</v>
      </c>
      <c r="D1045" s="6">
        <v>6933099.3200000003</v>
      </c>
      <c r="E1045" s="5">
        <v>6.25E-2</v>
      </c>
      <c r="F1045" t="s">
        <v>27</v>
      </c>
    </row>
    <row r="1046" spans="1:6" x14ac:dyDescent="0.35">
      <c r="A1046" t="s">
        <v>16</v>
      </c>
      <c r="B1046">
        <v>102471</v>
      </c>
      <c r="C1046">
        <v>400</v>
      </c>
      <c r="D1046" s="6">
        <v>18164903.59</v>
      </c>
      <c r="E1046" s="5">
        <v>6.25E-2</v>
      </c>
      <c r="F1046" t="s">
        <v>27</v>
      </c>
    </row>
    <row r="1047" spans="1:6" x14ac:dyDescent="0.35">
      <c r="A1047" t="s">
        <v>16</v>
      </c>
      <c r="B1047">
        <v>102472</v>
      </c>
      <c r="C1047">
        <v>400</v>
      </c>
      <c r="D1047" s="6">
        <v>2366578.56</v>
      </c>
      <c r="E1047" s="5">
        <v>6.25E-2</v>
      </c>
      <c r="F1047" t="s">
        <v>27</v>
      </c>
    </row>
    <row r="1048" spans="1:6" x14ac:dyDescent="0.35">
      <c r="A1048" t="s">
        <v>16</v>
      </c>
      <c r="B1048">
        <v>102473</v>
      </c>
      <c r="C1048">
        <v>400</v>
      </c>
      <c r="D1048" s="6">
        <v>3193588.4</v>
      </c>
      <c r="E1048" s="5">
        <v>6.25E-2</v>
      </c>
      <c r="F1048" t="s">
        <v>27</v>
      </c>
    </row>
    <row r="1049" spans="1:6" x14ac:dyDescent="0.35">
      <c r="A1049" t="s">
        <v>16</v>
      </c>
      <c r="B1049">
        <v>102474</v>
      </c>
      <c r="C1049">
        <v>400</v>
      </c>
      <c r="D1049" s="6">
        <v>2908669.73</v>
      </c>
      <c r="E1049" s="5">
        <v>6.25E-2</v>
      </c>
      <c r="F1049" t="s">
        <v>27</v>
      </c>
    </row>
    <row r="1050" spans="1:6" x14ac:dyDescent="0.35">
      <c r="A1050" t="s">
        <v>16</v>
      </c>
      <c r="B1050">
        <v>102475</v>
      </c>
      <c r="C1050">
        <v>400</v>
      </c>
      <c r="D1050" s="6">
        <v>8098013.6900000004</v>
      </c>
      <c r="E1050" s="5">
        <v>6.25E-2</v>
      </c>
      <c r="F1050" t="s">
        <v>27</v>
      </c>
    </row>
    <row r="1051" spans="1:6" x14ac:dyDescent="0.35">
      <c r="A1051" t="s">
        <v>16</v>
      </c>
      <c r="B1051">
        <v>102476</v>
      </c>
      <c r="C1051">
        <v>400</v>
      </c>
      <c r="D1051" s="6">
        <v>3626061.64</v>
      </c>
      <c r="E1051" s="5">
        <v>6.25E-2</v>
      </c>
      <c r="F1051" t="s">
        <v>27</v>
      </c>
    </row>
    <row r="1052" spans="1:6" x14ac:dyDescent="0.35">
      <c r="A1052" t="s">
        <v>16</v>
      </c>
      <c r="B1052">
        <v>102477</v>
      </c>
      <c r="C1052">
        <v>400</v>
      </c>
      <c r="D1052" s="6">
        <v>11263715.24</v>
      </c>
      <c r="E1052" s="5">
        <v>6.25E-2</v>
      </c>
      <c r="F1052" t="s">
        <v>27</v>
      </c>
    </row>
    <row r="1053" spans="1:6" x14ac:dyDescent="0.35">
      <c r="A1053" t="s">
        <v>16</v>
      </c>
      <c r="B1053">
        <v>102478</v>
      </c>
      <c r="C1053">
        <v>360</v>
      </c>
      <c r="D1053" s="6">
        <v>305000</v>
      </c>
      <c r="E1053" s="5">
        <v>0.05</v>
      </c>
      <c r="F1053" t="s">
        <v>27</v>
      </c>
    </row>
    <row r="1054" spans="1:6" x14ac:dyDescent="0.35">
      <c r="A1054" t="s">
        <v>16</v>
      </c>
      <c r="B1054">
        <v>102479</v>
      </c>
      <c r="C1054">
        <v>360</v>
      </c>
      <c r="D1054" s="6">
        <v>800000</v>
      </c>
      <c r="E1054" s="5">
        <v>5.5E-2</v>
      </c>
      <c r="F1054" t="s">
        <v>27</v>
      </c>
    </row>
    <row r="1055" spans="1:6" x14ac:dyDescent="0.35">
      <c r="A1055" t="s">
        <v>16</v>
      </c>
      <c r="B1055">
        <v>102480</v>
      </c>
      <c r="C1055">
        <v>360</v>
      </c>
      <c r="D1055" s="6">
        <v>40000</v>
      </c>
      <c r="E1055" s="5">
        <v>3.5000000000000003E-2</v>
      </c>
      <c r="F1055" t="s">
        <v>27</v>
      </c>
    </row>
    <row r="1056" spans="1:6" x14ac:dyDescent="0.35">
      <c r="A1056" t="s">
        <v>16</v>
      </c>
      <c r="B1056">
        <v>102481</v>
      </c>
      <c r="C1056">
        <v>180</v>
      </c>
      <c r="D1056" s="6">
        <v>500000</v>
      </c>
      <c r="E1056" s="5">
        <v>4.7500000000000001E-2</v>
      </c>
      <c r="F1056" t="s">
        <v>27</v>
      </c>
    </row>
    <row r="1057" spans="1:6" x14ac:dyDescent="0.35">
      <c r="A1057" t="s">
        <v>16</v>
      </c>
      <c r="B1057">
        <v>102482</v>
      </c>
      <c r="C1057">
        <v>360</v>
      </c>
      <c r="D1057" s="6">
        <v>14200000</v>
      </c>
      <c r="E1057" s="5">
        <v>5.7500000000000002E-2</v>
      </c>
      <c r="F1057" t="s">
        <v>27</v>
      </c>
    </row>
    <row r="1058" spans="1:6" x14ac:dyDescent="0.35">
      <c r="A1058" t="s">
        <v>16</v>
      </c>
      <c r="B1058">
        <v>102483</v>
      </c>
      <c r="C1058">
        <v>360</v>
      </c>
      <c r="D1058" s="6">
        <v>21000</v>
      </c>
      <c r="E1058" s="5">
        <v>3.5000000000000003E-2</v>
      </c>
      <c r="F1058" t="s">
        <v>27</v>
      </c>
    </row>
    <row r="1059" spans="1:6" x14ac:dyDescent="0.35">
      <c r="A1059" t="s">
        <v>16</v>
      </c>
      <c r="B1059">
        <v>102484</v>
      </c>
      <c r="C1059">
        <v>150</v>
      </c>
      <c r="D1059" s="6">
        <v>3000000</v>
      </c>
      <c r="E1059" s="5">
        <v>5.5E-2</v>
      </c>
      <c r="F1059" t="s">
        <v>27</v>
      </c>
    </row>
    <row r="1060" spans="1:6" x14ac:dyDescent="0.35">
      <c r="A1060" t="s">
        <v>16</v>
      </c>
      <c r="B1060">
        <v>102485</v>
      </c>
      <c r="C1060">
        <v>360</v>
      </c>
      <c r="D1060" s="6">
        <v>2605.33</v>
      </c>
      <c r="E1060" s="5">
        <v>1.4999999999999999E-2</v>
      </c>
      <c r="F1060" t="s">
        <v>27</v>
      </c>
    </row>
    <row r="1061" spans="1:6" x14ac:dyDescent="0.35">
      <c r="A1061" t="s">
        <v>16</v>
      </c>
      <c r="B1061">
        <v>102486</v>
      </c>
      <c r="C1061">
        <v>365</v>
      </c>
      <c r="D1061" s="6">
        <v>6000000</v>
      </c>
      <c r="E1061" s="5">
        <v>6.25E-2</v>
      </c>
      <c r="F1061" t="s">
        <v>27</v>
      </c>
    </row>
    <row r="1062" spans="1:6" x14ac:dyDescent="0.35">
      <c r="A1062" t="s">
        <v>16</v>
      </c>
      <c r="B1062">
        <v>102487</v>
      </c>
      <c r="C1062">
        <v>360</v>
      </c>
      <c r="D1062" s="6">
        <v>2000</v>
      </c>
      <c r="E1062" s="5">
        <v>1.4999999999999999E-2</v>
      </c>
      <c r="F1062" t="s">
        <v>27</v>
      </c>
    </row>
    <row r="1063" spans="1:6" x14ac:dyDescent="0.35">
      <c r="A1063" t="s">
        <v>16</v>
      </c>
      <c r="B1063">
        <v>102488</v>
      </c>
      <c r="C1063">
        <v>360</v>
      </c>
      <c r="D1063" s="6">
        <v>1000000</v>
      </c>
      <c r="E1063" s="5">
        <v>6.25E-2</v>
      </c>
      <c r="F1063" t="s">
        <v>27</v>
      </c>
    </row>
    <row r="1064" spans="1:6" x14ac:dyDescent="0.35">
      <c r="A1064" t="s">
        <v>16</v>
      </c>
      <c r="B1064">
        <v>102489</v>
      </c>
      <c r="C1064">
        <v>360</v>
      </c>
      <c r="D1064" s="6">
        <v>1000000</v>
      </c>
      <c r="E1064" s="5">
        <v>7.2499999999999995E-2</v>
      </c>
      <c r="F1064" t="s">
        <v>27</v>
      </c>
    </row>
    <row r="1065" spans="1:6" x14ac:dyDescent="0.35">
      <c r="A1065" t="s">
        <v>16</v>
      </c>
      <c r="B1065">
        <v>102490</v>
      </c>
      <c r="C1065">
        <v>371</v>
      </c>
      <c r="D1065" s="6">
        <v>5000000</v>
      </c>
      <c r="E1065" s="5">
        <v>6.5000000000000002E-2</v>
      </c>
      <c r="F1065" t="s">
        <v>27</v>
      </c>
    </row>
    <row r="1066" spans="1:6" x14ac:dyDescent="0.35">
      <c r="A1066" t="s">
        <v>16</v>
      </c>
      <c r="B1066">
        <v>102491</v>
      </c>
      <c r="C1066">
        <v>386</v>
      </c>
      <c r="D1066" s="6">
        <v>5000000</v>
      </c>
      <c r="E1066" s="5">
        <v>6.5000000000000002E-2</v>
      </c>
      <c r="F1066" t="s">
        <v>27</v>
      </c>
    </row>
    <row r="1067" spans="1:6" x14ac:dyDescent="0.35">
      <c r="A1067" t="s">
        <v>16</v>
      </c>
      <c r="B1067">
        <v>102492</v>
      </c>
      <c r="C1067">
        <v>360</v>
      </c>
      <c r="D1067" s="6">
        <v>673000</v>
      </c>
      <c r="E1067" s="5">
        <v>0.06</v>
      </c>
      <c r="F1067" t="s">
        <v>27</v>
      </c>
    </row>
    <row r="1068" spans="1:6" x14ac:dyDescent="0.35">
      <c r="A1068" t="s">
        <v>16</v>
      </c>
      <c r="B1068">
        <v>102493</v>
      </c>
      <c r="C1068">
        <v>414</v>
      </c>
      <c r="D1068" s="6">
        <v>5000000</v>
      </c>
      <c r="E1068" s="5">
        <v>6.7500000000000004E-2</v>
      </c>
      <c r="F1068" t="s">
        <v>27</v>
      </c>
    </row>
    <row r="1069" spans="1:6" x14ac:dyDescent="0.35">
      <c r="A1069" t="s">
        <v>16</v>
      </c>
      <c r="B1069">
        <v>102494</v>
      </c>
      <c r="C1069">
        <v>360</v>
      </c>
      <c r="D1069" s="6">
        <v>1000000</v>
      </c>
      <c r="E1069" s="5">
        <v>7.2499999999999995E-2</v>
      </c>
      <c r="F1069" t="s">
        <v>27</v>
      </c>
    </row>
    <row r="1070" spans="1:6" x14ac:dyDescent="0.35">
      <c r="A1070" t="s">
        <v>16</v>
      </c>
      <c r="B1070">
        <v>102495</v>
      </c>
      <c r="C1070">
        <v>360</v>
      </c>
      <c r="D1070" s="6">
        <v>1000000</v>
      </c>
      <c r="E1070" s="5">
        <v>6.7500000000000004E-2</v>
      </c>
      <c r="F1070" t="s">
        <v>27</v>
      </c>
    </row>
    <row r="1071" spans="1:6" x14ac:dyDescent="0.35">
      <c r="A1071" t="s">
        <v>16</v>
      </c>
      <c r="B1071">
        <v>102496</v>
      </c>
      <c r="C1071">
        <v>360</v>
      </c>
      <c r="D1071" s="6">
        <v>400000</v>
      </c>
      <c r="E1071" s="5">
        <v>4.7500000000000001E-2</v>
      </c>
      <c r="F1071" t="s">
        <v>27</v>
      </c>
    </row>
    <row r="1072" spans="1:6" x14ac:dyDescent="0.35">
      <c r="A1072" t="s">
        <v>16</v>
      </c>
      <c r="B1072">
        <v>102497</v>
      </c>
      <c r="C1072">
        <v>360</v>
      </c>
      <c r="D1072" s="6">
        <v>7000</v>
      </c>
      <c r="E1072" s="5">
        <v>3.5000000000000003E-2</v>
      </c>
      <c r="F1072" t="s">
        <v>27</v>
      </c>
    </row>
    <row r="1073" spans="1:6" x14ac:dyDescent="0.35">
      <c r="A1073" t="s">
        <v>16</v>
      </c>
      <c r="B1073">
        <v>102498</v>
      </c>
      <c r="C1073">
        <v>180</v>
      </c>
      <c r="D1073" s="6">
        <v>5000000</v>
      </c>
      <c r="E1073" s="5">
        <v>5.5E-2</v>
      </c>
      <c r="F1073" t="s">
        <v>27</v>
      </c>
    </row>
    <row r="1074" spans="1:6" x14ac:dyDescent="0.35">
      <c r="A1074" t="s">
        <v>16</v>
      </c>
      <c r="B1074">
        <v>102499</v>
      </c>
      <c r="C1074">
        <v>360</v>
      </c>
      <c r="D1074" s="6">
        <v>200056.72</v>
      </c>
      <c r="E1074" s="5">
        <v>4.2500000000000003E-2</v>
      </c>
      <c r="F1074" t="s">
        <v>27</v>
      </c>
    </row>
    <row r="1075" spans="1:6" x14ac:dyDescent="0.35">
      <c r="A1075" t="s">
        <v>16</v>
      </c>
      <c r="B1075">
        <v>102500</v>
      </c>
      <c r="C1075">
        <v>360</v>
      </c>
      <c r="D1075" s="6">
        <v>150000</v>
      </c>
      <c r="E1075" s="5">
        <v>4.2500000000000003E-2</v>
      </c>
      <c r="F1075" t="s">
        <v>27</v>
      </c>
    </row>
    <row r="1076" spans="1:6" x14ac:dyDescent="0.35">
      <c r="A1076" t="s">
        <v>16</v>
      </c>
      <c r="B1076">
        <v>102501</v>
      </c>
      <c r="C1076">
        <v>360</v>
      </c>
      <c r="D1076" s="6">
        <v>125000</v>
      </c>
      <c r="E1076" s="5">
        <v>4.2500000000000003E-2</v>
      </c>
      <c r="F1076" t="s">
        <v>27</v>
      </c>
    </row>
    <row r="1077" spans="1:6" x14ac:dyDescent="0.35">
      <c r="A1077" t="s">
        <v>16</v>
      </c>
      <c r="B1077">
        <v>102502</v>
      </c>
      <c r="C1077">
        <v>360</v>
      </c>
      <c r="D1077" s="6">
        <v>2004487.62</v>
      </c>
      <c r="E1077" s="5">
        <v>5.7500000000000002E-2</v>
      </c>
      <c r="F1077" t="s">
        <v>27</v>
      </c>
    </row>
    <row r="1078" spans="1:6" x14ac:dyDescent="0.35">
      <c r="A1078" t="s">
        <v>16</v>
      </c>
      <c r="B1078">
        <v>102503</v>
      </c>
      <c r="C1078">
        <v>360</v>
      </c>
      <c r="D1078" s="6">
        <v>97000</v>
      </c>
      <c r="E1078" s="5">
        <v>3.7499999999999999E-2</v>
      </c>
      <c r="F1078" t="s">
        <v>27</v>
      </c>
    </row>
    <row r="1079" spans="1:6" x14ac:dyDescent="0.35">
      <c r="A1079" t="s">
        <v>16</v>
      </c>
      <c r="B1079">
        <v>102504</v>
      </c>
      <c r="C1079">
        <v>360</v>
      </c>
      <c r="D1079" s="6">
        <v>1000000</v>
      </c>
      <c r="E1079" s="5">
        <v>6.5000000000000002E-2</v>
      </c>
      <c r="F1079" t="s">
        <v>27</v>
      </c>
    </row>
    <row r="1080" spans="1:6" x14ac:dyDescent="0.35">
      <c r="A1080" t="s">
        <v>16</v>
      </c>
      <c r="B1080">
        <v>102505</v>
      </c>
      <c r="C1080">
        <v>360</v>
      </c>
      <c r="D1080" s="6">
        <v>150001</v>
      </c>
      <c r="E1080" s="5">
        <v>4.2500000000000003E-2</v>
      </c>
      <c r="F1080" t="s">
        <v>27</v>
      </c>
    </row>
    <row r="1081" spans="1:6" x14ac:dyDescent="0.35">
      <c r="A1081" t="s">
        <v>16</v>
      </c>
      <c r="B1081">
        <v>102506</v>
      </c>
      <c r="C1081">
        <v>360</v>
      </c>
      <c r="D1081" s="6">
        <v>4000</v>
      </c>
      <c r="E1081" s="5">
        <v>1.4999999999999999E-2</v>
      </c>
      <c r="F1081" t="s">
        <v>27</v>
      </c>
    </row>
    <row r="1082" spans="1:6" x14ac:dyDescent="0.35">
      <c r="A1082" t="s">
        <v>16</v>
      </c>
      <c r="B1082">
        <v>102507</v>
      </c>
      <c r="C1082">
        <v>360</v>
      </c>
      <c r="D1082" s="6">
        <v>8750000</v>
      </c>
      <c r="E1082" s="5">
        <v>7.0000000000000007E-2</v>
      </c>
      <c r="F1082" t="s">
        <v>27</v>
      </c>
    </row>
    <row r="1083" spans="1:6" x14ac:dyDescent="0.35">
      <c r="A1083" t="s">
        <v>16</v>
      </c>
      <c r="B1083">
        <v>102508</v>
      </c>
      <c r="C1083">
        <v>360</v>
      </c>
      <c r="D1083" s="6">
        <v>1000000</v>
      </c>
      <c r="E1083" s="5">
        <v>6.25E-2</v>
      </c>
      <c r="F1083" t="s">
        <v>27</v>
      </c>
    </row>
    <row r="1084" spans="1:6" x14ac:dyDescent="0.35">
      <c r="A1084" t="s">
        <v>16</v>
      </c>
      <c r="B1084">
        <v>102509</v>
      </c>
      <c r="C1084">
        <v>360</v>
      </c>
      <c r="D1084" s="6">
        <v>450000</v>
      </c>
      <c r="E1084" s="5">
        <v>4.7500000000000001E-2</v>
      </c>
      <c r="F1084" t="s">
        <v>27</v>
      </c>
    </row>
    <row r="1085" spans="1:6" x14ac:dyDescent="0.35">
      <c r="A1085" t="s">
        <v>16</v>
      </c>
      <c r="B1085">
        <v>102510</v>
      </c>
      <c r="C1085">
        <v>360</v>
      </c>
      <c r="D1085" s="6">
        <v>1000000</v>
      </c>
      <c r="E1085" s="5">
        <v>6.7500000000000004E-2</v>
      </c>
      <c r="F1085" t="s">
        <v>27</v>
      </c>
    </row>
    <row r="1086" spans="1:6" x14ac:dyDescent="0.35">
      <c r="A1086" t="s">
        <v>16</v>
      </c>
      <c r="B1086">
        <v>102511</v>
      </c>
      <c r="C1086">
        <v>360</v>
      </c>
      <c r="D1086" s="6">
        <v>250000</v>
      </c>
      <c r="E1086" s="5">
        <v>4.7500000000000001E-2</v>
      </c>
      <c r="F1086" t="s">
        <v>27</v>
      </c>
    </row>
    <row r="1087" spans="1:6" x14ac:dyDescent="0.35">
      <c r="A1087" t="s">
        <v>16</v>
      </c>
      <c r="B1087">
        <v>102512</v>
      </c>
      <c r="C1087">
        <v>360</v>
      </c>
      <c r="D1087" s="6">
        <v>1000000</v>
      </c>
      <c r="E1087" s="5">
        <v>5.7500000000000002E-2</v>
      </c>
      <c r="F1087" t="s">
        <v>27</v>
      </c>
    </row>
    <row r="1088" spans="1:6" x14ac:dyDescent="0.35">
      <c r="A1088" t="s">
        <v>16</v>
      </c>
      <c r="B1088">
        <v>102513</v>
      </c>
      <c r="C1088">
        <v>360</v>
      </c>
      <c r="D1088" s="6">
        <v>10000</v>
      </c>
      <c r="E1088" s="5">
        <v>3.5000000000000003E-2</v>
      </c>
      <c r="F1088" t="s">
        <v>27</v>
      </c>
    </row>
    <row r="1089" spans="1:6" x14ac:dyDescent="0.35">
      <c r="A1089" t="s">
        <v>16</v>
      </c>
      <c r="B1089">
        <v>102514</v>
      </c>
      <c r="C1089">
        <v>360</v>
      </c>
      <c r="D1089" s="6">
        <v>372000</v>
      </c>
      <c r="E1089" s="5">
        <v>4.7500000000000001E-2</v>
      </c>
      <c r="F1089" t="s">
        <v>27</v>
      </c>
    </row>
    <row r="1090" spans="1:6" x14ac:dyDescent="0.35">
      <c r="A1090" t="s">
        <v>16</v>
      </c>
      <c r="B1090">
        <v>102515</v>
      </c>
      <c r="C1090">
        <v>360</v>
      </c>
      <c r="D1090" s="6">
        <v>500000</v>
      </c>
      <c r="E1090" s="5">
        <v>0.06</v>
      </c>
      <c r="F1090" t="s">
        <v>27</v>
      </c>
    </row>
    <row r="1091" spans="1:6" x14ac:dyDescent="0.35">
      <c r="A1091" t="s">
        <v>16</v>
      </c>
      <c r="B1091">
        <v>102516</v>
      </c>
      <c r="C1091">
        <v>360</v>
      </c>
      <c r="D1091" s="6">
        <v>1123492.26</v>
      </c>
      <c r="E1091" s="5">
        <v>6.25E-2</v>
      </c>
      <c r="F1091" t="s">
        <v>27</v>
      </c>
    </row>
    <row r="1092" spans="1:6" x14ac:dyDescent="0.35">
      <c r="A1092" t="s">
        <v>16</v>
      </c>
      <c r="B1092">
        <v>102517</v>
      </c>
      <c r="C1092">
        <v>360</v>
      </c>
      <c r="D1092" s="6">
        <v>3500</v>
      </c>
      <c r="E1092" s="5">
        <v>1.4999999999999999E-2</v>
      </c>
      <c r="F1092" t="s">
        <v>27</v>
      </c>
    </row>
    <row r="1093" spans="1:6" x14ac:dyDescent="0.35">
      <c r="A1093" t="s">
        <v>16</v>
      </c>
      <c r="B1093">
        <v>102518</v>
      </c>
      <c r="C1093">
        <v>360</v>
      </c>
      <c r="D1093" s="6">
        <v>1000000</v>
      </c>
      <c r="E1093" s="5">
        <v>6.7500000000000004E-2</v>
      </c>
      <c r="F1093" t="s">
        <v>27</v>
      </c>
    </row>
    <row r="1094" spans="1:6" x14ac:dyDescent="0.35">
      <c r="A1094" t="s">
        <v>16</v>
      </c>
      <c r="B1094">
        <v>102519</v>
      </c>
      <c r="C1094">
        <v>360</v>
      </c>
      <c r="D1094" s="6">
        <v>8480000</v>
      </c>
      <c r="E1094" s="5">
        <v>7.2499999999999995E-2</v>
      </c>
      <c r="F1094" t="s">
        <v>27</v>
      </c>
    </row>
    <row r="1095" spans="1:6" x14ac:dyDescent="0.35">
      <c r="A1095" t="s">
        <v>16</v>
      </c>
      <c r="B1095">
        <v>102520</v>
      </c>
      <c r="C1095">
        <v>360</v>
      </c>
      <c r="D1095" s="6">
        <v>300000</v>
      </c>
      <c r="E1095" s="5">
        <v>4.7500000000000001E-2</v>
      </c>
      <c r="F1095" t="s">
        <v>27</v>
      </c>
    </row>
    <row r="1096" spans="1:6" x14ac:dyDescent="0.35">
      <c r="A1096" t="s">
        <v>16</v>
      </c>
      <c r="B1096">
        <v>102521</v>
      </c>
      <c r="C1096">
        <v>360</v>
      </c>
      <c r="D1096" s="6">
        <v>125000</v>
      </c>
      <c r="E1096" s="5">
        <v>4.2500000000000003E-2</v>
      </c>
      <c r="F1096" t="s">
        <v>27</v>
      </c>
    </row>
    <row r="1097" spans="1:6" x14ac:dyDescent="0.35">
      <c r="A1097" t="s">
        <v>16</v>
      </c>
      <c r="B1097">
        <v>102522</v>
      </c>
      <c r="C1097">
        <v>360</v>
      </c>
      <c r="D1097" s="6">
        <v>437200</v>
      </c>
      <c r="E1097" s="5">
        <v>4.7500000000000001E-2</v>
      </c>
      <c r="F1097" t="s">
        <v>27</v>
      </c>
    </row>
    <row r="1098" spans="1:6" x14ac:dyDescent="0.35">
      <c r="A1098" t="s">
        <v>16</v>
      </c>
      <c r="B1098">
        <v>102523</v>
      </c>
      <c r="C1098">
        <v>360</v>
      </c>
      <c r="D1098" s="6">
        <v>2000000</v>
      </c>
      <c r="E1098" s="5">
        <v>6.7500000000000004E-2</v>
      </c>
      <c r="F1098" t="s">
        <v>27</v>
      </c>
    </row>
    <row r="1099" spans="1:6" x14ac:dyDescent="0.35">
      <c r="A1099" t="s">
        <v>16</v>
      </c>
      <c r="B1099">
        <v>102524</v>
      </c>
      <c r="C1099">
        <v>360</v>
      </c>
      <c r="D1099" s="6">
        <v>1000</v>
      </c>
      <c r="E1099" s="5">
        <v>1.4999999999999999E-2</v>
      </c>
      <c r="F1099" t="s">
        <v>27</v>
      </c>
    </row>
    <row r="1100" spans="1:6" x14ac:dyDescent="0.35">
      <c r="A1100" t="s">
        <v>16</v>
      </c>
      <c r="B1100">
        <v>102525</v>
      </c>
      <c r="C1100">
        <v>360</v>
      </c>
      <c r="D1100" s="6">
        <v>3000000</v>
      </c>
      <c r="E1100" s="5">
        <v>6.25E-2</v>
      </c>
      <c r="F1100" t="s">
        <v>27</v>
      </c>
    </row>
    <row r="1101" spans="1:6" x14ac:dyDescent="0.35">
      <c r="A1101" t="s">
        <v>16</v>
      </c>
      <c r="B1101">
        <v>102526</v>
      </c>
      <c r="C1101">
        <v>360</v>
      </c>
      <c r="D1101" s="6">
        <v>200001</v>
      </c>
      <c r="E1101" s="5">
        <v>4.2500000000000003E-2</v>
      </c>
      <c r="F1101" t="s">
        <v>27</v>
      </c>
    </row>
    <row r="1102" spans="1:6" x14ac:dyDescent="0.35">
      <c r="A1102" t="s">
        <v>16</v>
      </c>
      <c r="B1102">
        <v>102527</v>
      </c>
      <c r="C1102">
        <v>360</v>
      </c>
      <c r="D1102" s="6">
        <v>60000</v>
      </c>
      <c r="E1102" s="5">
        <v>3.7499999999999999E-2</v>
      </c>
      <c r="F1102" t="s">
        <v>27</v>
      </c>
    </row>
    <row r="1103" spans="1:6" x14ac:dyDescent="0.35">
      <c r="A1103" t="s">
        <v>16</v>
      </c>
      <c r="B1103">
        <v>102528</v>
      </c>
      <c r="C1103">
        <v>180</v>
      </c>
      <c r="D1103" s="6">
        <v>781031.24</v>
      </c>
      <c r="E1103" s="5">
        <v>5.7500000000000002E-2</v>
      </c>
      <c r="F1103" t="s">
        <v>27</v>
      </c>
    </row>
    <row r="1104" spans="1:6" x14ac:dyDescent="0.35">
      <c r="A1104" t="s">
        <v>16</v>
      </c>
      <c r="B1104">
        <v>102529</v>
      </c>
      <c r="C1104">
        <v>360</v>
      </c>
      <c r="D1104" s="6">
        <v>799963.01</v>
      </c>
      <c r="E1104" s="5">
        <v>0.06</v>
      </c>
      <c r="F1104" t="s">
        <v>27</v>
      </c>
    </row>
    <row r="1105" spans="1:6" x14ac:dyDescent="0.35">
      <c r="A1105" t="s">
        <v>16</v>
      </c>
      <c r="B1105">
        <v>102530</v>
      </c>
      <c r="C1105">
        <v>360</v>
      </c>
      <c r="D1105" s="6">
        <v>1500000</v>
      </c>
      <c r="E1105" s="5">
        <v>6.25E-2</v>
      </c>
      <c r="F1105" t="s">
        <v>27</v>
      </c>
    </row>
    <row r="1106" spans="1:6" x14ac:dyDescent="0.35">
      <c r="A1106" t="s">
        <v>16</v>
      </c>
      <c r="B1106">
        <v>102531</v>
      </c>
      <c r="C1106">
        <v>360</v>
      </c>
      <c r="D1106" s="6">
        <v>1408.03</v>
      </c>
      <c r="E1106" s="5">
        <v>1.4999999999999999E-2</v>
      </c>
      <c r="F1106" t="s">
        <v>27</v>
      </c>
    </row>
    <row r="1107" spans="1:6" x14ac:dyDescent="0.35">
      <c r="A1107" t="s">
        <v>16</v>
      </c>
      <c r="B1107">
        <v>102532</v>
      </c>
      <c r="C1107">
        <v>360</v>
      </c>
      <c r="D1107" s="6">
        <v>3666.57</v>
      </c>
      <c r="E1107" s="5">
        <v>1.4999999999999999E-2</v>
      </c>
      <c r="F1107" t="s">
        <v>27</v>
      </c>
    </row>
    <row r="1108" spans="1:6" x14ac:dyDescent="0.35">
      <c r="A1108" t="s">
        <v>16</v>
      </c>
      <c r="B1108">
        <v>102533</v>
      </c>
      <c r="C1108">
        <v>90</v>
      </c>
      <c r="D1108" s="6">
        <v>125000</v>
      </c>
      <c r="E1108" s="5">
        <v>2.5000000000000001E-2</v>
      </c>
      <c r="F1108" t="s">
        <v>27</v>
      </c>
    </row>
    <row r="1109" spans="1:6" x14ac:dyDescent="0.35">
      <c r="A1109" t="s">
        <v>16</v>
      </c>
      <c r="B1109">
        <v>102534</v>
      </c>
      <c r="C1109">
        <v>180</v>
      </c>
      <c r="D1109" s="6">
        <v>1113.03</v>
      </c>
      <c r="E1109" s="5">
        <v>1.4999999999999999E-2</v>
      </c>
      <c r="F1109" t="s">
        <v>27</v>
      </c>
    </row>
    <row r="1110" spans="1:6" x14ac:dyDescent="0.35">
      <c r="A1110" t="s">
        <v>16</v>
      </c>
      <c r="B1110">
        <v>102535</v>
      </c>
      <c r="C1110">
        <v>360</v>
      </c>
      <c r="D1110" s="6">
        <v>1521.61</v>
      </c>
      <c r="E1110" s="5">
        <v>1.4999999999999999E-2</v>
      </c>
      <c r="F1110" t="s">
        <v>27</v>
      </c>
    </row>
    <row r="1111" spans="1:6" x14ac:dyDescent="0.35">
      <c r="A1111" t="s">
        <v>16</v>
      </c>
      <c r="B1111">
        <v>102536</v>
      </c>
      <c r="C1111">
        <v>360</v>
      </c>
      <c r="D1111" s="6">
        <v>1409.11</v>
      </c>
      <c r="E1111" s="5">
        <v>1.4999999999999999E-2</v>
      </c>
      <c r="F1111" t="s">
        <v>27</v>
      </c>
    </row>
    <row r="1112" spans="1:6" x14ac:dyDescent="0.35">
      <c r="A1112" t="s">
        <v>16</v>
      </c>
      <c r="B1112">
        <v>102537</v>
      </c>
      <c r="C1112">
        <v>360</v>
      </c>
      <c r="D1112" s="6">
        <v>4534.87</v>
      </c>
      <c r="E1112" s="5">
        <v>1.4999999999999999E-2</v>
      </c>
      <c r="F1112" t="s">
        <v>27</v>
      </c>
    </row>
    <row r="1113" spans="1:6" x14ac:dyDescent="0.35">
      <c r="A1113" t="s">
        <v>16</v>
      </c>
      <c r="B1113">
        <v>102538</v>
      </c>
      <c r="C1113">
        <v>90</v>
      </c>
      <c r="D1113" s="6">
        <v>108000</v>
      </c>
      <c r="E1113" s="5">
        <v>2.5000000000000001E-2</v>
      </c>
      <c r="F1113" t="s">
        <v>27</v>
      </c>
    </row>
    <row r="1114" spans="1:6" x14ac:dyDescent="0.35">
      <c r="A1114" t="s">
        <v>16</v>
      </c>
      <c r="B1114">
        <v>102539</v>
      </c>
      <c r="C1114">
        <v>360</v>
      </c>
      <c r="D1114" s="6">
        <v>1654657</v>
      </c>
      <c r="E1114" s="5">
        <v>6.25E-2</v>
      </c>
      <c r="F1114" t="s">
        <v>27</v>
      </c>
    </row>
    <row r="1115" spans="1:6" x14ac:dyDescent="0.35">
      <c r="A1115" t="s">
        <v>16</v>
      </c>
      <c r="B1115">
        <v>102540</v>
      </c>
      <c r="C1115">
        <v>180</v>
      </c>
      <c r="D1115" s="6">
        <v>2908.01</v>
      </c>
      <c r="E1115" s="5">
        <v>1.4999999999999999E-2</v>
      </c>
      <c r="F1115" t="s">
        <v>27</v>
      </c>
    </row>
    <row r="1116" spans="1:6" x14ac:dyDescent="0.35">
      <c r="A1116" t="s">
        <v>16</v>
      </c>
      <c r="B1116">
        <v>102541</v>
      </c>
      <c r="C1116">
        <v>360</v>
      </c>
      <c r="D1116" s="6">
        <v>275000</v>
      </c>
      <c r="E1116" s="5">
        <v>0.05</v>
      </c>
      <c r="F1116" t="s">
        <v>27</v>
      </c>
    </row>
    <row r="1117" spans="1:6" x14ac:dyDescent="0.35">
      <c r="A1117" t="s">
        <v>16</v>
      </c>
      <c r="B1117">
        <v>102542</v>
      </c>
      <c r="C1117">
        <v>360</v>
      </c>
      <c r="D1117" s="6">
        <v>2000000</v>
      </c>
      <c r="E1117" s="5">
        <v>6.5000000000000002E-2</v>
      </c>
      <c r="F1117" t="s">
        <v>27</v>
      </c>
    </row>
    <row r="1118" spans="1:6" x14ac:dyDescent="0.35">
      <c r="A1118" t="s">
        <v>16</v>
      </c>
      <c r="B1118">
        <v>102543</v>
      </c>
      <c r="C1118">
        <v>360</v>
      </c>
      <c r="D1118" s="6">
        <v>3500000</v>
      </c>
      <c r="E1118" s="5">
        <v>6.25E-2</v>
      </c>
      <c r="F1118" t="s">
        <v>27</v>
      </c>
    </row>
    <row r="1119" spans="1:6" x14ac:dyDescent="0.35">
      <c r="A1119" t="s">
        <v>16</v>
      </c>
      <c r="B1119">
        <v>102544</v>
      </c>
      <c r="C1119">
        <v>360</v>
      </c>
      <c r="D1119" s="6">
        <v>1000000</v>
      </c>
      <c r="E1119" s="5">
        <v>6.5000000000000002E-2</v>
      </c>
      <c r="F1119" t="s">
        <v>27</v>
      </c>
    </row>
    <row r="1120" spans="1:6" x14ac:dyDescent="0.35">
      <c r="A1120" t="s">
        <v>16</v>
      </c>
      <c r="B1120">
        <v>102545</v>
      </c>
      <c r="C1120">
        <v>360</v>
      </c>
      <c r="D1120" s="6">
        <v>25000</v>
      </c>
      <c r="E1120" s="5">
        <v>3.5000000000000003E-2</v>
      </c>
      <c r="F1120" t="s">
        <v>27</v>
      </c>
    </row>
    <row r="1121" spans="1:6" x14ac:dyDescent="0.35">
      <c r="A1121" t="s">
        <v>16</v>
      </c>
      <c r="B1121">
        <v>102546</v>
      </c>
      <c r="C1121">
        <v>360</v>
      </c>
      <c r="D1121" s="6">
        <v>1000000</v>
      </c>
      <c r="E1121" s="5">
        <v>6.5000000000000002E-2</v>
      </c>
      <c r="F1121" t="s">
        <v>27</v>
      </c>
    </row>
    <row r="1122" spans="1:6" x14ac:dyDescent="0.35">
      <c r="A1122" t="s">
        <v>16</v>
      </c>
      <c r="B1122">
        <v>102547</v>
      </c>
      <c r="C1122">
        <v>360</v>
      </c>
      <c r="D1122" s="6">
        <v>800000</v>
      </c>
      <c r="E1122" s="5">
        <v>0.06</v>
      </c>
      <c r="F1122" t="s">
        <v>27</v>
      </c>
    </row>
    <row r="1123" spans="1:6" x14ac:dyDescent="0.35">
      <c r="A1123" t="s">
        <v>16</v>
      </c>
      <c r="B1123">
        <v>102548</v>
      </c>
      <c r="C1123">
        <v>360</v>
      </c>
      <c r="D1123" s="6">
        <v>178700</v>
      </c>
      <c r="E1123" s="5">
        <v>4.2500000000000003E-2</v>
      </c>
      <c r="F1123" t="s">
        <v>27</v>
      </c>
    </row>
    <row r="1124" spans="1:6" x14ac:dyDescent="0.35">
      <c r="A1124" t="s">
        <v>16</v>
      </c>
      <c r="B1124">
        <v>102549</v>
      </c>
      <c r="C1124">
        <v>360</v>
      </c>
      <c r="D1124" s="6">
        <v>1000000</v>
      </c>
      <c r="E1124" s="5">
        <v>5.7500000000000002E-2</v>
      </c>
      <c r="F1124" t="s">
        <v>27</v>
      </c>
    </row>
    <row r="1125" spans="1:6" x14ac:dyDescent="0.35">
      <c r="A1125" t="s">
        <v>16</v>
      </c>
      <c r="B1125">
        <v>102550</v>
      </c>
      <c r="C1125">
        <v>360</v>
      </c>
      <c r="D1125" s="6">
        <v>1000000</v>
      </c>
      <c r="E1125" s="5">
        <v>6.25E-2</v>
      </c>
      <c r="F1125" t="s">
        <v>27</v>
      </c>
    </row>
    <row r="1126" spans="1:6" x14ac:dyDescent="0.35">
      <c r="A1126" t="s">
        <v>16</v>
      </c>
      <c r="B1126">
        <v>102551</v>
      </c>
      <c r="C1126">
        <v>360</v>
      </c>
      <c r="D1126" s="6">
        <v>10000000</v>
      </c>
      <c r="E1126" s="5">
        <v>6.7500000000000004E-2</v>
      </c>
      <c r="F1126" t="s">
        <v>27</v>
      </c>
    </row>
    <row r="1127" spans="1:6" x14ac:dyDescent="0.35">
      <c r="A1127" t="s">
        <v>16</v>
      </c>
      <c r="B1127">
        <v>102552</v>
      </c>
      <c r="C1127">
        <v>360</v>
      </c>
      <c r="D1127" s="6">
        <v>10000000</v>
      </c>
      <c r="E1127" s="5">
        <v>6.7500000000000004E-2</v>
      </c>
      <c r="F1127" t="s">
        <v>27</v>
      </c>
    </row>
    <row r="1128" spans="1:6" x14ac:dyDescent="0.35">
      <c r="A1128" t="s">
        <v>16</v>
      </c>
      <c r="B1128">
        <v>102553</v>
      </c>
      <c r="C1128">
        <v>360</v>
      </c>
      <c r="D1128" s="6">
        <v>8000000</v>
      </c>
      <c r="E1128" s="5">
        <v>7.2499999999999995E-2</v>
      </c>
      <c r="F1128" t="s">
        <v>27</v>
      </c>
    </row>
    <row r="1129" spans="1:6" x14ac:dyDescent="0.35">
      <c r="A1129" t="s">
        <v>16</v>
      </c>
      <c r="B1129">
        <v>102554</v>
      </c>
      <c r="C1129">
        <v>360</v>
      </c>
      <c r="D1129" s="6">
        <v>10000000</v>
      </c>
      <c r="E1129" s="5">
        <v>7.2499999999999995E-2</v>
      </c>
      <c r="F1129" t="s">
        <v>27</v>
      </c>
    </row>
    <row r="1130" spans="1:6" x14ac:dyDescent="0.35">
      <c r="A1130" t="s">
        <v>16</v>
      </c>
      <c r="B1130">
        <v>102555</v>
      </c>
      <c r="C1130">
        <v>360</v>
      </c>
      <c r="D1130" s="6">
        <v>6000000</v>
      </c>
      <c r="E1130" s="5">
        <v>7.2499999999999995E-2</v>
      </c>
      <c r="F1130" t="s">
        <v>27</v>
      </c>
    </row>
    <row r="1131" spans="1:6" x14ac:dyDescent="0.35">
      <c r="A1131" t="s">
        <v>16</v>
      </c>
      <c r="B1131">
        <v>102556</v>
      </c>
      <c r="C1131">
        <v>360</v>
      </c>
      <c r="D1131" s="6">
        <v>6000000</v>
      </c>
      <c r="E1131" s="5">
        <v>7.2499999999999995E-2</v>
      </c>
      <c r="F1131" t="s">
        <v>27</v>
      </c>
    </row>
    <row r="1132" spans="1:6" x14ac:dyDescent="0.35">
      <c r="A1132" t="s">
        <v>16</v>
      </c>
      <c r="B1132">
        <v>102557</v>
      </c>
      <c r="C1132">
        <v>180</v>
      </c>
      <c r="D1132" s="6">
        <v>2000000</v>
      </c>
      <c r="E1132" s="5">
        <v>0.06</v>
      </c>
      <c r="F1132" t="s">
        <v>27</v>
      </c>
    </row>
    <row r="1133" spans="1:6" x14ac:dyDescent="0.35">
      <c r="A1133" t="s">
        <v>16</v>
      </c>
      <c r="B1133">
        <v>102558</v>
      </c>
      <c r="C1133">
        <v>180</v>
      </c>
      <c r="D1133" s="6">
        <v>2500000</v>
      </c>
      <c r="E1133" s="5">
        <v>0.06</v>
      </c>
      <c r="F1133" t="s">
        <v>27</v>
      </c>
    </row>
    <row r="1134" spans="1:6" x14ac:dyDescent="0.35">
      <c r="A1134" t="s">
        <v>16</v>
      </c>
      <c r="B1134">
        <v>102559</v>
      </c>
      <c r="C1134">
        <v>360</v>
      </c>
      <c r="D1134" s="6">
        <v>10000000</v>
      </c>
      <c r="E1134" s="5">
        <v>6.7500000000000004E-2</v>
      </c>
      <c r="F1134" t="s">
        <v>27</v>
      </c>
    </row>
    <row r="1135" spans="1:6" x14ac:dyDescent="0.35">
      <c r="A1135" t="s">
        <v>16</v>
      </c>
      <c r="B1135">
        <v>102560</v>
      </c>
      <c r="C1135">
        <v>360</v>
      </c>
      <c r="D1135" s="6">
        <v>8000000</v>
      </c>
      <c r="E1135" s="5">
        <v>6.7500000000000004E-2</v>
      </c>
      <c r="F1135" t="s">
        <v>27</v>
      </c>
    </row>
    <row r="1136" spans="1:6" x14ac:dyDescent="0.35">
      <c r="A1136" t="s">
        <v>16</v>
      </c>
      <c r="B1136">
        <v>102561</v>
      </c>
      <c r="C1136">
        <v>360</v>
      </c>
      <c r="D1136" s="6">
        <v>5000000</v>
      </c>
      <c r="E1136" s="5">
        <v>6.7500000000000004E-2</v>
      </c>
      <c r="F1136" t="s">
        <v>27</v>
      </c>
    </row>
    <row r="1137" spans="1:6" x14ac:dyDescent="0.35">
      <c r="A1137" t="s">
        <v>16</v>
      </c>
      <c r="B1137">
        <v>102562</v>
      </c>
      <c r="C1137">
        <v>360</v>
      </c>
      <c r="D1137" s="6">
        <v>10000000</v>
      </c>
      <c r="E1137" s="5">
        <v>6.7500000000000004E-2</v>
      </c>
      <c r="F1137" t="s">
        <v>27</v>
      </c>
    </row>
    <row r="1138" spans="1:6" x14ac:dyDescent="0.35">
      <c r="A1138" t="s">
        <v>16</v>
      </c>
      <c r="B1138">
        <v>102563</v>
      </c>
      <c r="C1138">
        <v>360</v>
      </c>
      <c r="D1138" s="6">
        <v>10000000</v>
      </c>
      <c r="E1138" s="5">
        <v>6.7500000000000004E-2</v>
      </c>
      <c r="F1138" t="s">
        <v>27</v>
      </c>
    </row>
    <row r="1139" spans="1:6" x14ac:dyDescent="0.35">
      <c r="A1139" t="s">
        <v>16</v>
      </c>
      <c r="B1139">
        <v>102564</v>
      </c>
      <c r="C1139">
        <v>360</v>
      </c>
      <c r="D1139" s="6">
        <v>8000000</v>
      </c>
      <c r="E1139" s="5">
        <v>6.7500000000000004E-2</v>
      </c>
      <c r="F1139" t="s">
        <v>27</v>
      </c>
    </row>
    <row r="1140" spans="1:6" x14ac:dyDescent="0.35">
      <c r="A1140" t="s">
        <v>16</v>
      </c>
      <c r="B1140">
        <v>102565</v>
      </c>
      <c r="C1140">
        <v>90</v>
      </c>
      <c r="D1140" s="6">
        <v>2000000</v>
      </c>
      <c r="E1140" s="5">
        <v>5.5E-2</v>
      </c>
      <c r="F1140" t="s">
        <v>27</v>
      </c>
    </row>
    <row r="1141" spans="1:6" x14ac:dyDescent="0.35">
      <c r="A1141" t="s">
        <v>16</v>
      </c>
      <c r="B1141">
        <v>102566</v>
      </c>
      <c r="C1141">
        <v>360</v>
      </c>
      <c r="D1141" s="6">
        <v>2000000</v>
      </c>
      <c r="E1141" s="5">
        <v>7.0000000000000007E-2</v>
      </c>
      <c r="F1141" t="s">
        <v>27</v>
      </c>
    </row>
    <row r="1142" spans="1:6" x14ac:dyDescent="0.35">
      <c r="A1142" t="s">
        <v>16</v>
      </c>
      <c r="B1142">
        <v>102567</v>
      </c>
      <c r="C1142">
        <v>360</v>
      </c>
      <c r="D1142" s="6">
        <v>4500000</v>
      </c>
      <c r="E1142" s="5">
        <v>7.2499999999999995E-2</v>
      </c>
      <c r="F1142" t="s">
        <v>27</v>
      </c>
    </row>
    <row r="1143" spans="1:6" x14ac:dyDescent="0.35">
      <c r="A1143" t="s">
        <v>16</v>
      </c>
      <c r="B1143">
        <v>102568</v>
      </c>
      <c r="C1143">
        <v>360</v>
      </c>
      <c r="D1143" s="6">
        <v>1260000</v>
      </c>
      <c r="E1143" s="5">
        <v>6.7500000000000004E-2</v>
      </c>
      <c r="F1143" t="s">
        <v>27</v>
      </c>
    </row>
    <row r="1144" spans="1:6" x14ac:dyDescent="0.35">
      <c r="A1144" t="s">
        <v>16</v>
      </c>
      <c r="B1144">
        <v>102569</v>
      </c>
      <c r="C1144">
        <v>360</v>
      </c>
      <c r="D1144" s="6">
        <v>4784.9799999999996</v>
      </c>
      <c r="E1144" s="5">
        <v>1.4999999999999999E-2</v>
      </c>
      <c r="F1144" t="s">
        <v>27</v>
      </c>
    </row>
    <row r="1145" spans="1:6" x14ac:dyDescent="0.35">
      <c r="A1145" t="s">
        <v>16</v>
      </c>
      <c r="B1145">
        <v>102570</v>
      </c>
      <c r="C1145">
        <v>360</v>
      </c>
      <c r="D1145" s="6">
        <v>50000</v>
      </c>
      <c r="E1145" s="5">
        <v>3.7499999999999999E-2</v>
      </c>
      <c r="F1145" t="s">
        <v>27</v>
      </c>
    </row>
    <row r="1146" spans="1:6" x14ac:dyDescent="0.35">
      <c r="A1146" t="s">
        <v>16</v>
      </c>
      <c r="B1146">
        <v>102571</v>
      </c>
      <c r="C1146">
        <v>360</v>
      </c>
      <c r="D1146" s="6">
        <v>1121.5999999999999</v>
      </c>
      <c r="E1146" s="5">
        <v>1.4999999999999999E-2</v>
      </c>
      <c r="F1146" t="s">
        <v>27</v>
      </c>
    </row>
    <row r="1147" spans="1:6" x14ac:dyDescent="0.35">
      <c r="A1147" t="s">
        <v>16</v>
      </c>
      <c r="B1147">
        <v>102572</v>
      </c>
      <c r="C1147">
        <v>360</v>
      </c>
      <c r="D1147" s="6">
        <v>1500000</v>
      </c>
      <c r="E1147" s="5">
        <v>6.7500000000000004E-2</v>
      </c>
      <c r="F1147" t="s">
        <v>27</v>
      </c>
    </row>
    <row r="1148" spans="1:6" x14ac:dyDescent="0.35">
      <c r="A1148" t="s">
        <v>16</v>
      </c>
      <c r="B1148">
        <v>102573</v>
      </c>
      <c r="C1148">
        <v>360</v>
      </c>
      <c r="D1148" s="6">
        <v>8650000</v>
      </c>
      <c r="E1148" s="5">
        <v>7.2499999999999995E-2</v>
      </c>
      <c r="F1148" t="s">
        <v>27</v>
      </c>
    </row>
    <row r="1149" spans="1:6" x14ac:dyDescent="0.35">
      <c r="A1149" t="s">
        <v>16</v>
      </c>
      <c r="B1149">
        <v>102574</v>
      </c>
      <c r="C1149">
        <v>180</v>
      </c>
      <c r="D1149" s="6">
        <v>100000</v>
      </c>
      <c r="E1149" s="5">
        <v>3.7499999999999999E-2</v>
      </c>
      <c r="F1149" t="s">
        <v>27</v>
      </c>
    </row>
    <row r="1150" spans="1:6" x14ac:dyDescent="0.35">
      <c r="A1150" t="s">
        <v>16</v>
      </c>
      <c r="B1150">
        <v>102575</v>
      </c>
      <c r="C1150">
        <v>360</v>
      </c>
      <c r="D1150" s="6">
        <v>100000</v>
      </c>
      <c r="E1150" s="5">
        <v>4.2500000000000003E-2</v>
      </c>
      <c r="F1150" t="s">
        <v>27</v>
      </c>
    </row>
    <row r="1151" spans="1:6" x14ac:dyDescent="0.35">
      <c r="A1151" t="s">
        <v>16</v>
      </c>
      <c r="B1151">
        <v>102576</v>
      </c>
      <c r="C1151">
        <v>360</v>
      </c>
      <c r="D1151" s="6">
        <v>926.13</v>
      </c>
      <c r="E1151" s="5">
        <v>1.4999999999999999E-2</v>
      </c>
      <c r="F1151" t="s">
        <v>27</v>
      </c>
    </row>
    <row r="1152" spans="1:6" x14ac:dyDescent="0.35">
      <c r="A1152" t="s">
        <v>16</v>
      </c>
      <c r="B1152">
        <v>102577</v>
      </c>
      <c r="C1152">
        <v>360</v>
      </c>
      <c r="D1152" s="6">
        <v>2600000</v>
      </c>
      <c r="E1152" s="5">
        <v>6.7500000000000004E-2</v>
      </c>
      <c r="F1152" t="s">
        <v>27</v>
      </c>
    </row>
    <row r="1153" spans="1:6" x14ac:dyDescent="0.35">
      <c r="A1153" t="s">
        <v>16</v>
      </c>
      <c r="B1153">
        <v>102578</v>
      </c>
      <c r="C1153">
        <v>360</v>
      </c>
      <c r="D1153" s="6">
        <v>1215.75</v>
      </c>
      <c r="E1153" s="5">
        <v>1.4999999999999999E-2</v>
      </c>
      <c r="F1153" t="s">
        <v>27</v>
      </c>
    </row>
    <row r="1154" spans="1:6" x14ac:dyDescent="0.35">
      <c r="A1154" t="s">
        <v>16</v>
      </c>
      <c r="B1154">
        <v>102579</v>
      </c>
      <c r="C1154">
        <v>360</v>
      </c>
      <c r="D1154" s="6">
        <v>3000</v>
      </c>
      <c r="E1154" s="5">
        <v>1.4999999999999999E-2</v>
      </c>
      <c r="F1154" t="s">
        <v>27</v>
      </c>
    </row>
    <row r="1155" spans="1:6" x14ac:dyDescent="0.35">
      <c r="A1155" t="s">
        <v>16</v>
      </c>
      <c r="B1155">
        <v>102580</v>
      </c>
      <c r="C1155">
        <v>360</v>
      </c>
      <c r="D1155" s="6">
        <v>3740.01</v>
      </c>
      <c r="E1155" s="5">
        <v>1.4999999999999999E-2</v>
      </c>
      <c r="F1155" t="s">
        <v>27</v>
      </c>
    </row>
    <row r="1156" spans="1:6" x14ac:dyDescent="0.35">
      <c r="A1156" t="s">
        <v>16</v>
      </c>
      <c r="B1156">
        <v>102581</v>
      </c>
      <c r="C1156">
        <v>360</v>
      </c>
      <c r="D1156" s="6">
        <v>1000000</v>
      </c>
      <c r="E1156" s="5">
        <v>6.5000000000000002E-2</v>
      </c>
      <c r="F1156" t="s">
        <v>27</v>
      </c>
    </row>
    <row r="1157" spans="1:6" x14ac:dyDescent="0.35">
      <c r="A1157" t="s">
        <v>16</v>
      </c>
      <c r="B1157">
        <v>102582</v>
      </c>
      <c r="C1157">
        <v>180</v>
      </c>
      <c r="D1157" s="6">
        <v>3000000</v>
      </c>
      <c r="E1157" s="5">
        <v>0.06</v>
      </c>
      <c r="F1157" t="s">
        <v>27</v>
      </c>
    </row>
    <row r="1158" spans="1:6" x14ac:dyDescent="0.35">
      <c r="A1158" t="s">
        <v>16</v>
      </c>
      <c r="B1158">
        <v>102583</v>
      </c>
      <c r="C1158">
        <v>90</v>
      </c>
      <c r="D1158" s="6">
        <v>3500000</v>
      </c>
      <c r="E1158" s="5">
        <v>5.5E-2</v>
      </c>
      <c r="F1158" t="s">
        <v>27</v>
      </c>
    </row>
    <row r="1159" spans="1:6" x14ac:dyDescent="0.35">
      <c r="A1159" t="s">
        <v>16</v>
      </c>
      <c r="B1159">
        <v>102584</v>
      </c>
      <c r="C1159">
        <v>180</v>
      </c>
      <c r="D1159" s="6">
        <v>2500000</v>
      </c>
      <c r="E1159" s="5">
        <v>0.06</v>
      </c>
      <c r="F1159" t="s">
        <v>27</v>
      </c>
    </row>
    <row r="1160" spans="1:6" x14ac:dyDescent="0.35">
      <c r="A1160" t="s">
        <v>16</v>
      </c>
      <c r="B1160">
        <v>102585</v>
      </c>
      <c r="C1160">
        <v>90</v>
      </c>
      <c r="D1160" s="6">
        <v>1500000</v>
      </c>
      <c r="E1160" s="5">
        <v>5.5E-2</v>
      </c>
      <c r="F1160" t="s">
        <v>27</v>
      </c>
    </row>
    <row r="1161" spans="1:6" x14ac:dyDescent="0.35">
      <c r="A1161" t="s">
        <v>16</v>
      </c>
      <c r="B1161">
        <v>102586</v>
      </c>
      <c r="C1161">
        <v>180</v>
      </c>
      <c r="D1161" s="6">
        <v>2000000</v>
      </c>
      <c r="E1161" s="5">
        <v>0.06</v>
      </c>
      <c r="F1161" t="s">
        <v>27</v>
      </c>
    </row>
    <row r="1162" spans="1:6" x14ac:dyDescent="0.35">
      <c r="A1162" t="s">
        <v>16</v>
      </c>
      <c r="B1162">
        <v>102587</v>
      </c>
      <c r="C1162">
        <v>180</v>
      </c>
      <c r="D1162" s="6">
        <v>3000000</v>
      </c>
      <c r="E1162" s="5">
        <v>0.06</v>
      </c>
      <c r="F1162" t="s">
        <v>27</v>
      </c>
    </row>
    <row r="1163" spans="1:6" x14ac:dyDescent="0.35">
      <c r="A1163" t="s">
        <v>16</v>
      </c>
      <c r="B1163">
        <v>102588</v>
      </c>
      <c r="C1163">
        <v>90</v>
      </c>
      <c r="D1163" s="6">
        <v>2500000</v>
      </c>
      <c r="E1163" s="5">
        <v>5.5E-2</v>
      </c>
      <c r="F1163" t="s">
        <v>27</v>
      </c>
    </row>
    <row r="1164" spans="1:6" x14ac:dyDescent="0.35">
      <c r="A1164" t="s">
        <v>16</v>
      </c>
      <c r="B1164">
        <v>102589</v>
      </c>
      <c r="C1164">
        <v>180</v>
      </c>
      <c r="D1164" s="6">
        <v>3500000</v>
      </c>
      <c r="E1164" s="5">
        <v>0.06</v>
      </c>
      <c r="F1164" t="s">
        <v>27</v>
      </c>
    </row>
    <row r="1165" spans="1:6" x14ac:dyDescent="0.35">
      <c r="A1165" t="s">
        <v>16</v>
      </c>
      <c r="B1165">
        <v>102590</v>
      </c>
      <c r="C1165">
        <v>360</v>
      </c>
      <c r="D1165" s="6">
        <v>7000000</v>
      </c>
      <c r="E1165" s="5">
        <v>6.7500000000000004E-2</v>
      </c>
      <c r="F1165" t="s">
        <v>27</v>
      </c>
    </row>
    <row r="1166" spans="1:6" x14ac:dyDescent="0.35">
      <c r="A1166" t="s">
        <v>16</v>
      </c>
      <c r="B1166">
        <v>102591</v>
      </c>
      <c r="C1166">
        <v>360</v>
      </c>
      <c r="D1166" s="6">
        <v>160000</v>
      </c>
      <c r="E1166" s="5">
        <v>4.2500000000000003E-2</v>
      </c>
      <c r="F1166" t="s">
        <v>27</v>
      </c>
    </row>
    <row r="1167" spans="1:6" x14ac:dyDescent="0.35">
      <c r="A1167" t="s">
        <v>16</v>
      </c>
      <c r="B1167">
        <v>102592</v>
      </c>
      <c r="C1167">
        <v>360</v>
      </c>
      <c r="D1167" s="6">
        <v>1451.16</v>
      </c>
      <c r="E1167" s="5">
        <v>1.4999999999999999E-2</v>
      </c>
      <c r="F1167" t="s">
        <v>27</v>
      </c>
    </row>
    <row r="1168" spans="1:6" x14ac:dyDescent="0.35">
      <c r="A1168" t="s">
        <v>16</v>
      </c>
      <c r="B1168">
        <v>102593</v>
      </c>
      <c r="C1168">
        <v>360</v>
      </c>
      <c r="D1168" s="6">
        <v>130000</v>
      </c>
      <c r="E1168" s="5">
        <v>4.2500000000000003E-2</v>
      </c>
      <c r="F1168" t="s">
        <v>27</v>
      </c>
    </row>
    <row r="1169" spans="1:6" x14ac:dyDescent="0.35">
      <c r="A1169" t="s">
        <v>16</v>
      </c>
      <c r="B1169">
        <v>102594</v>
      </c>
      <c r="C1169">
        <v>360</v>
      </c>
      <c r="D1169" s="6">
        <v>140000</v>
      </c>
      <c r="E1169" s="5">
        <v>4.2500000000000003E-2</v>
      </c>
      <c r="F1169" t="s">
        <v>27</v>
      </c>
    </row>
    <row r="1170" spans="1:6" x14ac:dyDescent="0.35">
      <c r="A1170" t="s">
        <v>16</v>
      </c>
      <c r="B1170">
        <v>102595</v>
      </c>
      <c r="C1170">
        <v>360</v>
      </c>
      <c r="D1170" s="6">
        <v>2375.42</v>
      </c>
      <c r="E1170" s="5">
        <v>1.4999999999999999E-2</v>
      </c>
      <c r="F1170" t="s">
        <v>27</v>
      </c>
    </row>
    <row r="1171" spans="1:6" x14ac:dyDescent="0.35">
      <c r="A1171" t="s">
        <v>16</v>
      </c>
      <c r="B1171">
        <v>102596</v>
      </c>
      <c r="C1171">
        <v>360</v>
      </c>
      <c r="D1171" s="6">
        <v>200000</v>
      </c>
      <c r="E1171" s="5">
        <v>4.2500000000000003E-2</v>
      </c>
      <c r="F1171" t="s">
        <v>27</v>
      </c>
    </row>
    <row r="1172" spans="1:6" x14ac:dyDescent="0.35">
      <c r="A1172" t="s">
        <v>16</v>
      </c>
      <c r="B1172">
        <v>102597</v>
      </c>
      <c r="C1172">
        <v>360</v>
      </c>
      <c r="D1172" s="6">
        <v>300000</v>
      </c>
      <c r="E1172" s="5">
        <v>4.7500000000000001E-2</v>
      </c>
      <c r="F1172" t="s">
        <v>27</v>
      </c>
    </row>
    <row r="1173" spans="1:6" x14ac:dyDescent="0.35">
      <c r="A1173" t="s">
        <v>16</v>
      </c>
      <c r="B1173">
        <v>102598</v>
      </c>
      <c r="C1173">
        <v>360</v>
      </c>
      <c r="D1173" s="6">
        <v>200000</v>
      </c>
      <c r="E1173" s="5">
        <v>4.2500000000000003E-2</v>
      </c>
      <c r="F1173" t="s">
        <v>27</v>
      </c>
    </row>
    <row r="1174" spans="1:6" x14ac:dyDescent="0.35">
      <c r="A1174" t="s">
        <v>16</v>
      </c>
      <c r="B1174">
        <v>102599</v>
      </c>
      <c r="C1174">
        <v>360</v>
      </c>
      <c r="D1174" s="6">
        <v>250000</v>
      </c>
      <c r="E1174" s="5">
        <v>0.05</v>
      </c>
      <c r="F1174" t="s">
        <v>27</v>
      </c>
    </row>
    <row r="1175" spans="1:6" x14ac:dyDescent="0.35">
      <c r="A1175" t="s">
        <v>16</v>
      </c>
      <c r="B1175">
        <v>102600</v>
      </c>
      <c r="C1175">
        <v>360</v>
      </c>
      <c r="D1175" s="6">
        <v>175000</v>
      </c>
      <c r="E1175" s="5">
        <v>4.2500000000000003E-2</v>
      </c>
      <c r="F1175" t="s">
        <v>27</v>
      </c>
    </row>
    <row r="1176" spans="1:6" x14ac:dyDescent="0.35">
      <c r="A1176" t="s">
        <v>16</v>
      </c>
      <c r="B1176">
        <v>102601</v>
      </c>
      <c r="C1176">
        <v>360</v>
      </c>
      <c r="D1176" s="6">
        <v>5000000</v>
      </c>
      <c r="E1176" s="5">
        <v>5.7500000000000002E-2</v>
      </c>
      <c r="F1176" t="s">
        <v>27</v>
      </c>
    </row>
    <row r="1177" spans="1:6" x14ac:dyDescent="0.35">
      <c r="A1177" t="s">
        <v>16</v>
      </c>
      <c r="B1177">
        <v>102602</v>
      </c>
      <c r="C1177">
        <v>360</v>
      </c>
      <c r="D1177" s="6">
        <v>400000</v>
      </c>
      <c r="E1177" s="5">
        <v>4.7500000000000001E-2</v>
      </c>
      <c r="F1177" t="s">
        <v>27</v>
      </c>
    </row>
    <row r="1178" spans="1:6" x14ac:dyDescent="0.35">
      <c r="A1178" t="s">
        <v>16</v>
      </c>
      <c r="B1178">
        <v>102603</v>
      </c>
      <c r="C1178">
        <v>360</v>
      </c>
      <c r="D1178" s="6">
        <v>50000</v>
      </c>
      <c r="E1178" s="5">
        <v>3.7499999999999999E-2</v>
      </c>
      <c r="F1178" t="s">
        <v>27</v>
      </c>
    </row>
    <row r="1179" spans="1:6" x14ac:dyDescent="0.35">
      <c r="A1179" t="s">
        <v>16</v>
      </c>
      <c r="B1179">
        <v>102604</v>
      </c>
      <c r="C1179">
        <v>360</v>
      </c>
      <c r="D1179" s="6">
        <v>750000</v>
      </c>
      <c r="E1179" s="5">
        <v>5.5E-2</v>
      </c>
      <c r="F1179" t="s">
        <v>27</v>
      </c>
    </row>
    <row r="1180" spans="1:6" x14ac:dyDescent="0.35">
      <c r="A1180" t="s">
        <v>16</v>
      </c>
      <c r="B1180">
        <v>102605</v>
      </c>
      <c r="C1180">
        <v>360</v>
      </c>
      <c r="D1180" s="6">
        <v>130000</v>
      </c>
      <c r="E1180" s="5">
        <v>6.25E-2</v>
      </c>
      <c r="F1180" t="s">
        <v>27</v>
      </c>
    </row>
    <row r="1181" spans="1:6" x14ac:dyDescent="0.35">
      <c r="A1181" t="s">
        <v>16</v>
      </c>
      <c r="B1181">
        <v>102606</v>
      </c>
      <c r="C1181">
        <v>360</v>
      </c>
      <c r="D1181" s="6">
        <v>130000</v>
      </c>
      <c r="E1181" s="5">
        <v>6.25E-2</v>
      </c>
      <c r="F1181" t="s">
        <v>27</v>
      </c>
    </row>
    <row r="1182" spans="1:6" x14ac:dyDescent="0.35">
      <c r="A1182" t="s">
        <v>16</v>
      </c>
      <c r="B1182">
        <v>102607</v>
      </c>
      <c r="C1182">
        <v>360</v>
      </c>
      <c r="D1182" s="6">
        <v>1000000</v>
      </c>
      <c r="E1182" s="5">
        <v>6.7500000000000004E-2</v>
      </c>
      <c r="F1182" t="s">
        <v>27</v>
      </c>
    </row>
    <row r="1183" spans="1:6" x14ac:dyDescent="0.35">
      <c r="A1183" t="s">
        <v>16</v>
      </c>
      <c r="B1183">
        <v>102608</v>
      </c>
      <c r="C1183">
        <v>360</v>
      </c>
      <c r="D1183" s="6">
        <v>1744.1</v>
      </c>
      <c r="E1183" s="5">
        <v>1.4999999999999999E-2</v>
      </c>
      <c r="F1183" t="s">
        <v>27</v>
      </c>
    </row>
    <row r="1184" spans="1:6" x14ac:dyDescent="0.35">
      <c r="A1184" t="s">
        <v>16</v>
      </c>
      <c r="B1184">
        <v>102609</v>
      </c>
      <c r="C1184">
        <v>360</v>
      </c>
      <c r="D1184" s="6">
        <v>1104000</v>
      </c>
      <c r="E1184" s="5">
        <v>6.25E-2</v>
      </c>
      <c r="F1184" t="s">
        <v>27</v>
      </c>
    </row>
    <row r="1185" spans="1:6" x14ac:dyDescent="0.35">
      <c r="A1185" t="s">
        <v>16</v>
      </c>
      <c r="B1185">
        <v>102610</v>
      </c>
      <c r="C1185">
        <v>360</v>
      </c>
      <c r="D1185" s="6">
        <v>1414.07</v>
      </c>
      <c r="E1185" s="5">
        <v>1.4999999999999999E-2</v>
      </c>
      <c r="F1185" t="s">
        <v>27</v>
      </c>
    </row>
    <row r="1186" spans="1:6" x14ac:dyDescent="0.35">
      <c r="A1186" t="s">
        <v>16</v>
      </c>
      <c r="B1186">
        <v>102611</v>
      </c>
      <c r="C1186">
        <v>360</v>
      </c>
      <c r="D1186" s="6">
        <v>24000</v>
      </c>
      <c r="E1186" s="5">
        <v>3.5000000000000003E-2</v>
      </c>
      <c r="F1186" t="s">
        <v>27</v>
      </c>
    </row>
    <row r="1187" spans="1:6" x14ac:dyDescent="0.35">
      <c r="A1187" t="s">
        <v>16</v>
      </c>
      <c r="B1187">
        <v>102612</v>
      </c>
      <c r="C1187">
        <v>360</v>
      </c>
      <c r="D1187" s="6">
        <v>700000</v>
      </c>
      <c r="E1187" s="5">
        <v>5.7500000000000002E-2</v>
      </c>
      <c r="F1187" t="s">
        <v>27</v>
      </c>
    </row>
    <row r="1188" spans="1:6" x14ac:dyDescent="0.35">
      <c r="A1188" t="s">
        <v>16</v>
      </c>
      <c r="B1188">
        <v>102613</v>
      </c>
      <c r="C1188">
        <v>360</v>
      </c>
      <c r="D1188" s="6">
        <v>1100000</v>
      </c>
      <c r="E1188" s="5">
        <v>5.7500000000000002E-2</v>
      </c>
      <c r="F1188" t="s">
        <v>27</v>
      </c>
    </row>
    <row r="1189" spans="1:6" x14ac:dyDescent="0.35">
      <c r="A1189" t="s">
        <v>16</v>
      </c>
      <c r="B1189">
        <v>102614</v>
      </c>
      <c r="C1189">
        <v>360</v>
      </c>
      <c r="D1189" s="6">
        <v>1351.25</v>
      </c>
      <c r="E1189" s="5">
        <v>1.4999999999999999E-2</v>
      </c>
      <c r="F1189" t="s">
        <v>27</v>
      </c>
    </row>
    <row r="1190" spans="1:6" x14ac:dyDescent="0.35">
      <c r="A1190" t="s">
        <v>16</v>
      </c>
      <c r="B1190">
        <v>102615</v>
      </c>
      <c r="C1190">
        <v>360</v>
      </c>
      <c r="D1190" s="6">
        <v>1253.6300000000001</v>
      </c>
      <c r="E1190" s="5">
        <v>1.4999999999999999E-2</v>
      </c>
      <c r="F1190" t="s">
        <v>27</v>
      </c>
    </row>
    <row r="1191" spans="1:6" x14ac:dyDescent="0.35">
      <c r="A1191" t="s">
        <v>16</v>
      </c>
      <c r="B1191">
        <v>102616</v>
      </c>
      <c r="C1191">
        <v>180</v>
      </c>
      <c r="D1191" s="6">
        <v>1040.72</v>
      </c>
      <c r="E1191" s="5">
        <v>1.4999999999999999E-2</v>
      </c>
      <c r="F1191" t="s">
        <v>27</v>
      </c>
    </row>
    <row r="1192" spans="1:6" x14ac:dyDescent="0.35">
      <c r="A1192" t="s">
        <v>16</v>
      </c>
      <c r="B1192">
        <v>102617</v>
      </c>
      <c r="C1192">
        <v>360</v>
      </c>
      <c r="D1192" s="6">
        <v>625000</v>
      </c>
      <c r="E1192" s="5">
        <v>6.25E-2</v>
      </c>
      <c r="F1192" t="s">
        <v>27</v>
      </c>
    </row>
    <row r="1193" spans="1:6" x14ac:dyDescent="0.35">
      <c r="A1193" t="s">
        <v>16</v>
      </c>
      <c r="B1193">
        <v>102618</v>
      </c>
      <c r="C1193">
        <v>360</v>
      </c>
      <c r="D1193" s="6">
        <v>1000000</v>
      </c>
      <c r="E1193" s="5">
        <v>6.7500000000000004E-2</v>
      </c>
      <c r="F1193" t="s">
        <v>27</v>
      </c>
    </row>
    <row r="1194" spans="1:6" x14ac:dyDescent="0.35">
      <c r="A1194" t="s">
        <v>16</v>
      </c>
      <c r="B1194">
        <v>102619</v>
      </c>
      <c r="C1194">
        <v>730</v>
      </c>
      <c r="D1194" s="6">
        <v>5832464.5</v>
      </c>
      <c r="E1194" s="5">
        <v>7.4999999999999997E-2</v>
      </c>
      <c r="F1194" t="s">
        <v>27</v>
      </c>
    </row>
    <row r="1195" spans="1:6" x14ac:dyDescent="0.35">
      <c r="A1195" t="s">
        <v>16</v>
      </c>
      <c r="B1195">
        <v>102620</v>
      </c>
      <c r="C1195">
        <v>360</v>
      </c>
      <c r="D1195" s="6">
        <v>850000</v>
      </c>
      <c r="E1195" s="5">
        <v>6.7500000000000004E-2</v>
      </c>
      <c r="F1195" t="s">
        <v>27</v>
      </c>
    </row>
    <row r="1196" spans="1:6" x14ac:dyDescent="0.35">
      <c r="A1196" t="s">
        <v>16</v>
      </c>
      <c r="B1196">
        <v>102621</v>
      </c>
      <c r="C1196">
        <v>360</v>
      </c>
      <c r="D1196" s="6">
        <v>1250000</v>
      </c>
      <c r="E1196" s="5">
        <v>6.7500000000000004E-2</v>
      </c>
      <c r="F1196" t="s">
        <v>27</v>
      </c>
    </row>
    <row r="1197" spans="1:6" x14ac:dyDescent="0.35">
      <c r="A1197" t="s">
        <v>16</v>
      </c>
      <c r="B1197">
        <v>102622</v>
      </c>
      <c r="C1197">
        <v>360</v>
      </c>
      <c r="D1197" s="6">
        <v>1000000</v>
      </c>
      <c r="E1197" s="5">
        <v>5.7500000000000002E-2</v>
      </c>
      <c r="F1197" t="s">
        <v>27</v>
      </c>
    </row>
    <row r="1198" spans="1:6" x14ac:dyDescent="0.35">
      <c r="A1198" t="s">
        <v>16</v>
      </c>
      <c r="B1198">
        <v>102623</v>
      </c>
      <c r="C1198">
        <v>360</v>
      </c>
      <c r="D1198" s="6">
        <v>29.1</v>
      </c>
      <c r="E1198" s="5">
        <v>1.4999999999999999E-2</v>
      </c>
      <c r="F1198" t="s">
        <v>27</v>
      </c>
    </row>
    <row r="1199" spans="1:6" x14ac:dyDescent="0.35">
      <c r="A1199" t="s">
        <v>16</v>
      </c>
      <c r="B1199">
        <v>102624</v>
      </c>
      <c r="C1199">
        <v>360</v>
      </c>
      <c r="D1199" s="6">
        <v>1727</v>
      </c>
      <c r="E1199" s="5">
        <v>1.4999999999999999E-2</v>
      </c>
      <c r="F1199" t="s">
        <v>27</v>
      </c>
    </row>
    <row r="1200" spans="1:6" x14ac:dyDescent="0.35">
      <c r="A1200" t="s">
        <v>16</v>
      </c>
      <c r="B1200">
        <v>102625</v>
      </c>
      <c r="C1200">
        <v>360</v>
      </c>
      <c r="D1200" s="6">
        <v>115405</v>
      </c>
      <c r="E1200" s="5">
        <v>4.2500000000000003E-2</v>
      </c>
      <c r="F1200" t="s">
        <v>27</v>
      </c>
    </row>
    <row r="1201" spans="1:6" x14ac:dyDescent="0.35">
      <c r="A1201" t="s">
        <v>16</v>
      </c>
      <c r="B1201">
        <v>102626</v>
      </c>
      <c r="C1201">
        <v>360</v>
      </c>
      <c r="D1201" s="6">
        <v>30000</v>
      </c>
      <c r="E1201" s="5">
        <v>0.04</v>
      </c>
      <c r="F1201" t="s">
        <v>27</v>
      </c>
    </row>
    <row r="1202" spans="1:6" x14ac:dyDescent="0.35">
      <c r="A1202" t="s">
        <v>16</v>
      </c>
      <c r="B1202">
        <v>102627</v>
      </c>
      <c r="C1202">
        <v>360</v>
      </c>
      <c r="D1202" s="6">
        <v>70000</v>
      </c>
      <c r="E1202" s="5">
        <v>3.7499999999999999E-2</v>
      </c>
      <c r="F1202" t="s">
        <v>27</v>
      </c>
    </row>
    <row r="1203" spans="1:6" x14ac:dyDescent="0.35">
      <c r="A1203" t="s">
        <v>16</v>
      </c>
      <c r="B1203">
        <v>102628</v>
      </c>
      <c r="C1203">
        <v>380</v>
      </c>
      <c r="D1203" s="6">
        <v>5000000</v>
      </c>
      <c r="E1203" s="5">
        <v>6.7500000000000004E-2</v>
      </c>
      <c r="F1203" t="s">
        <v>27</v>
      </c>
    </row>
    <row r="1204" spans="1:6" x14ac:dyDescent="0.35">
      <c r="A1204" t="s">
        <v>16</v>
      </c>
      <c r="B1204">
        <v>102629</v>
      </c>
      <c r="C1204">
        <v>402</v>
      </c>
      <c r="D1204" s="6">
        <v>5000000</v>
      </c>
      <c r="E1204" s="5">
        <v>6.7500000000000004E-2</v>
      </c>
      <c r="F1204" t="s">
        <v>27</v>
      </c>
    </row>
    <row r="1205" spans="1:6" x14ac:dyDescent="0.35">
      <c r="A1205" t="s">
        <v>16</v>
      </c>
      <c r="B1205">
        <v>102630</v>
      </c>
      <c r="C1205">
        <v>360</v>
      </c>
      <c r="D1205" s="6">
        <v>600000</v>
      </c>
      <c r="E1205" s="5">
        <v>5.2499999999999998E-2</v>
      </c>
      <c r="F1205" t="s">
        <v>27</v>
      </c>
    </row>
    <row r="1206" spans="1:6" x14ac:dyDescent="0.35">
      <c r="A1206" t="s">
        <v>16</v>
      </c>
      <c r="B1206">
        <v>102631</v>
      </c>
      <c r="C1206">
        <v>360</v>
      </c>
      <c r="D1206" s="6">
        <v>1000000</v>
      </c>
      <c r="E1206" s="5">
        <v>6.25E-2</v>
      </c>
      <c r="F1206" t="s">
        <v>27</v>
      </c>
    </row>
    <row r="1207" spans="1:6" x14ac:dyDescent="0.35">
      <c r="A1207" t="s">
        <v>16</v>
      </c>
      <c r="B1207">
        <v>102632</v>
      </c>
      <c r="C1207">
        <v>360</v>
      </c>
      <c r="D1207" s="6">
        <v>4000</v>
      </c>
      <c r="E1207" s="5">
        <v>1.4999999999999999E-2</v>
      </c>
      <c r="F1207" t="s">
        <v>27</v>
      </c>
    </row>
    <row r="1208" spans="1:6" x14ac:dyDescent="0.35">
      <c r="A1208" t="s">
        <v>16</v>
      </c>
      <c r="B1208">
        <v>102633</v>
      </c>
      <c r="C1208">
        <v>360</v>
      </c>
      <c r="D1208" s="6">
        <v>4481.91</v>
      </c>
      <c r="E1208" s="5">
        <v>1.4999999999999999E-2</v>
      </c>
      <c r="F1208" t="s">
        <v>27</v>
      </c>
    </row>
    <row r="1209" spans="1:6" x14ac:dyDescent="0.35">
      <c r="A1209" t="s">
        <v>16</v>
      </c>
      <c r="B1209">
        <v>102634</v>
      </c>
      <c r="C1209">
        <v>360</v>
      </c>
      <c r="D1209" s="6">
        <v>1370000</v>
      </c>
      <c r="E1209" s="5">
        <v>6.25E-2</v>
      </c>
      <c r="F1209" t="s">
        <v>27</v>
      </c>
    </row>
    <row r="1210" spans="1:6" x14ac:dyDescent="0.35">
      <c r="A1210" t="s">
        <v>16</v>
      </c>
      <c r="B1210">
        <v>102635</v>
      </c>
      <c r="C1210">
        <v>360</v>
      </c>
      <c r="D1210" s="6">
        <v>450000</v>
      </c>
      <c r="E1210" s="5">
        <v>4.7500000000000001E-2</v>
      </c>
      <c r="F1210" t="s">
        <v>27</v>
      </c>
    </row>
    <row r="1211" spans="1:6" x14ac:dyDescent="0.35">
      <c r="A1211" t="s">
        <v>16</v>
      </c>
      <c r="B1211">
        <v>102636</v>
      </c>
      <c r="C1211">
        <v>360</v>
      </c>
      <c r="D1211" s="6">
        <v>260000</v>
      </c>
      <c r="E1211" s="5">
        <v>0.05</v>
      </c>
      <c r="F1211" t="s">
        <v>27</v>
      </c>
    </row>
    <row r="1212" spans="1:6" x14ac:dyDescent="0.35">
      <c r="A1212" t="s">
        <v>16</v>
      </c>
      <c r="B1212">
        <v>102637</v>
      </c>
      <c r="C1212">
        <v>360</v>
      </c>
      <c r="D1212" s="6">
        <v>1280000</v>
      </c>
      <c r="E1212" s="5">
        <v>6.5000000000000002E-2</v>
      </c>
      <c r="F1212" t="s">
        <v>27</v>
      </c>
    </row>
    <row r="1213" spans="1:6" x14ac:dyDescent="0.35">
      <c r="A1213" t="s">
        <v>16</v>
      </c>
      <c r="B1213">
        <v>102638</v>
      </c>
      <c r="C1213">
        <v>360</v>
      </c>
      <c r="D1213" s="6">
        <v>15000</v>
      </c>
      <c r="E1213" s="5">
        <v>3.5000000000000003E-2</v>
      </c>
      <c r="F1213" t="s">
        <v>27</v>
      </c>
    </row>
    <row r="1214" spans="1:6" x14ac:dyDescent="0.35">
      <c r="A1214" t="s">
        <v>16</v>
      </c>
      <c r="B1214">
        <v>102639</v>
      </c>
      <c r="C1214">
        <v>360</v>
      </c>
      <c r="D1214" s="6">
        <v>2000000</v>
      </c>
      <c r="E1214" s="5">
        <v>6.7500000000000004E-2</v>
      </c>
      <c r="F1214" t="s">
        <v>27</v>
      </c>
    </row>
    <row r="1215" spans="1:6" x14ac:dyDescent="0.35">
      <c r="A1215" t="s">
        <v>16</v>
      </c>
      <c r="B1215">
        <v>102640</v>
      </c>
      <c r="C1215">
        <v>360</v>
      </c>
      <c r="D1215" s="6">
        <v>1249.94</v>
      </c>
      <c r="E1215" s="5">
        <v>1.4999999999999999E-2</v>
      </c>
      <c r="F1215" t="s">
        <v>27</v>
      </c>
    </row>
    <row r="1216" spans="1:6" x14ac:dyDescent="0.35">
      <c r="A1216" t="s">
        <v>16</v>
      </c>
      <c r="B1216">
        <v>102641</v>
      </c>
      <c r="C1216">
        <v>360</v>
      </c>
      <c r="D1216" s="6">
        <v>513309.08</v>
      </c>
      <c r="E1216" s="5">
        <v>5.7500000000000002E-2</v>
      </c>
      <c r="F1216" t="s">
        <v>27</v>
      </c>
    </row>
    <row r="1217" spans="1:6" x14ac:dyDescent="0.35">
      <c r="A1217" t="s">
        <v>16</v>
      </c>
      <c r="B1217">
        <v>102642</v>
      </c>
      <c r="C1217">
        <v>360</v>
      </c>
      <c r="D1217" s="6">
        <v>2000000</v>
      </c>
      <c r="E1217" s="5">
        <v>6.25E-2</v>
      </c>
      <c r="F1217" t="s">
        <v>27</v>
      </c>
    </row>
    <row r="1218" spans="1:6" x14ac:dyDescent="0.35">
      <c r="A1218" t="s">
        <v>16</v>
      </c>
      <c r="B1218">
        <v>102643</v>
      </c>
      <c r="C1218">
        <v>360</v>
      </c>
      <c r="D1218" s="6">
        <v>2000000</v>
      </c>
      <c r="E1218" s="5">
        <v>7.0000000000000007E-2</v>
      </c>
      <c r="F1218" t="s">
        <v>27</v>
      </c>
    </row>
    <row r="1219" spans="1:6" x14ac:dyDescent="0.35">
      <c r="A1219" t="s">
        <v>16</v>
      </c>
      <c r="B1219">
        <v>102644</v>
      </c>
      <c r="C1219">
        <v>360</v>
      </c>
      <c r="D1219" s="6">
        <v>26000</v>
      </c>
      <c r="E1219" s="5">
        <v>3.5000000000000003E-2</v>
      </c>
      <c r="F1219" t="s">
        <v>27</v>
      </c>
    </row>
    <row r="1220" spans="1:6" x14ac:dyDescent="0.35">
      <c r="A1220" t="s">
        <v>16</v>
      </c>
      <c r="B1220">
        <v>102645</v>
      </c>
      <c r="C1220">
        <v>360</v>
      </c>
      <c r="D1220" s="6">
        <v>125000</v>
      </c>
      <c r="E1220" s="5">
        <v>4.2500000000000003E-2</v>
      </c>
      <c r="F1220" t="s">
        <v>27</v>
      </c>
    </row>
    <row r="1221" spans="1:6" x14ac:dyDescent="0.35">
      <c r="A1221" t="s">
        <v>16</v>
      </c>
      <c r="B1221">
        <v>102646</v>
      </c>
      <c r="C1221">
        <v>360</v>
      </c>
      <c r="D1221" s="6">
        <v>2500000</v>
      </c>
      <c r="E1221" s="5">
        <v>6.5000000000000002E-2</v>
      </c>
      <c r="F1221" t="s">
        <v>27</v>
      </c>
    </row>
    <row r="1222" spans="1:6" x14ac:dyDescent="0.35">
      <c r="A1222" t="s">
        <v>16</v>
      </c>
      <c r="B1222">
        <v>102647</v>
      </c>
      <c r="C1222">
        <v>360</v>
      </c>
      <c r="D1222" s="6">
        <v>1000018.81</v>
      </c>
      <c r="E1222" s="5">
        <v>0.06</v>
      </c>
      <c r="F1222" t="s">
        <v>27</v>
      </c>
    </row>
    <row r="1223" spans="1:6" x14ac:dyDescent="0.35">
      <c r="A1223" t="s">
        <v>16</v>
      </c>
      <c r="B1223">
        <v>102648</v>
      </c>
      <c r="C1223">
        <v>360</v>
      </c>
      <c r="D1223" s="6">
        <v>1910000</v>
      </c>
      <c r="E1223" s="5">
        <v>6.25E-2</v>
      </c>
      <c r="F1223" t="s">
        <v>27</v>
      </c>
    </row>
    <row r="1224" spans="1:6" x14ac:dyDescent="0.35">
      <c r="A1224" t="s">
        <v>16</v>
      </c>
      <c r="B1224">
        <v>102649</v>
      </c>
      <c r="C1224">
        <v>360</v>
      </c>
      <c r="D1224" s="6">
        <v>1424000</v>
      </c>
      <c r="E1224" s="5">
        <v>7.0000000000000007E-2</v>
      </c>
      <c r="F1224" t="s">
        <v>27</v>
      </c>
    </row>
    <row r="1225" spans="1:6" x14ac:dyDescent="0.35">
      <c r="A1225" t="s">
        <v>16</v>
      </c>
      <c r="B1225">
        <v>102650</v>
      </c>
      <c r="C1225">
        <v>360</v>
      </c>
      <c r="D1225" s="6">
        <v>4365000</v>
      </c>
      <c r="E1225" s="5">
        <v>6.5000000000000002E-2</v>
      </c>
      <c r="F1225" t="s">
        <v>27</v>
      </c>
    </row>
    <row r="1226" spans="1:6" x14ac:dyDescent="0.35">
      <c r="A1226" t="s">
        <v>16</v>
      </c>
      <c r="B1226">
        <v>102651</v>
      </c>
      <c r="C1226">
        <v>360</v>
      </c>
      <c r="D1226" s="6">
        <v>450000</v>
      </c>
      <c r="E1226" s="5">
        <v>4.7500000000000001E-2</v>
      </c>
      <c r="F1226" t="s">
        <v>27</v>
      </c>
    </row>
    <row r="1227" spans="1:6" x14ac:dyDescent="0.35">
      <c r="A1227" t="s">
        <v>16</v>
      </c>
      <c r="B1227">
        <v>102652</v>
      </c>
      <c r="C1227">
        <v>360</v>
      </c>
      <c r="D1227" s="6">
        <v>300000</v>
      </c>
      <c r="E1227" s="5">
        <v>4.7500000000000001E-2</v>
      </c>
      <c r="F1227" t="s">
        <v>27</v>
      </c>
    </row>
    <row r="1228" spans="1:6" x14ac:dyDescent="0.35">
      <c r="A1228" t="s">
        <v>16</v>
      </c>
      <c r="B1228">
        <v>102653</v>
      </c>
      <c r="C1228">
        <v>360</v>
      </c>
      <c r="D1228" s="6">
        <v>100000</v>
      </c>
      <c r="E1228" s="5">
        <v>4.2500000000000003E-2</v>
      </c>
      <c r="F1228" t="s">
        <v>27</v>
      </c>
    </row>
    <row r="1229" spans="1:6" x14ac:dyDescent="0.35">
      <c r="A1229" t="s">
        <v>16</v>
      </c>
      <c r="B1229">
        <v>102654</v>
      </c>
      <c r="C1229">
        <v>360</v>
      </c>
      <c r="D1229" s="6">
        <v>2000000</v>
      </c>
      <c r="E1229" s="5">
        <v>6.25E-2</v>
      </c>
      <c r="F1229" t="s">
        <v>27</v>
      </c>
    </row>
    <row r="1230" spans="1:6" x14ac:dyDescent="0.35">
      <c r="A1230" t="s">
        <v>16</v>
      </c>
      <c r="B1230">
        <v>102655</v>
      </c>
      <c r="C1230">
        <v>360</v>
      </c>
      <c r="D1230" s="6">
        <v>3200000</v>
      </c>
      <c r="E1230" s="5">
        <v>6.7500000000000004E-2</v>
      </c>
      <c r="F1230" t="s">
        <v>27</v>
      </c>
    </row>
    <row r="1231" spans="1:6" x14ac:dyDescent="0.35">
      <c r="A1231" t="s">
        <v>16</v>
      </c>
      <c r="B1231">
        <v>102656</v>
      </c>
      <c r="C1231">
        <v>360</v>
      </c>
      <c r="D1231" s="6">
        <v>2450000</v>
      </c>
      <c r="E1231" s="5">
        <v>6.25E-2</v>
      </c>
      <c r="F1231" t="s">
        <v>27</v>
      </c>
    </row>
    <row r="1232" spans="1:6" x14ac:dyDescent="0.35">
      <c r="A1232" t="s">
        <v>16</v>
      </c>
      <c r="B1232">
        <v>102657</v>
      </c>
      <c r="C1232">
        <v>360</v>
      </c>
      <c r="D1232" s="6">
        <v>1252.1300000000001</v>
      </c>
      <c r="E1232" s="5">
        <v>1.4999999999999999E-2</v>
      </c>
      <c r="F1232" t="s">
        <v>27</v>
      </c>
    </row>
    <row r="1233" spans="1:6" x14ac:dyDescent="0.35">
      <c r="A1233" t="s">
        <v>16</v>
      </c>
      <c r="B1233">
        <v>102658</v>
      </c>
      <c r="C1233">
        <v>180</v>
      </c>
      <c r="D1233" s="6">
        <v>300000</v>
      </c>
      <c r="E1233" s="5">
        <v>4.2500000000000003E-2</v>
      </c>
      <c r="F1233" t="s">
        <v>27</v>
      </c>
    </row>
    <row r="1234" spans="1:6" x14ac:dyDescent="0.35">
      <c r="A1234" t="s">
        <v>16</v>
      </c>
      <c r="B1234">
        <v>102659</v>
      </c>
      <c r="C1234">
        <v>360</v>
      </c>
      <c r="D1234" s="6">
        <v>0</v>
      </c>
      <c r="E1234" s="5">
        <v>0.04</v>
      </c>
      <c r="F1234" t="s">
        <v>27</v>
      </c>
    </row>
    <row r="1235" spans="1:6" x14ac:dyDescent="0.35">
      <c r="A1235" t="s">
        <v>16</v>
      </c>
      <c r="B1235">
        <v>102660</v>
      </c>
      <c r="C1235">
        <v>360</v>
      </c>
      <c r="D1235" s="6">
        <v>350000</v>
      </c>
      <c r="E1235" s="5">
        <v>5.2499999999999998E-2</v>
      </c>
      <c r="F1235" t="s">
        <v>27</v>
      </c>
    </row>
    <row r="1236" spans="1:6" x14ac:dyDescent="0.35">
      <c r="A1236" t="s">
        <v>16</v>
      </c>
      <c r="B1236">
        <v>102661</v>
      </c>
      <c r="C1236">
        <v>360</v>
      </c>
      <c r="D1236" s="6">
        <v>500000</v>
      </c>
      <c r="E1236" s="5">
        <v>6.25E-2</v>
      </c>
      <c r="F1236" t="s">
        <v>27</v>
      </c>
    </row>
    <row r="1237" spans="1:6" x14ac:dyDescent="0.35">
      <c r="A1237" t="s">
        <v>16</v>
      </c>
      <c r="B1237">
        <v>102662</v>
      </c>
      <c r="C1237">
        <v>360</v>
      </c>
      <c r="D1237" s="6">
        <v>1575000</v>
      </c>
      <c r="E1237" s="5">
        <v>6.7500000000000004E-2</v>
      </c>
      <c r="F1237" t="s">
        <v>27</v>
      </c>
    </row>
    <row r="1238" spans="1:6" x14ac:dyDescent="0.35">
      <c r="A1238" t="s">
        <v>16</v>
      </c>
      <c r="B1238">
        <v>102663</v>
      </c>
      <c r="C1238">
        <v>360</v>
      </c>
      <c r="D1238" s="6">
        <v>1000000</v>
      </c>
      <c r="E1238" s="5">
        <v>6.25E-2</v>
      </c>
      <c r="F1238" t="s">
        <v>27</v>
      </c>
    </row>
    <row r="1239" spans="1:6" x14ac:dyDescent="0.35">
      <c r="A1239" t="s">
        <v>16</v>
      </c>
      <c r="B1239">
        <v>102664</v>
      </c>
      <c r="C1239">
        <v>360</v>
      </c>
      <c r="D1239" s="6">
        <v>2000000</v>
      </c>
      <c r="E1239" s="5">
        <v>5.7500000000000002E-2</v>
      </c>
      <c r="F1239" t="s">
        <v>27</v>
      </c>
    </row>
    <row r="1240" spans="1:6" x14ac:dyDescent="0.35">
      <c r="A1240" t="s">
        <v>16</v>
      </c>
      <c r="B1240">
        <v>102665</v>
      </c>
      <c r="C1240">
        <v>360</v>
      </c>
      <c r="D1240" s="6">
        <v>2000000</v>
      </c>
      <c r="E1240" s="5">
        <v>6.5000000000000002E-2</v>
      </c>
      <c r="F1240" t="s">
        <v>27</v>
      </c>
    </row>
    <row r="1241" spans="1:6" x14ac:dyDescent="0.35">
      <c r="A1241" t="s">
        <v>16</v>
      </c>
      <c r="B1241">
        <v>102666</v>
      </c>
      <c r="C1241">
        <v>360</v>
      </c>
      <c r="D1241" s="6">
        <v>260001</v>
      </c>
      <c r="E1241" s="5">
        <v>4.7500000000000001E-2</v>
      </c>
      <c r="F1241" t="s">
        <v>27</v>
      </c>
    </row>
    <row r="1242" spans="1:6" x14ac:dyDescent="0.35">
      <c r="A1242" t="s">
        <v>16</v>
      </c>
      <c r="B1242">
        <v>102667</v>
      </c>
      <c r="C1242">
        <v>180</v>
      </c>
      <c r="D1242" s="6">
        <v>300000</v>
      </c>
      <c r="E1242" s="5">
        <v>4.2500000000000003E-2</v>
      </c>
      <c r="F1242" t="s">
        <v>27</v>
      </c>
    </row>
    <row r="1243" spans="1:6" x14ac:dyDescent="0.35">
      <c r="A1243" t="s">
        <v>16</v>
      </c>
      <c r="B1243">
        <v>102668</v>
      </c>
      <c r="C1243">
        <v>180</v>
      </c>
      <c r="D1243" s="6">
        <v>150000</v>
      </c>
      <c r="E1243" s="5">
        <v>3.7499999999999999E-2</v>
      </c>
      <c r="F1243" t="s">
        <v>27</v>
      </c>
    </row>
    <row r="1244" spans="1:6" x14ac:dyDescent="0.35">
      <c r="A1244" t="s">
        <v>16</v>
      </c>
      <c r="B1244">
        <v>102669</v>
      </c>
      <c r="C1244">
        <v>90</v>
      </c>
      <c r="D1244" s="6">
        <v>1137.58</v>
      </c>
      <c r="E1244" s="5">
        <v>2.5000000000000001E-2</v>
      </c>
      <c r="F1244" t="s">
        <v>27</v>
      </c>
    </row>
    <row r="1245" spans="1:6" x14ac:dyDescent="0.35">
      <c r="A1245" t="s">
        <v>16</v>
      </c>
      <c r="B1245">
        <v>102670</v>
      </c>
      <c r="C1245">
        <v>360</v>
      </c>
      <c r="D1245" s="6">
        <v>1000000</v>
      </c>
      <c r="E1245" s="5">
        <v>6.25E-2</v>
      </c>
      <c r="F1245" t="s">
        <v>27</v>
      </c>
    </row>
    <row r="1246" spans="1:6" x14ac:dyDescent="0.35">
      <c r="A1246" t="s">
        <v>16</v>
      </c>
      <c r="B1246">
        <v>102671</v>
      </c>
      <c r="C1246">
        <v>360</v>
      </c>
      <c r="D1246" s="6">
        <v>1209.53</v>
      </c>
      <c r="E1246" s="5">
        <v>1.4999999999999999E-2</v>
      </c>
      <c r="F1246" t="s">
        <v>27</v>
      </c>
    </row>
    <row r="1247" spans="1:6" x14ac:dyDescent="0.35">
      <c r="A1247" t="s">
        <v>16</v>
      </c>
      <c r="B1247">
        <v>102672</v>
      </c>
      <c r="C1247">
        <v>360</v>
      </c>
      <c r="D1247" s="6">
        <v>2000000</v>
      </c>
      <c r="E1247" s="5">
        <v>6.5000000000000002E-2</v>
      </c>
      <c r="F1247" t="s">
        <v>27</v>
      </c>
    </row>
    <row r="1248" spans="1:6" x14ac:dyDescent="0.35">
      <c r="A1248" t="s">
        <v>16</v>
      </c>
      <c r="B1248">
        <v>102673</v>
      </c>
      <c r="C1248">
        <v>360</v>
      </c>
      <c r="D1248" s="6">
        <v>1013.31</v>
      </c>
      <c r="E1248" s="5">
        <v>1.4999999999999999E-2</v>
      </c>
      <c r="F1248" t="s">
        <v>27</v>
      </c>
    </row>
    <row r="1249" spans="1:6" x14ac:dyDescent="0.35">
      <c r="A1249" t="s">
        <v>16</v>
      </c>
      <c r="B1249">
        <v>102674</v>
      </c>
      <c r="C1249">
        <v>360</v>
      </c>
      <c r="D1249" s="6">
        <v>3039.94</v>
      </c>
      <c r="E1249" s="5">
        <v>1.4999999999999999E-2</v>
      </c>
      <c r="F1249" t="s">
        <v>27</v>
      </c>
    </row>
    <row r="1250" spans="1:6" x14ac:dyDescent="0.35">
      <c r="A1250" t="s">
        <v>16</v>
      </c>
      <c r="B1250">
        <v>102675</v>
      </c>
      <c r="C1250">
        <v>360</v>
      </c>
      <c r="D1250" s="6">
        <v>3276.92</v>
      </c>
      <c r="E1250" s="5">
        <v>1.4999999999999999E-2</v>
      </c>
      <c r="F1250" t="s">
        <v>27</v>
      </c>
    </row>
    <row r="1251" spans="1:6" x14ac:dyDescent="0.35">
      <c r="A1251" t="s">
        <v>16</v>
      </c>
      <c r="B1251">
        <v>102676</v>
      </c>
      <c r="C1251">
        <v>360</v>
      </c>
      <c r="D1251" s="6">
        <v>4863.91</v>
      </c>
      <c r="E1251" s="5">
        <v>1.4999999999999999E-2</v>
      </c>
      <c r="F1251" t="s">
        <v>27</v>
      </c>
    </row>
    <row r="1252" spans="1:6" x14ac:dyDescent="0.35">
      <c r="A1252" t="s">
        <v>16</v>
      </c>
      <c r="B1252">
        <v>102677</v>
      </c>
      <c r="C1252">
        <v>360</v>
      </c>
      <c r="D1252" s="6">
        <v>1823.97</v>
      </c>
      <c r="E1252" s="5">
        <v>1.4999999999999999E-2</v>
      </c>
      <c r="F1252" t="s">
        <v>27</v>
      </c>
    </row>
    <row r="1253" spans="1:6" x14ac:dyDescent="0.35">
      <c r="A1253" t="s">
        <v>16</v>
      </c>
      <c r="B1253">
        <v>102678</v>
      </c>
      <c r="C1253">
        <v>360</v>
      </c>
      <c r="D1253" s="6">
        <v>2400.54</v>
      </c>
      <c r="E1253" s="5">
        <v>1.4999999999999999E-2</v>
      </c>
      <c r="F1253" t="s">
        <v>27</v>
      </c>
    </row>
    <row r="1254" spans="1:6" x14ac:dyDescent="0.35">
      <c r="A1254" t="s">
        <v>16</v>
      </c>
      <c r="B1254">
        <v>102679</v>
      </c>
      <c r="C1254">
        <v>360</v>
      </c>
      <c r="D1254" s="6">
        <v>2026.63</v>
      </c>
      <c r="E1254" s="5">
        <v>1.4999999999999999E-2</v>
      </c>
      <c r="F1254" t="s">
        <v>27</v>
      </c>
    </row>
    <row r="1255" spans="1:6" x14ac:dyDescent="0.35">
      <c r="A1255" t="s">
        <v>16</v>
      </c>
      <c r="B1255">
        <v>102680</v>
      </c>
      <c r="C1255">
        <v>360</v>
      </c>
      <c r="D1255" s="6">
        <v>1317.31</v>
      </c>
      <c r="E1255" s="5">
        <v>1.4999999999999999E-2</v>
      </c>
      <c r="F1255" t="s">
        <v>27</v>
      </c>
    </row>
    <row r="1256" spans="1:6" x14ac:dyDescent="0.35">
      <c r="A1256" t="s">
        <v>16</v>
      </c>
      <c r="B1256">
        <v>102681</v>
      </c>
      <c r="C1256">
        <v>360</v>
      </c>
      <c r="D1256" s="6">
        <v>1215.97</v>
      </c>
      <c r="E1256" s="5">
        <v>1.4999999999999999E-2</v>
      </c>
      <c r="F1256" t="s">
        <v>27</v>
      </c>
    </row>
    <row r="1257" spans="1:6" x14ac:dyDescent="0.35">
      <c r="A1257" t="s">
        <v>16</v>
      </c>
      <c r="B1257">
        <v>102682</v>
      </c>
      <c r="C1257">
        <v>360</v>
      </c>
      <c r="D1257" s="6">
        <v>2026.63</v>
      </c>
      <c r="E1257" s="5">
        <v>1.4999999999999999E-2</v>
      </c>
      <c r="F1257" t="s">
        <v>27</v>
      </c>
    </row>
    <row r="1258" spans="1:6" x14ac:dyDescent="0.35">
      <c r="A1258" t="s">
        <v>16</v>
      </c>
      <c r="B1258">
        <v>102683</v>
      </c>
      <c r="C1258">
        <v>360</v>
      </c>
      <c r="D1258" s="6">
        <v>1013.31</v>
      </c>
      <c r="E1258" s="5">
        <v>1.4999999999999999E-2</v>
      </c>
      <c r="F1258" t="s">
        <v>27</v>
      </c>
    </row>
    <row r="1259" spans="1:6" x14ac:dyDescent="0.35">
      <c r="A1259" t="s">
        <v>16</v>
      </c>
      <c r="B1259">
        <v>102684</v>
      </c>
      <c r="C1259">
        <v>360</v>
      </c>
      <c r="D1259" s="6">
        <v>1013.31</v>
      </c>
      <c r="E1259" s="5">
        <v>1.4999999999999999E-2</v>
      </c>
      <c r="F1259" t="s">
        <v>27</v>
      </c>
    </row>
    <row r="1260" spans="1:6" x14ac:dyDescent="0.35">
      <c r="A1260" t="s">
        <v>16</v>
      </c>
      <c r="B1260">
        <v>102685</v>
      </c>
      <c r="C1260">
        <v>360</v>
      </c>
      <c r="D1260" s="6">
        <v>4053.26</v>
      </c>
      <c r="E1260" s="5">
        <v>1.4999999999999999E-2</v>
      </c>
      <c r="F1260" t="s">
        <v>27</v>
      </c>
    </row>
    <row r="1261" spans="1:6" x14ac:dyDescent="0.35">
      <c r="A1261" t="s">
        <v>16</v>
      </c>
      <c r="B1261">
        <v>102686</v>
      </c>
      <c r="C1261">
        <v>360</v>
      </c>
      <c r="D1261" s="6">
        <v>4053.26</v>
      </c>
      <c r="E1261" s="5">
        <v>1.4999999999999999E-2</v>
      </c>
      <c r="F1261" t="s">
        <v>27</v>
      </c>
    </row>
    <row r="1262" spans="1:6" x14ac:dyDescent="0.35">
      <c r="A1262" t="s">
        <v>16</v>
      </c>
      <c r="B1262">
        <v>102687</v>
      </c>
      <c r="C1262">
        <v>360</v>
      </c>
      <c r="D1262" s="6">
        <v>1013.31</v>
      </c>
      <c r="E1262" s="5">
        <v>1.4999999999999999E-2</v>
      </c>
      <c r="F1262" t="s">
        <v>27</v>
      </c>
    </row>
    <row r="1263" spans="1:6" x14ac:dyDescent="0.35">
      <c r="A1263" t="s">
        <v>16</v>
      </c>
      <c r="B1263">
        <v>102688</v>
      </c>
      <c r="C1263">
        <v>360</v>
      </c>
      <c r="D1263" s="6">
        <v>1013.31</v>
      </c>
      <c r="E1263" s="5">
        <v>1.4999999999999999E-2</v>
      </c>
      <c r="F1263" t="s">
        <v>27</v>
      </c>
    </row>
    <row r="1264" spans="1:6" x14ac:dyDescent="0.35">
      <c r="A1264" t="s">
        <v>16</v>
      </c>
      <c r="B1264">
        <v>102689</v>
      </c>
      <c r="C1264">
        <v>360</v>
      </c>
      <c r="D1264" s="6">
        <v>2026.63</v>
      </c>
      <c r="E1264" s="5">
        <v>1.4999999999999999E-2</v>
      </c>
      <c r="F1264" t="s">
        <v>27</v>
      </c>
    </row>
    <row r="1265" spans="1:6" x14ac:dyDescent="0.35">
      <c r="A1265" t="s">
        <v>16</v>
      </c>
      <c r="B1265">
        <v>102690</v>
      </c>
      <c r="C1265">
        <v>360</v>
      </c>
      <c r="D1265" s="6">
        <v>2026.63</v>
      </c>
      <c r="E1265" s="5">
        <v>1.4999999999999999E-2</v>
      </c>
      <c r="F1265" t="s">
        <v>27</v>
      </c>
    </row>
    <row r="1266" spans="1:6" x14ac:dyDescent="0.35">
      <c r="A1266" t="s">
        <v>16</v>
      </c>
      <c r="B1266">
        <v>102691</v>
      </c>
      <c r="C1266">
        <v>360</v>
      </c>
      <c r="D1266" s="6">
        <v>1519.97</v>
      </c>
      <c r="E1266" s="5">
        <v>1.4999999999999999E-2</v>
      </c>
      <c r="F1266" t="s">
        <v>27</v>
      </c>
    </row>
    <row r="1267" spans="1:6" x14ac:dyDescent="0.35">
      <c r="A1267" t="s">
        <v>16</v>
      </c>
      <c r="B1267">
        <v>102692</v>
      </c>
      <c r="C1267">
        <v>360</v>
      </c>
      <c r="D1267" s="6">
        <v>2026.63</v>
      </c>
      <c r="E1267" s="5">
        <v>1.4999999999999999E-2</v>
      </c>
      <c r="F1267" t="s">
        <v>27</v>
      </c>
    </row>
    <row r="1268" spans="1:6" x14ac:dyDescent="0.35">
      <c r="A1268" t="s">
        <v>16</v>
      </c>
      <c r="B1268">
        <v>102693</v>
      </c>
      <c r="C1268">
        <v>360</v>
      </c>
      <c r="D1268" s="6">
        <v>1519.97</v>
      </c>
      <c r="E1268" s="5">
        <v>1.4999999999999999E-2</v>
      </c>
      <c r="F1268" t="s">
        <v>27</v>
      </c>
    </row>
    <row r="1269" spans="1:6" x14ac:dyDescent="0.35">
      <c r="A1269" t="s">
        <v>16</v>
      </c>
      <c r="B1269">
        <v>102694</v>
      </c>
      <c r="C1269">
        <v>360</v>
      </c>
      <c r="D1269" s="6">
        <v>3343.94</v>
      </c>
      <c r="E1269" s="5">
        <v>1.4999999999999999E-2</v>
      </c>
      <c r="F1269" t="s">
        <v>27</v>
      </c>
    </row>
    <row r="1270" spans="1:6" x14ac:dyDescent="0.35">
      <c r="A1270" t="s">
        <v>16</v>
      </c>
      <c r="B1270">
        <v>102695</v>
      </c>
      <c r="C1270">
        <v>360</v>
      </c>
      <c r="D1270" s="6">
        <v>4053.26</v>
      </c>
      <c r="E1270" s="5">
        <v>1.4999999999999999E-2</v>
      </c>
      <c r="F1270" t="s">
        <v>27</v>
      </c>
    </row>
    <row r="1271" spans="1:6" x14ac:dyDescent="0.35">
      <c r="A1271" t="s">
        <v>16</v>
      </c>
      <c r="B1271">
        <v>102696</v>
      </c>
      <c r="C1271">
        <v>360</v>
      </c>
      <c r="D1271" s="6">
        <v>1013.31</v>
      </c>
      <c r="E1271" s="5">
        <v>1.4999999999999999E-2</v>
      </c>
      <c r="F1271" t="s">
        <v>27</v>
      </c>
    </row>
    <row r="1272" spans="1:6" x14ac:dyDescent="0.35">
      <c r="A1272" t="s">
        <v>16</v>
      </c>
      <c r="B1272">
        <v>102697</v>
      </c>
      <c r="C1272">
        <v>360</v>
      </c>
      <c r="D1272" s="6">
        <v>4053.26</v>
      </c>
      <c r="E1272" s="5">
        <v>1.4999999999999999E-2</v>
      </c>
      <c r="F1272" t="s">
        <v>27</v>
      </c>
    </row>
    <row r="1273" spans="1:6" x14ac:dyDescent="0.35">
      <c r="A1273" t="s">
        <v>16</v>
      </c>
      <c r="B1273">
        <v>102698</v>
      </c>
      <c r="C1273">
        <v>360</v>
      </c>
      <c r="D1273" s="6">
        <v>1215.97</v>
      </c>
      <c r="E1273" s="5">
        <v>1.4999999999999999E-2</v>
      </c>
      <c r="F1273" t="s">
        <v>27</v>
      </c>
    </row>
    <row r="1274" spans="1:6" x14ac:dyDescent="0.35">
      <c r="A1274" t="s">
        <v>16</v>
      </c>
      <c r="B1274">
        <v>102699</v>
      </c>
      <c r="C1274">
        <v>360</v>
      </c>
      <c r="D1274" s="6">
        <v>3039.94</v>
      </c>
      <c r="E1274" s="5">
        <v>1.4999999999999999E-2</v>
      </c>
      <c r="F1274" t="s">
        <v>27</v>
      </c>
    </row>
    <row r="1275" spans="1:6" x14ac:dyDescent="0.35">
      <c r="A1275" t="s">
        <v>16</v>
      </c>
      <c r="B1275">
        <v>102700</v>
      </c>
      <c r="C1275">
        <v>360</v>
      </c>
      <c r="D1275" s="6">
        <v>3039.94</v>
      </c>
      <c r="E1275" s="5">
        <v>1.4999999999999999E-2</v>
      </c>
      <c r="F1275" t="s">
        <v>27</v>
      </c>
    </row>
    <row r="1276" spans="1:6" x14ac:dyDescent="0.35">
      <c r="A1276" t="s">
        <v>16</v>
      </c>
      <c r="B1276">
        <v>102701</v>
      </c>
      <c r="C1276">
        <v>360</v>
      </c>
      <c r="D1276" s="6">
        <v>3039.94</v>
      </c>
      <c r="E1276" s="5">
        <v>1.4999999999999999E-2</v>
      </c>
      <c r="F1276" t="s">
        <v>27</v>
      </c>
    </row>
    <row r="1277" spans="1:6" x14ac:dyDescent="0.35">
      <c r="A1277" t="s">
        <v>16</v>
      </c>
      <c r="B1277">
        <v>102702</v>
      </c>
      <c r="C1277">
        <v>360</v>
      </c>
      <c r="D1277" s="6">
        <v>1266.6400000000001</v>
      </c>
      <c r="E1277" s="5">
        <v>1.4999999999999999E-2</v>
      </c>
      <c r="F1277" t="s">
        <v>27</v>
      </c>
    </row>
    <row r="1278" spans="1:6" x14ac:dyDescent="0.35">
      <c r="A1278" t="s">
        <v>16</v>
      </c>
      <c r="B1278">
        <v>102703</v>
      </c>
      <c r="C1278">
        <v>360</v>
      </c>
      <c r="D1278" s="6">
        <v>1519.97</v>
      </c>
      <c r="E1278" s="5">
        <v>1.4999999999999999E-2</v>
      </c>
      <c r="F1278" t="s">
        <v>27</v>
      </c>
    </row>
    <row r="1279" spans="1:6" x14ac:dyDescent="0.35">
      <c r="A1279" t="s">
        <v>16</v>
      </c>
      <c r="B1279">
        <v>102704</v>
      </c>
      <c r="C1279">
        <v>360</v>
      </c>
      <c r="D1279" s="6">
        <v>320000</v>
      </c>
      <c r="E1279" s="5">
        <v>4.7500000000000001E-2</v>
      </c>
      <c r="F1279" t="s">
        <v>27</v>
      </c>
    </row>
    <row r="1280" spans="1:6" x14ac:dyDescent="0.35">
      <c r="A1280" t="s">
        <v>16</v>
      </c>
      <c r="B1280">
        <v>102705</v>
      </c>
      <c r="C1280">
        <v>360</v>
      </c>
      <c r="D1280" s="6">
        <v>0</v>
      </c>
      <c r="E1280" s="5">
        <v>0.05</v>
      </c>
      <c r="F1280" t="s">
        <v>27</v>
      </c>
    </row>
    <row r="1281" spans="1:6" x14ac:dyDescent="0.35">
      <c r="A1281" t="s">
        <v>16</v>
      </c>
      <c r="B1281">
        <v>102706</v>
      </c>
      <c r="C1281">
        <v>360</v>
      </c>
      <c r="D1281" s="6">
        <v>200000</v>
      </c>
      <c r="E1281" s="5">
        <v>4.2500000000000003E-2</v>
      </c>
      <c r="F1281" t="s">
        <v>27</v>
      </c>
    </row>
    <row r="1282" spans="1:6" x14ac:dyDescent="0.35">
      <c r="A1282" t="s">
        <v>16</v>
      </c>
      <c r="B1282">
        <v>102707</v>
      </c>
      <c r="C1282">
        <v>360</v>
      </c>
      <c r="D1282" s="6">
        <v>1240000</v>
      </c>
      <c r="E1282" s="5">
        <v>5.7500000000000002E-2</v>
      </c>
      <c r="F1282" t="s">
        <v>27</v>
      </c>
    </row>
    <row r="1283" spans="1:6" x14ac:dyDescent="0.35">
      <c r="A1283" t="s">
        <v>16</v>
      </c>
      <c r="B1283">
        <v>102708</v>
      </c>
      <c r="C1283">
        <v>360</v>
      </c>
      <c r="D1283" s="6">
        <v>4594.3599999999997</v>
      </c>
      <c r="E1283" s="5">
        <v>1.4999999999999999E-2</v>
      </c>
      <c r="F1283" t="s">
        <v>27</v>
      </c>
    </row>
    <row r="1284" spans="1:6" x14ac:dyDescent="0.35">
      <c r="A1284" t="s">
        <v>16</v>
      </c>
      <c r="B1284">
        <v>102709</v>
      </c>
      <c r="C1284">
        <v>360</v>
      </c>
      <c r="D1284" s="6">
        <v>1000000</v>
      </c>
      <c r="E1284" s="5">
        <v>6.7500000000000004E-2</v>
      </c>
      <c r="F1284" t="s">
        <v>27</v>
      </c>
    </row>
    <row r="1285" spans="1:6" x14ac:dyDescent="0.35">
      <c r="A1285" t="s">
        <v>16</v>
      </c>
      <c r="B1285">
        <v>102710</v>
      </c>
      <c r="C1285">
        <v>360</v>
      </c>
      <c r="D1285" s="6">
        <v>300000</v>
      </c>
      <c r="E1285" s="5">
        <v>4.7500000000000001E-2</v>
      </c>
      <c r="F1285" t="s">
        <v>27</v>
      </c>
    </row>
    <row r="1286" spans="1:6" x14ac:dyDescent="0.35">
      <c r="A1286" t="s">
        <v>16</v>
      </c>
      <c r="B1286">
        <v>102711</v>
      </c>
      <c r="C1286">
        <v>180</v>
      </c>
      <c r="D1286" s="6">
        <v>571500</v>
      </c>
      <c r="E1286" s="5">
        <v>5.2499999999999998E-2</v>
      </c>
      <c r="F1286" t="s">
        <v>27</v>
      </c>
    </row>
    <row r="1287" spans="1:6" x14ac:dyDescent="0.35">
      <c r="A1287" t="s">
        <v>16</v>
      </c>
      <c r="B1287">
        <v>102712</v>
      </c>
      <c r="C1287">
        <v>360</v>
      </c>
      <c r="D1287" s="6">
        <v>549000</v>
      </c>
      <c r="E1287" s="5">
        <v>5.2499999999999998E-2</v>
      </c>
      <c r="F1287" t="s">
        <v>27</v>
      </c>
    </row>
    <row r="1288" spans="1:6" x14ac:dyDescent="0.35">
      <c r="A1288" t="s">
        <v>16</v>
      </c>
      <c r="B1288">
        <v>102713</v>
      </c>
      <c r="C1288">
        <v>360</v>
      </c>
      <c r="D1288" s="6">
        <v>650000</v>
      </c>
      <c r="E1288" s="5">
        <v>5.7500000000000002E-2</v>
      </c>
      <c r="F1288" t="s">
        <v>27</v>
      </c>
    </row>
    <row r="1289" spans="1:6" x14ac:dyDescent="0.35">
      <c r="A1289" t="s">
        <v>16</v>
      </c>
      <c r="B1289">
        <v>102714</v>
      </c>
      <c r="C1289">
        <v>360</v>
      </c>
      <c r="D1289" s="6">
        <v>0</v>
      </c>
      <c r="E1289" s="5">
        <v>6.5000000000000002E-2</v>
      </c>
      <c r="F1289" t="s">
        <v>27</v>
      </c>
    </row>
    <row r="1290" spans="1:6" x14ac:dyDescent="0.35">
      <c r="A1290" t="s">
        <v>16</v>
      </c>
      <c r="B1290">
        <v>102715</v>
      </c>
      <c r="C1290">
        <v>360</v>
      </c>
      <c r="D1290" s="6">
        <v>12700</v>
      </c>
      <c r="E1290" s="5">
        <v>3.5000000000000003E-2</v>
      </c>
      <c r="F1290" t="s">
        <v>27</v>
      </c>
    </row>
    <row r="1291" spans="1:6" x14ac:dyDescent="0.35">
      <c r="A1291" t="s">
        <v>16</v>
      </c>
      <c r="B1291">
        <v>102716</v>
      </c>
      <c r="C1291">
        <v>360</v>
      </c>
      <c r="D1291" s="6">
        <v>22880684</v>
      </c>
      <c r="E1291" s="5">
        <v>6.25E-2</v>
      </c>
      <c r="F1291" t="s">
        <v>27</v>
      </c>
    </row>
    <row r="1292" spans="1:6" x14ac:dyDescent="0.35">
      <c r="A1292" t="s">
        <v>16</v>
      </c>
      <c r="B1292">
        <v>102717</v>
      </c>
      <c r="C1292">
        <v>360</v>
      </c>
      <c r="D1292" s="6">
        <v>4800000</v>
      </c>
      <c r="E1292" s="5">
        <v>6.7500000000000004E-2</v>
      </c>
      <c r="F1292" t="s">
        <v>27</v>
      </c>
    </row>
    <row r="1293" spans="1:6" x14ac:dyDescent="0.35">
      <c r="A1293" t="s">
        <v>16</v>
      </c>
      <c r="B1293">
        <v>102718</v>
      </c>
      <c r="C1293">
        <v>360</v>
      </c>
      <c r="D1293" s="6">
        <v>317.62</v>
      </c>
      <c r="E1293" s="5">
        <v>1.4999999999999999E-2</v>
      </c>
      <c r="F1293" t="s">
        <v>27</v>
      </c>
    </row>
    <row r="1294" spans="1:6" x14ac:dyDescent="0.35">
      <c r="A1294" t="s">
        <v>16</v>
      </c>
      <c r="B1294">
        <v>102719</v>
      </c>
      <c r="C1294">
        <v>360</v>
      </c>
      <c r="D1294" s="6">
        <v>2195.1999999999998</v>
      </c>
      <c r="E1294" s="5">
        <v>1.4999999999999999E-2</v>
      </c>
      <c r="F1294" t="s">
        <v>27</v>
      </c>
    </row>
    <row r="1295" spans="1:6" x14ac:dyDescent="0.35">
      <c r="A1295" t="s">
        <v>16</v>
      </c>
      <c r="B1295">
        <v>102720</v>
      </c>
      <c r="C1295">
        <v>360</v>
      </c>
      <c r="D1295" s="6">
        <v>55000</v>
      </c>
      <c r="E1295" s="5">
        <v>3.7499999999999999E-2</v>
      </c>
      <c r="F1295" t="s">
        <v>27</v>
      </c>
    </row>
    <row r="1296" spans="1:6" x14ac:dyDescent="0.35">
      <c r="A1296" t="s">
        <v>16</v>
      </c>
      <c r="B1296">
        <v>102721</v>
      </c>
      <c r="C1296">
        <v>360</v>
      </c>
      <c r="D1296" s="6">
        <v>1500300.2</v>
      </c>
      <c r="E1296" s="5">
        <v>6.7500000000000004E-2</v>
      </c>
      <c r="F1296" t="s">
        <v>27</v>
      </c>
    </row>
    <row r="1297" spans="1:6" x14ac:dyDescent="0.35">
      <c r="A1297" t="s">
        <v>16</v>
      </c>
      <c r="B1297">
        <v>102722</v>
      </c>
      <c r="C1297">
        <v>360</v>
      </c>
      <c r="D1297" s="6">
        <v>1000000</v>
      </c>
      <c r="E1297" s="5">
        <v>6.7500000000000004E-2</v>
      </c>
      <c r="F1297" t="s">
        <v>27</v>
      </c>
    </row>
    <row r="1298" spans="1:6" x14ac:dyDescent="0.35">
      <c r="A1298" t="s">
        <v>16</v>
      </c>
      <c r="B1298">
        <v>102723</v>
      </c>
      <c r="C1298">
        <v>360</v>
      </c>
      <c r="D1298" s="6">
        <v>1500000</v>
      </c>
      <c r="E1298" s="5">
        <v>6.25E-2</v>
      </c>
      <c r="F1298" t="s">
        <v>27</v>
      </c>
    </row>
    <row r="1299" spans="1:6" x14ac:dyDescent="0.35">
      <c r="A1299" t="s">
        <v>16</v>
      </c>
      <c r="B1299">
        <v>102724</v>
      </c>
      <c r="C1299">
        <v>360</v>
      </c>
      <c r="D1299" s="6">
        <v>111086.9</v>
      </c>
      <c r="E1299" s="5">
        <v>4.2500000000000003E-2</v>
      </c>
      <c r="F1299" t="s">
        <v>27</v>
      </c>
    </row>
    <row r="1300" spans="1:6" x14ac:dyDescent="0.35">
      <c r="A1300" t="s">
        <v>16</v>
      </c>
      <c r="B1300">
        <v>102725</v>
      </c>
      <c r="C1300">
        <v>360</v>
      </c>
      <c r="D1300" s="6">
        <v>4600000</v>
      </c>
      <c r="E1300" s="5">
        <v>6.7500000000000004E-2</v>
      </c>
      <c r="F1300" t="s">
        <v>27</v>
      </c>
    </row>
    <row r="1301" spans="1:6" x14ac:dyDescent="0.35">
      <c r="A1301" t="s">
        <v>16</v>
      </c>
      <c r="B1301">
        <v>102726</v>
      </c>
      <c r="C1301">
        <v>360</v>
      </c>
      <c r="D1301" s="6">
        <v>1500000</v>
      </c>
      <c r="E1301" s="5">
        <v>5.7500000000000002E-2</v>
      </c>
      <c r="F1301" t="s">
        <v>27</v>
      </c>
    </row>
    <row r="1302" spans="1:6" x14ac:dyDescent="0.35">
      <c r="A1302" t="s">
        <v>16</v>
      </c>
      <c r="B1302">
        <v>102727</v>
      </c>
      <c r="C1302">
        <v>90</v>
      </c>
      <c r="D1302" s="6">
        <v>26.84</v>
      </c>
      <c r="E1302" s="5">
        <v>1.4999999999999999E-2</v>
      </c>
      <c r="F1302" t="s">
        <v>27</v>
      </c>
    </row>
    <row r="1303" spans="1:6" x14ac:dyDescent="0.35">
      <c r="A1303" t="s">
        <v>16</v>
      </c>
      <c r="B1303">
        <v>102728</v>
      </c>
      <c r="C1303">
        <v>360</v>
      </c>
      <c r="D1303" s="6">
        <v>700000</v>
      </c>
      <c r="E1303" s="5">
        <v>5.7500000000000002E-2</v>
      </c>
      <c r="F1303" t="s">
        <v>27</v>
      </c>
    </row>
    <row r="1304" spans="1:6" x14ac:dyDescent="0.35">
      <c r="A1304" t="s">
        <v>16</v>
      </c>
      <c r="B1304">
        <v>102729</v>
      </c>
      <c r="C1304">
        <v>360</v>
      </c>
      <c r="D1304" s="6">
        <v>1300000</v>
      </c>
      <c r="E1304" s="5">
        <v>6.25E-2</v>
      </c>
      <c r="F1304" t="s">
        <v>27</v>
      </c>
    </row>
    <row r="1305" spans="1:6" x14ac:dyDescent="0.35">
      <c r="A1305" t="s">
        <v>16</v>
      </c>
      <c r="B1305">
        <v>102730</v>
      </c>
      <c r="C1305">
        <v>360</v>
      </c>
      <c r="D1305" s="6">
        <v>59000</v>
      </c>
      <c r="E1305" s="5">
        <v>3.7499999999999999E-2</v>
      </c>
      <c r="F1305" t="s">
        <v>27</v>
      </c>
    </row>
    <row r="1306" spans="1:6" x14ac:dyDescent="0.35">
      <c r="A1306" t="s">
        <v>16</v>
      </c>
      <c r="B1306">
        <v>102731</v>
      </c>
      <c r="C1306">
        <v>360</v>
      </c>
      <c r="D1306" s="6">
        <v>3600000</v>
      </c>
      <c r="E1306" s="5">
        <v>6.5000000000000002E-2</v>
      </c>
      <c r="F1306" t="s">
        <v>27</v>
      </c>
    </row>
    <row r="1307" spans="1:6" x14ac:dyDescent="0.35">
      <c r="A1307" t="s">
        <v>16</v>
      </c>
      <c r="B1307">
        <v>102732</v>
      </c>
      <c r="C1307">
        <v>180</v>
      </c>
      <c r="D1307" s="6">
        <v>200000</v>
      </c>
      <c r="E1307" s="5">
        <v>3.7499999999999999E-2</v>
      </c>
      <c r="F1307" t="s">
        <v>27</v>
      </c>
    </row>
    <row r="1308" spans="1:6" x14ac:dyDescent="0.35">
      <c r="A1308" t="s">
        <v>16</v>
      </c>
      <c r="B1308">
        <v>102733</v>
      </c>
      <c r="C1308">
        <v>360</v>
      </c>
      <c r="D1308" s="6">
        <v>1300000</v>
      </c>
      <c r="E1308" s="5">
        <v>5.7500000000000002E-2</v>
      </c>
      <c r="F1308" t="s">
        <v>27</v>
      </c>
    </row>
    <row r="1309" spans="1:6" x14ac:dyDescent="0.35">
      <c r="A1309" t="s">
        <v>16</v>
      </c>
      <c r="B1309">
        <v>102734</v>
      </c>
      <c r="C1309">
        <v>360</v>
      </c>
      <c r="D1309" s="6">
        <v>51041.17</v>
      </c>
      <c r="E1309" s="5">
        <v>3.7499999999999999E-2</v>
      </c>
      <c r="F1309" t="s">
        <v>27</v>
      </c>
    </row>
    <row r="1310" spans="1:6" x14ac:dyDescent="0.35">
      <c r="A1310" t="s">
        <v>16</v>
      </c>
      <c r="B1310">
        <v>102735</v>
      </c>
      <c r="C1310">
        <v>180</v>
      </c>
      <c r="D1310" s="6">
        <v>13000</v>
      </c>
      <c r="E1310" s="5">
        <v>2.75E-2</v>
      </c>
      <c r="F1310" t="s">
        <v>27</v>
      </c>
    </row>
    <row r="1311" spans="1:6" x14ac:dyDescent="0.35">
      <c r="A1311" t="s">
        <v>16</v>
      </c>
      <c r="B1311">
        <v>102736</v>
      </c>
      <c r="C1311">
        <v>180</v>
      </c>
      <c r="D1311" s="6">
        <v>500000</v>
      </c>
      <c r="E1311" s="5">
        <v>5.5E-2</v>
      </c>
      <c r="F1311" t="s">
        <v>27</v>
      </c>
    </row>
    <row r="1312" spans="1:6" x14ac:dyDescent="0.35">
      <c r="A1312" t="s">
        <v>16</v>
      </c>
      <c r="B1312">
        <v>102737</v>
      </c>
      <c r="C1312">
        <v>360</v>
      </c>
      <c r="D1312" s="6">
        <v>1000000</v>
      </c>
      <c r="E1312" s="5">
        <v>6.25E-2</v>
      </c>
      <c r="F1312" t="s">
        <v>27</v>
      </c>
    </row>
    <row r="1313" spans="1:6" x14ac:dyDescent="0.35">
      <c r="A1313" t="s">
        <v>16</v>
      </c>
      <c r="B1313">
        <v>102738</v>
      </c>
      <c r="C1313">
        <v>180</v>
      </c>
      <c r="D1313" s="6">
        <v>2750</v>
      </c>
      <c r="E1313" s="5">
        <v>1.4999999999999999E-2</v>
      </c>
      <c r="F1313" t="s">
        <v>27</v>
      </c>
    </row>
    <row r="1314" spans="1:6" x14ac:dyDescent="0.35">
      <c r="A1314" t="s">
        <v>16</v>
      </c>
      <c r="B1314">
        <v>102739</v>
      </c>
      <c r="C1314">
        <v>360</v>
      </c>
      <c r="D1314" s="6">
        <v>175000</v>
      </c>
      <c r="E1314" s="5">
        <v>4.2500000000000003E-2</v>
      </c>
      <c r="F1314" t="s">
        <v>27</v>
      </c>
    </row>
    <row r="1315" spans="1:6" x14ac:dyDescent="0.35">
      <c r="A1315" t="s">
        <v>16</v>
      </c>
      <c r="B1315">
        <v>102740</v>
      </c>
      <c r="C1315">
        <v>360</v>
      </c>
      <c r="D1315" s="6">
        <v>1468.37</v>
      </c>
      <c r="E1315" s="5">
        <v>1.4999999999999999E-2</v>
      </c>
      <c r="F1315" t="s">
        <v>27</v>
      </c>
    </row>
    <row r="1316" spans="1:6" x14ac:dyDescent="0.35">
      <c r="A1316" t="s">
        <v>16</v>
      </c>
      <c r="B1316">
        <v>102741</v>
      </c>
      <c r="C1316">
        <v>360</v>
      </c>
      <c r="D1316" s="6">
        <v>3962.78</v>
      </c>
      <c r="E1316" s="5">
        <v>1.4999999999999999E-2</v>
      </c>
      <c r="F1316" t="s">
        <v>27</v>
      </c>
    </row>
    <row r="1317" spans="1:6" x14ac:dyDescent="0.35">
      <c r="A1317" t="s">
        <v>16</v>
      </c>
      <c r="B1317">
        <v>102742</v>
      </c>
      <c r="C1317">
        <v>360</v>
      </c>
      <c r="D1317" s="6">
        <v>20001</v>
      </c>
      <c r="E1317" s="5">
        <v>3.5000000000000003E-2</v>
      </c>
      <c r="F1317" t="s">
        <v>27</v>
      </c>
    </row>
    <row r="1318" spans="1:6" x14ac:dyDescent="0.35">
      <c r="A1318" t="s">
        <v>16</v>
      </c>
      <c r="B1318">
        <v>102743</v>
      </c>
      <c r="C1318">
        <v>360</v>
      </c>
      <c r="D1318" s="6">
        <v>1380000</v>
      </c>
      <c r="E1318" s="5">
        <v>6.25E-2</v>
      </c>
      <c r="F1318" t="s">
        <v>27</v>
      </c>
    </row>
    <row r="1319" spans="1:6" x14ac:dyDescent="0.35">
      <c r="A1319" t="s">
        <v>16</v>
      </c>
      <c r="B1319">
        <v>102744</v>
      </c>
      <c r="C1319">
        <v>360</v>
      </c>
      <c r="D1319" s="6">
        <v>4000</v>
      </c>
      <c r="E1319" s="5">
        <v>1.4999999999999999E-2</v>
      </c>
      <c r="F1319" t="s">
        <v>27</v>
      </c>
    </row>
    <row r="1320" spans="1:6" x14ac:dyDescent="0.35">
      <c r="A1320" t="s">
        <v>16</v>
      </c>
      <c r="B1320">
        <v>102745</v>
      </c>
      <c r="C1320">
        <v>360</v>
      </c>
      <c r="D1320" s="6">
        <v>4000</v>
      </c>
      <c r="E1320" s="5">
        <v>1.4999999999999999E-2</v>
      </c>
      <c r="F1320" t="s">
        <v>27</v>
      </c>
    </row>
    <row r="1321" spans="1:6" x14ac:dyDescent="0.35">
      <c r="A1321" t="s">
        <v>16</v>
      </c>
      <c r="B1321">
        <v>102746</v>
      </c>
      <c r="C1321">
        <v>360</v>
      </c>
      <c r="D1321" s="6">
        <v>400000</v>
      </c>
      <c r="E1321" s="5">
        <v>4.7500000000000001E-2</v>
      </c>
      <c r="F1321" t="s">
        <v>27</v>
      </c>
    </row>
    <row r="1322" spans="1:6" x14ac:dyDescent="0.35">
      <c r="A1322" t="s">
        <v>16</v>
      </c>
      <c r="B1322">
        <v>102747</v>
      </c>
      <c r="C1322">
        <v>360</v>
      </c>
      <c r="D1322" s="6">
        <v>600000</v>
      </c>
      <c r="E1322" s="5">
        <v>5.2499999999999998E-2</v>
      </c>
      <c r="F1322" t="s">
        <v>27</v>
      </c>
    </row>
    <row r="1323" spans="1:6" x14ac:dyDescent="0.35">
      <c r="A1323" t="s">
        <v>16</v>
      </c>
      <c r="B1323">
        <v>102748</v>
      </c>
      <c r="C1323">
        <v>360</v>
      </c>
      <c r="D1323" s="6">
        <v>50000</v>
      </c>
      <c r="E1323" s="5">
        <v>3.7499999999999999E-2</v>
      </c>
      <c r="F1323" t="s">
        <v>27</v>
      </c>
    </row>
    <row r="1324" spans="1:6" x14ac:dyDescent="0.35">
      <c r="A1324" t="s">
        <v>16</v>
      </c>
      <c r="B1324">
        <v>102749</v>
      </c>
      <c r="C1324">
        <v>360</v>
      </c>
      <c r="D1324" s="6">
        <v>170000</v>
      </c>
      <c r="E1324" s="5">
        <v>4.2500000000000003E-2</v>
      </c>
      <c r="F1324" t="s">
        <v>27</v>
      </c>
    </row>
    <row r="1325" spans="1:6" x14ac:dyDescent="0.35">
      <c r="A1325" t="s">
        <v>16</v>
      </c>
      <c r="B1325">
        <v>102750</v>
      </c>
      <c r="C1325">
        <v>360</v>
      </c>
      <c r="D1325" s="6">
        <v>1000000</v>
      </c>
      <c r="E1325" s="5">
        <v>6.5000000000000002E-2</v>
      </c>
      <c r="F1325" t="s">
        <v>27</v>
      </c>
    </row>
    <row r="1326" spans="1:6" x14ac:dyDescent="0.35">
      <c r="A1326" t="s">
        <v>16</v>
      </c>
      <c r="B1326">
        <v>102751</v>
      </c>
      <c r="C1326">
        <v>360</v>
      </c>
      <c r="D1326" s="6">
        <v>1000000</v>
      </c>
      <c r="E1326" s="5">
        <v>5.7500000000000002E-2</v>
      </c>
      <c r="F1326" t="s">
        <v>25</v>
      </c>
    </row>
    <row r="1327" spans="1:6" x14ac:dyDescent="0.35">
      <c r="A1327" t="s">
        <v>16</v>
      </c>
      <c r="B1327">
        <v>102752</v>
      </c>
      <c r="C1327">
        <v>360</v>
      </c>
      <c r="D1327" s="6">
        <v>350000</v>
      </c>
      <c r="E1327" s="5">
        <v>4.7500000000000001E-2</v>
      </c>
      <c r="F1327" t="s">
        <v>25</v>
      </c>
    </row>
    <row r="1328" spans="1:6" x14ac:dyDescent="0.35">
      <c r="A1328" t="s">
        <v>16</v>
      </c>
      <c r="B1328">
        <v>102753</v>
      </c>
      <c r="C1328">
        <v>360</v>
      </c>
      <c r="D1328" s="6">
        <v>3000000</v>
      </c>
      <c r="E1328" s="5">
        <v>6.25E-2</v>
      </c>
      <c r="F1328" t="s">
        <v>25</v>
      </c>
    </row>
    <row r="1329" spans="1:6" x14ac:dyDescent="0.35">
      <c r="A1329" t="s">
        <v>16</v>
      </c>
      <c r="B1329">
        <v>102754</v>
      </c>
      <c r="C1329">
        <v>360</v>
      </c>
      <c r="D1329" s="6">
        <v>5128000</v>
      </c>
      <c r="E1329" s="5">
        <v>6.7500000000000004E-2</v>
      </c>
      <c r="F1329" t="s">
        <v>25</v>
      </c>
    </row>
    <row r="1330" spans="1:6" x14ac:dyDescent="0.35">
      <c r="A1330" t="s">
        <v>16</v>
      </c>
      <c r="B1330">
        <v>102755</v>
      </c>
      <c r="C1330">
        <v>360</v>
      </c>
      <c r="D1330" s="6">
        <v>554.01</v>
      </c>
      <c r="E1330" s="5">
        <v>1.4999999999999999E-2</v>
      </c>
      <c r="F1330" t="s">
        <v>25</v>
      </c>
    </row>
    <row r="1331" spans="1:6" x14ac:dyDescent="0.35">
      <c r="A1331" t="s">
        <v>16</v>
      </c>
      <c r="B1331">
        <v>102756</v>
      </c>
      <c r="C1331">
        <v>360</v>
      </c>
      <c r="D1331" s="6">
        <v>100000</v>
      </c>
      <c r="E1331" s="5">
        <v>4.2500000000000003E-2</v>
      </c>
      <c r="F1331" t="s">
        <v>25</v>
      </c>
    </row>
    <row r="1332" spans="1:6" x14ac:dyDescent="0.35">
      <c r="A1332" t="s">
        <v>16</v>
      </c>
      <c r="B1332">
        <v>102757</v>
      </c>
      <c r="C1332">
        <v>360</v>
      </c>
      <c r="D1332" s="6">
        <v>200000</v>
      </c>
      <c r="E1332" s="5">
        <v>4.2500000000000003E-2</v>
      </c>
      <c r="F1332" t="s">
        <v>25</v>
      </c>
    </row>
    <row r="1333" spans="1:6" x14ac:dyDescent="0.35">
      <c r="A1333" t="s">
        <v>16</v>
      </c>
      <c r="B1333">
        <v>102758</v>
      </c>
      <c r="C1333">
        <v>360</v>
      </c>
      <c r="D1333" s="6">
        <v>4053.26</v>
      </c>
      <c r="E1333" s="5">
        <v>1.4999999999999999E-2</v>
      </c>
      <c r="F1333" t="s">
        <v>25</v>
      </c>
    </row>
    <row r="1334" spans="1:6" x14ac:dyDescent="0.35">
      <c r="A1334" t="s">
        <v>16</v>
      </c>
      <c r="B1334">
        <v>102759</v>
      </c>
      <c r="C1334">
        <v>360</v>
      </c>
      <c r="D1334" s="6">
        <v>2037.75</v>
      </c>
      <c r="E1334" s="5">
        <v>1.4999999999999999E-2</v>
      </c>
      <c r="F1334" t="s">
        <v>25</v>
      </c>
    </row>
    <row r="1335" spans="1:6" x14ac:dyDescent="0.35">
      <c r="A1335" t="s">
        <v>16</v>
      </c>
      <c r="B1335">
        <v>102760</v>
      </c>
      <c r="C1335">
        <v>360</v>
      </c>
      <c r="D1335" s="6">
        <v>4859.34</v>
      </c>
      <c r="E1335" s="5">
        <v>1.4999999999999999E-2</v>
      </c>
      <c r="F1335" t="s">
        <v>25</v>
      </c>
    </row>
    <row r="1336" spans="1:6" x14ac:dyDescent="0.35">
      <c r="A1336" t="s">
        <v>16</v>
      </c>
      <c r="B1336">
        <v>102761</v>
      </c>
      <c r="C1336">
        <v>360</v>
      </c>
      <c r="D1336" s="6">
        <v>41000</v>
      </c>
      <c r="E1336" s="5">
        <v>3.5000000000000003E-2</v>
      </c>
      <c r="F1336" t="s">
        <v>25</v>
      </c>
    </row>
    <row r="1337" spans="1:6" x14ac:dyDescent="0.35">
      <c r="A1337" t="s">
        <v>16</v>
      </c>
      <c r="B1337">
        <v>102762</v>
      </c>
      <c r="C1337">
        <v>360</v>
      </c>
      <c r="D1337" s="6">
        <v>262000</v>
      </c>
      <c r="E1337" s="5">
        <v>4.7500000000000001E-2</v>
      </c>
      <c r="F1337" t="s">
        <v>25</v>
      </c>
    </row>
    <row r="1338" spans="1:6" x14ac:dyDescent="0.35">
      <c r="A1338" t="s">
        <v>16</v>
      </c>
      <c r="B1338">
        <v>102763</v>
      </c>
      <c r="C1338">
        <v>360</v>
      </c>
      <c r="D1338" s="6">
        <v>2100000</v>
      </c>
      <c r="E1338" s="5">
        <v>5.7500000000000002E-2</v>
      </c>
      <c r="F1338" t="s">
        <v>25</v>
      </c>
    </row>
    <row r="1339" spans="1:6" x14ac:dyDescent="0.35">
      <c r="A1339" t="s">
        <v>16</v>
      </c>
      <c r="B1339">
        <v>102764</v>
      </c>
      <c r="C1339">
        <v>360</v>
      </c>
      <c r="D1339" s="6">
        <v>250000</v>
      </c>
      <c r="E1339" s="5">
        <v>4.7500000000000001E-2</v>
      </c>
      <c r="F1339" t="s">
        <v>25</v>
      </c>
    </row>
    <row r="1340" spans="1:6" x14ac:dyDescent="0.35">
      <c r="A1340" t="s">
        <v>16</v>
      </c>
      <c r="B1340">
        <v>102765</v>
      </c>
      <c r="C1340">
        <v>360</v>
      </c>
      <c r="D1340" s="6">
        <v>109076.45</v>
      </c>
      <c r="E1340" s="5">
        <v>4.2500000000000003E-2</v>
      </c>
      <c r="F1340" t="s">
        <v>25</v>
      </c>
    </row>
    <row r="1341" spans="1:6" x14ac:dyDescent="0.35">
      <c r="A1341" t="s">
        <v>16</v>
      </c>
      <c r="B1341">
        <v>102766</v>
      </c>
      <c r="C1341">
        <v>360</v>
      </c>
      <c r="D1341" s="6">
        <v>6000</v>
      </c>
      <c r="E1341" s="5">
        <v>3.5000000000000003E-2</v>
      </c>
      <c r="F1341" t="s">
        <v>25</v>
      </c>
    </row>
    <row r="1342" spans="1:6" x14ac:dyDescent="0.35">
      <c r="A1342" t="s">
        <v>16</v>
      </c>
      <c r="B1342">
        <v>102767</v>
      </c>
      <c r="C1342">
        <v>360</v>
      </c>
      <c r="D1342" s="6">
        <v>700000</v>
      </c>
      <c r="E1342" s="5">
        <v>6.25E-2</v>
      </c>
      <c r="F1342" t="s">
        <v>25</v>
      </c>
    </row>
    <row r="1343" spans="1:6" x14ac:dyDescent="0.35">
      <c r="A1343" t="s">
        <v>16</v>
      </c>
      <c r="B1343">
        <v>102768</v>
      </c>
      <c r="C1343">
        <v>360</v>
      </c>
      <c r="D1343" s="6">
        <v>106000</v>
      </c>
      <c r="E1343" s="5">
        <v>4.2500000000000003E-2</v>
      </c>
      <c r="F1343" t="s">
        <v>25</v>
      </c>
    </row>
    <row r="1344" spans="1:6" x14ac:dyDescent="0.35">
      <c r="A1344" t="s">
        <v>16</v>
      </c>
      <c r="B1344">
        <v>102769</v>
      </c>
      <c r="C1344">
        <v>371</v>
      </c>
      <c r="D1344" s="6">
        <v>5000000</v>
      </c>
      <c r="E1344" s="5">
        <v>6.7500000000000004E-2</v>
      </c>
      <c r="F1344" t="s">
        <v>25</v>
      </c>
    </row>
    <row r="1345" spans="1:6" x14ac:dyDescent="0.35">
      <c r="A1345" t="s">
        <v>16</v>
      </c>
      <c r="B1345">
        <v>102770</v>
      </c>
      <c r="C1345">
        <v>360</v>
      </c>
      <c r="D1345" s="6">
        <v>369000</v>
      </c>
      <c r="E1345" s="5">
        <v>0.05</v>
      </c>
      <c r="F1345" t="s">
        <v>25</v>
      </c>
    </row>
    <row r="1346" spans="1:6" x14ac:dyDescent="0.35">
      <c r="A1346" t="s">
        <v>16</v>
      </c>
      <c r="B1346">
        <v>102771</v>
      </c>
      <c r="C1346">
        <v>360</v>
      </c>
      <c r="D1346" s="6">
        <v>2595.34</v>
      </c>
      <c r="E1346" s="5">
        <v>1.4999999999999999E-2</v>
      </c>
      <c r="F1346" t="s">
        <v>25</v>
      </c>
    </row>
    <row r="1347" spans="1:6" x14ac:dyDescent="0.35">
      <c r="A1347" t="s">
        <v>16</v>
      </c>
      <c r="B1347">
        <v>102772</v>
      </c>
      <c r="C1347">
        <v>360</v>
      </c>
      <c r="D1347" s="6">
        <v>70000</v>
      </c>
      <c r="E1347" s="5">
        <v>3.7499999999999999E-2</v>
      </c>
      <c r="F1347" t="s">
        <v>25</v>
      </c>
    </row>
    <row r="1348" spans="1:6" x14ac:dyDescent="0.35">
      <c r="A1348" t="s">
        <v>16</v>
      </c>
      <c r="B1348">
        <v>102773</v>
      </c>
      <c r="C1348">
        <v>360</v>
      </c>
      <c r="D1348" s="6">
        <v>655882.43000000005</v>
      </c>
      <c r="E1348" s="5">
        <v>0.06</v>
      </c>
      <c r="F1348" t="s">
        <v>25</v>
      </c>
    </row>
    <row r="1349" spans="1:6" x14ac:dyDescent="0.35">
      <c r="A1349" t="s">
        <v>16</v>
      </c>
      <c r="B1349">
        <v>102774</v>
      </c>
      <c r="C1349">
        <v>360</v>
      </c>
      <c r="D1349" s="6">
        <v>2000</v>
      </c>
      <c r="E1349" s="5">
        <v>1.4999999999999999E-2</v>
      </c>
      <c r="F1349" t="s">
        <v>25</v>
      </c>
    </row>
    <row r="1350" spans="1:6" x14ac:dyDescent="0.35">
      <c r="A1350" t="s">
        <v>16</v>
      </c>
      <c r="B1350">
        <v>102775</v>
      </c>
      <c r="C1350">
        <v>180</v>
      </c>
      <c r="D1350" s="6">
        <v>3259.09</v>
      </c>
      <c r="E1350" s="5">
        <v>1.4999999999999999E-2</v>
      </c>
      <c r="F1350" t="s">
        <v>25</v>
      </c>
    </row>
    <row r="1351" spans="1:6" x14ac:dyDescent="0.35">
      <c r="A1351" t="s">
        <v>16</v>
      </c>
      <c r="B1351">
        <v>102776</v>
      </c>
      <c r="C1351">
        <v>360</v>
      </c>
      <c r="D1351" s="6">
        <v>1405.94</v>
      </c>
      <c r="E1351" s="5">
        <v>1.4999999999999999E-2</v>
      </c>
      <c r="F1351" t="s">
        <v>25</v>
      </c>
    </row>
    <row r="1352" spans="1:6" x14ac:dyDescent="0.35">
      <c r="A1352" t="s">
        <v>16</v>
      </c>
      <c r="B1352">
        <v>102777</v>
      </c>
      <c r="C1352">
        <v>360</v>
      </c>
      <c r="D1352" s="6">
        <v>175000</v>
      </c>
      <c r="E1352" s="5">
        <v>4.2500000000000003E-2</v>
      </c>
      <c r="F1352" t="s">
        <v>25</v>
      </c>
    </row>
    <row r="1353" spans="1:6" x14ac:dyDescent="0.35">
      <c r="A1353" t="s">
        <v>16</v>
      </c>
      <c r="B1353">
        <v>102778</v>
      </c>
      <c r="C1353">
        <v>360</v>
      </c>
      <c r="D1353" s="6">
        <v>1926</v>
      </c>
      <c r="E1353" s="5">
        <v>1.4999999999999999E-2</v>
      </c>
      <c r="F1353" t="s">
        <v>25</v>
      </c>
    </row>
    <row r="1354" spans="1:6" x14ac:dyDescent="0.35">
      <c r="A1354" t="s">
        <v>16</v>
      </c>
      <c r="B1354">
        <v>102779</v>
      </c>
      <c r="C1354">
        <v>360</v>
      </c>
      <c r="D1354" s="6">
        <v>200000</v>
      </c>
      <c r="E1354" s="5">
        <v>4.2500000000000003E-2</v>
      </c>
      <c r="F1354" t="s">
        <v>25</v>
      </c>
    </row>
    <row r="1355" spans="1:6" x14ac:dyDescent="0.35">
      <c r="A1355" t="s">
        <v>16</v>
      </c>
      <c r="B1355">
        <v>102780</v>
      </c>
      <c r="C1355">
        <v>360</v>
      </c>
      <c r="D1355" s="6">
        <v>370000</v>
      </c>
      <c r="E1355" s="5">
        <v>4.7500000000000001E-2</v>
      </c>
      <c r="F1355" t="s">
        <v>25</v>
      </c>
    </row>
    <row r="1356" spans="1:6" x14ac:dyDescent="0.35">
      <c r="A1356" t="s">
        <v>16</v>
      </c>
      <c r="B1356">
        <v>102781</v>
      </c>
      <c r="C1356">
        <v>360</v>
      </c>
      <c r="D1356" s="6">
        <v>500000</v>
      </c>
      <c r="E1356" s="5">
        <v>5.2499999999999998E-2</v>
      </c>
      <c r="F1356" t="s">
        <v>25</v>
      </c>
    </row>
    <row r="1357" spans="1:6" x14ac:dyDescent="0.35">
      <c r="A1357" t="s">
        <v>16</v>
      </c>
      <c r="B1357">
        <v>102782</v>
      </c>
      <c r="C1357">
        <v>180</v>
      </c>
      <c r="D1357" s="6">
        <v>3000</v>
      </c>
      <c r="E1357" s="5">
        <v>1.4999999999999999E-2</v>
      </c>
      <c r="F1357" t="s">
        <v>25</v>
      </c>
    </row>
    <row r="1358" spans="1:6" x14ac:dyDescent="0.35">
      <c r="A1358" t="s">
        <v>16</v>
      </c>
      <c r="B1358">
        <v>102783</v>
      </c>
      <c r="C1358">
        <v>180</v>
      </c>
      <c r="D1358" s="6">
        <v>2479.08</v>
      </c>
      <c r="E1358" s="5">
        <v>1.4999999999999999E-2</v>
      </c>
      <c r="F1358" t="s">
        <v>25</v>
      </c>
    </row>
    <row r="1359" spans="1:6" x14ac:dyDescent="0.35">
      <c r="A1359" t="s">
        <v>16</v>
      </c>
      <c r="B1359">
        <v>102784</v>
      </c>
      <c r="C1359">
        <v>180</v>
      </c>
      <c r="D1359" s="6">
        <v>4100</v>
      </c>
      <c r="E1359" s="5">
        <v>1.4999999999999999E-2</v>
      </c>
      <c r="F1359" t="s">
        <v>25</v>
      </c>
    </row>
    <row r="1360" spans="1:6" x14ac:dyDescent="0.35">
      <c r="A1360" t="s">
        <v>16</v>
      </c>
      <c r="B1360">
        <v>102785</v>
      </c>
      <c r="C1360">
        <v>390</v>
      </c>
      <c r="D1360" s="6">
        <v>2558229.35</v>
      </c>
      <c r="E1360" s="5">
        <v>7.0000000000000007E-2</v>
      </c>
      <c r="F1360" t="s">
        <v>25</v>
      </c>
    </row>
    <row r="1361" spans="1:6" x14ac:dyDescent="0.35">
      <c r="A1361" t="s">
        <v>16</v>
      </c>
      <c r="B1361">
        <v>102786</v>
      </c>
      <c r="C1361">
        <v>360</v>
      </c>
      <c r="D1361" s="6">
        <v>2619.66</v>
      </c>
      <c r="E1361" s="5">
        <v>1.4999999999999999E-2</v>
      </c>
      <c r="F1361" t="s">
        <v>25</v>
      </c>
    </row>
    <row r="1362" spans="1:6" x14ac:dyDescent="0.35">
      <c r="A1362" t="s">
        <v>16</v>
      </c>
      <c r="B1362">
        <v>102787</v>
      </c>
      <c r="C1362">
        <v>360</v>
      </c>
      <c r="D1362" s="6">
        <v>150000</v>
      </c>
      <c r="E1362" s="5">
        <v>4.2500000000000003E-2</v>
      </c>
      <c r="F1362" t="s">
        <v>25</v>
      </c>
    </row>
    <row r="1363" spans="1:6" x14ac:dyDescent="0.35">
      <c r="A1363" t="s">
        <v>16</v>
      </c>
      <c r="B1363">
        <v>102788</v>
      </c>
      <c r="C1363">
        <v>360</v>
      </c>
      <c r="D1363" s="6">
        <v>1000000</v>
      </c>
      <c r="E1363" s="5">
        <v>5.7500000000000002E-2</v>
      </c>
      <c r="F1363" t="s">
        <v>25</v>
      </c>
    </row>
    <row r="1364" spans="1:6" x14ac:dyDescent="0.35">
      <c r="A1364" t="s">
        <v>16</v>
      </c>
      <c r="B1364">
        <v>102789</v>
      </c>
      <c r="C1364">
        <v>360</v>
      </c>
      <c r="D1364" s="6">
        <v>500000</v>
      </c>
      <c r="E1364" s="5">
        <v>5.7500000000000002E-2</v>
      </c>
      <c r="F1364" t="s">
        <v>25</v>
      </c>
    </row>
    <row r="1365" spans="1:6" x14ac:dyDescent="0.35">
      <c r="A1365" t="s">
        <v>16</v>
      </c>
      <c r="B1365">
        <v>102790</v>
      </c>
      <c r="C1365">
        <v>360</v>
      </c>
      <c r="D1365" s="6">
        <v>400100</v>
      </c>
      <c r="E1365" s="5">
        <v>4.7500000000000001E-2</v>
      </c>
      <c r="F1365" t="s">
        <v>25</v>
      </c>
    </row>
    <row r="1366" spans="1:6" x14ac:dyDescent="0.35">
      <c r="A1366" t="s">
        <v>16</v>
      </c>
      <c r="B1366">
        <v>102791</v>
      </c>
      <c r="C1366">
        <v>360</v>
      </c>
      <c r="D1366" s="6">
        <v>2700000</v>
      </c>
      <c r="E1366" s="5">
        <v>6.25E-2</v>
      </c>
      <c r="F1366" t="s">
        <v>25</v>
      </c>
    </row>
    <row r="1367" spans="1:6" x14ac:dyDescent="0.35">
      <c r="A1367" t="s">
        <v>16</v>
      </c>
      <c r="B1367">
        <v>102792</v>
      </c>
      <c r="C1367">
        <v>360</v>
      </c>
      <c r="D1367" s="6">
        <v>3835.36</v>
      </c>
      <c r="E1367" s="5">
        <v>1.4999999999999999E-2</v>
      </c>
      <c r="F1367" t="s">
        <v>25</v>
      </c>
    </row>
    <row r="1368" spans="1:6" x14ac:dyDescent="0.35">
      <c r="A1368" t="s">
        <v>16</v>
      </c>
      <c r="B1368">
        <v>102793</v>
      </c>
      <c r="C1368">
        <v>360</v>
      </c>
      <c r="D1368" s="6">
        <v>1150000</v>
      </c>
      <c r="E1368" s="5">
        <v>6.25E-2</v>
      </c>
      <c r="F1368" t="s">
        <v>25</v>
      </c>
    </row>
    <row r="1369" spans="1:6" x14ac:dyDescent="0.35">
      <c r="A1369" t="s">
        <v>16</v>
      </c>
      <c r="B1369">
        <v>102794</v>
      </c>
      <c r="C1369">
        <v>360</v>
      </c>
      <c r="D1369" s="6">
        <v>200000.51</v>
      </c>
      <c r="E1369" s="5">
        <v>4.4999999999999998E-2</v>
      </c>
      <c r="F1369" t="s">
        <v>25</v>
      </c>
    </row>
    <row r="1370" spans="1:6" x14ac:dyDescent="0.35">
      <c r="A1370" t="s">
        <v>16</v>
      </c>
      <c r="B1370">
        <v>102795</v>
      </c>
      <c r="C1370">
        <v>180</v>
      </c>
      <c r="D1370" s="6">
        <v>788969.28</v>
      </c>
      <c r="E1370" s="5">
        <v>5.2499999999999998E-2</v>
      </c>
      <c r="F1370" t="s">
        <v>25</v>
      </c>
    </row>
    <row r="1371" spans="1:6" x14ac:dyDescent="0.35">
      <c r="A1371" t="s">
        <v>16</v>
      </c>
      <c r="B1371">
        <v>102796</v>
      </c>
      <c r="C1371">
        <v>180</v>
      </c>
      <c r="D1371" s="6">
        <v>2426.0500000000002</v>
      </c>
      <c r="E1371" s="5">
        <v>1.4999999999999999E-2</v>
      </c>
      <c r="F1371" t="s">
        <v>25</v>
      </c>
    </row>
    <row r="1372" spans="1:6" x14ac:dyDescent="0.35">
      <c r="A1372" t="s">
        <v>16</v>
      </c>
      <c r="B1372">
        <v>102797</v>
      </c>
      <c r="C1372">
        <v>360</v>
      </c>
      <c r="D1372" s="6">
        <v>2300</v>
      </c>
      <c r="E1372" s="5">
        <v>1.4999999999999999E-2</v>
      </c>
      <c r="F1372" t="s">
        <v>25</v>
      </c>
    </row>
    <row r="1373" spans="1:6" x14ac:dyDescent="0.35">
      <c r="A1373" t="s">
        <v>16</v>
      </c>
      <c r="B1373">
        <v>102798</v>
      </c>
      <c r="C1373">
        <v>360</v>
      </c>
      <c r="D1373" s="6">
        <v>1500</v>
      </c>
      <c r="E1373" s="5">
        <v>1.4999999999999999E-2</v>
      </c>
      <c r="F1373" t="s">
        <v>25</v>
      </c>
    </row>
    <row r="1374" spans="1:6" x14ac:dyDescent="0.35">
      <c r="A1374" t="s">
        <v>16</v>
      </c>
      <c r="B1374">
        <v>102799</v>
      </c>
      <c r="C1374">
        <v>360</v>
      </c>
      <c r="D1374" s="6">
        <v>2000000</v>
      </c>
      <c r="E1374" s="5">
        <v>6.25E-2</v>
      </c>
      <c r="F1374" t="s">
        <v>25</v>
      </c>
    </row>
    <row r="1375" spans="1:6" x14ac:dyDescent="0.35">
      <c r="A1375" t="s">
        <v>16</v>
      </c>
      <c r="B1375">
        <v>102800</v>
      </c>
      <c r="C1375">
        <v>360</v>
      </c>
      <c r="D1375" s="6">
        <v>1000000</v>
      </c>
      <c r="E1375" s="5">
        <v>6.25E-2</v>
      </c>
      <c r="F1375" t="s">
        <v>25</v>
      </c>
    </row>
    <row r="1376" spans="1:6" x14ac:dyDescent="0.35">
      <c r="A1376" t="s">
        <v>16</v>
      </c>
      <c r="B1376">
        <v>102801</v>
      </c>
      <c r="C1376">
        <v>360</v>
      </c>
      <c r="D1376" s="6">
        <v>2026.6</v>
      </c>
      <c r="E1376" s="5">
        <v>1.4999999999999999E-2</v>
      </c>
      <c r="F1376" t="s">
        <v>25</v>
      </c>
    </row>
    <row r="1377" spans="1:6" x14ac:dyDescent="0.35">
      <c r="A1377" t="s">
        <v>16</v>
      </c>
      <c r="B1377">
        <v>102802</v>
      </c>
      <c r="C1377">
        <v>360</v>
      </c>
      <c r="D1377" s="6">
        <v>3360.4</v>
      </c>
      <c r="E1377" s="5">
        <v>1.4999999999999999E-2</v>
      </c>
      <c r="F1377" t="s">
        <v>25</v>
      </c>
    </row>
    <row r="1378" spans="1:6" x14ac:dyDescent="0.35">
      <c r="A1378" t="s">
        <v>16</v>
      </c>
      <c r="B1378">
        <v>102803</v>
      </c>
      <c r="C1378">
        <v>360</v>
      </c>
      <c r="D1378" s="6">
        <v>2612.2800000000002</v>
      </c>
      <c r="E1378" s="5">
        <v>1.4999999999999999E-2</v>
      </c>
      <c r="F1378" t="s">
        <v>25</v>
      </c>
    </row>
    <row r="1379" spans="1:6" x14ac:dyDescent="0.35">
      <c r="A1379" t="s">
        <v>16</v>
      </c>
      <c r="B1379">
        <v>102804</v>
      </c>
      <c r="C1379">
        <v>360</v>
      </c>
      <c r="D1379" s="6">
        <v>4657.99</v>
      </c>
      <c r="E1379" s="5">
        <v>1.4999999999999999E-2</v>
      </c>
      <c r="F1379" t="s">
        <v>25</v>
      </c>
    </row>
    <row r="1380" spans="1:6" x14ac:dyDescent="0.35">
      <c r="A1380" t="s">
        <v>16</v>
      </c>
      <c r="B1380">
        <v>102805</v>
      </c>
      <c r="C1380">
        <v>360</v>
      </c>
      <c r="D1380" s="6">
        <v>1000000</v>
      </c>
      <c r="E1380" s="5">
        <v>6.25E-2</v>
      </c>
      <c r="F1380" t="s">
        <v>25</v>
      </c>
    </row>
    <row r="1381" spans="1:6" x14ac:dyDescent="0.35">
      <c r="A1381" t="s">
        <v>16</v>
      </c>
      <c r="B1381">
        <v>102806</v>
      </c>
      <c r="C1381">
        <v>360</v>
      </c>
      <c r="D1381" s="6">
        <v>300000</v>
      </c>
      <c r="E1381" s="5">
        <v>0.05</v>
      </c>
      <c r="F1381" t="s">
        <v>25</v>
      </c>
    </row>
    <row r="1382" spans="1:6" x14ac:dyDescent="0.35">
      <c r="A1382" t="s">
        <v>16</v>
      </c>
      <c r="B1382">
        <v>102807</v>
      </c>
      <c r="C1382">
        <v>360</v>
      </c>
      <c r="D1382" s="6">
        <v>1000000</v>
      </c>
      <c r="E1382" s="5">
        <v>6.7500000000000004E-2</v>
      </c>
      <c r="F1382" t="s">
        <v>25</v>
      </c>
    </row>
    <row r="1383" spans="1:6" x14ac:dyDescent="0.35">
      <c r="A1383" t="s">
        <v>16</v>
      </c>
      <c r="B1383">
        <v>102808</v>
      </c>
      <c r="C1383">
        <v>360</v>
      </c>
      <c r="D1383" s="6">
        <v>1000000</v>
      </c>
      <c r="E1383" s="5">
        <v>6.7500000000000004E-2</v>
      </c>
      <c r="F1383" t="s">
        <v>25</v>
      </c>
    </row>
    <row r="1384" spans="1:6" x14ac:dyDescent="0.35">
      <c r="A1384" t="s">
        <v>16</v>
      </c>
      <c r="B1384">
        <v>102809</v>
      </c>
      <c r="C1384">
        <v>360</v>
      </c>
      <c r="D1384" s="6">
        <v>1000000</v>
      </c>
      <c r="E1384" s="5">
        <v>6.7500000000000004E-2</v>
      </c>
      <c r="F1384" t="s">
        <v>25</v>
      </c>
    </row>
    <row r="1385" spans="1:6" x14ac:dyDescent="0.35">
      <c r="A1385" t="s">
        <v>16</v>
      </c>
      <c r="B1385">
        <v>102810</v>
      </c>
      <c r="C1385">
        <v>360</v>
      </c>
      <c r="D1385" s="6">
        <v>300000</v>
      </c>
      <c r="E1385" s="5">
        <v>4.7500000000000001E-2</v>
      </c>
      <c r="F1385" t="s">
        <v>25</v>
      </c>
    </row>
    <row r="1386" spans="1:6" x14ac:dyDescent="0.35">
      <c r="A1386" t="s">
        <v>16</v>
      </c>
      <c r="B1386">
        <v>102811</v>
      </c>
      <c r="C1386">
        <v>360</v>
      </c>
      <c r="D1386" s="6">
        <v>1500000</v>
      </c>
      <c r="E1386" s="5">
        <v>6.25E-2</v>
      </c>
      <c r="F1386" t="s">
        <v>25</v>
      </c>
    </row>
    <row r="1387" spans="1:6" x14ac:dyDescent="0.35">
      <c r="A1387" t="s">
        <v>16</v>
      </c>
      <c r="B1387">
        <v>102812</v>
      </c>
      <c r="C1387">
        <v>360</v>
      </c>
      <c r="D1387" s="6">
        <v>1000000</v>
      </c>
      <c r="E1387" s="5">
        <v>7.0000000000000007E-2</v>
      </c>
      <c r="F1387" t="s">
        <v>25</v>
      </c>
    </row>
    <row r="1388" spans="1:6" x14ac:dyDescent="0.35">
      <c r="A1388" t="s">
        <v>16</v>
      </c>
      <c r="B1388">
        <v>102813</v>
      </c>
      <c r="C1388">
        <v>360</v>
      </c>
      <c r="D1388" s="6">
        <v>1000000</v>
      </c>
      <c r="E1388" s="5">
        <v>6.7500000000000004E-2</v>
      </c>
      <c r="F1388" t="s">
        <v>25</v>
      </c>
    </row>
    <row r="1389" spans="1:6" x14ac:dyDescent="0.35">
      <c r="A1389" t="s">
        <v>16</v>
      </c>
      <c r="B1389">
        <v>102814</v>
      </c>
      <c r="C1389">
        <v>360</v>
      </c>
      <c r="D1389" s="6">
        <v>500000</v>
      </c>
      <c r="E1389" s="5">
        <v>5.2499999999999998E-2</v>
      </c>
      <c r="F1389" t="s">
        <v>25</v>
      </c>
    </row>
    <row r="1390" spans="1:6" x14ac:dyDescent="0.35">
      <c r="A1390" t="s">
        <v>16</v>
      </c>
      <c r="B1390">
        <v>102815</v>
      </c>
      <c r="C1390">
        <v>360</v>
      </c>
      <c r="D1390" s="6">
        <v>1000000</v>
      </c>
      <c r="E1390" s="5">
        <v>0.06</v>
      </c>
      <c r="F1390" t="s">
        <v>25</v>
      </c>
    </row>
    <row r="1391" spans="1:6" x14ac:dyDescent="0.35">
      <c r="A1391" t="s">
        <v>16</v>
      </c>
      <c r="B1391">
        <v>102816</v>
      </c>
      <c r="C1391">
        <v>360</v>
      </c>
      <c r="D1391" s="6">
        <v>13500000</v>
      </c>
      <c r="E1391" s="5">
        <v>6.25E-2</v>
      </c>
      <c r="F1391" t="s">
        <v>25</v>
      </c>
    </row>
    <row r="1392" spans="1:6" x14ac:dyDescent="0.35">
      <c r="A1392" t="s">
        <v>16</v>
      </c>
      <c r="B1392">
        <v>102817</v>
      </c>
      <c r="C1392">
        <v>360</v>
      </c>
      <c r="D1392" s="6">
        <v>155000</v>
      </c>
      <c r="E1392" s="5">
        <v>4.7500000000000001E-2</v>
      </c>
      <c r="F1392" t="s">
        <v>25</v>
      </c>
    </row>
    <row r="1393" spans="1:6" x14ac:dyDescent="0.35">
      <c r="A1393" t="s">
        <v>16</v>
      </c>
      <c r="B1393">
        <v>102818</v>
      </c>
      <c r="C1393">
        <v>360</v>
      </c>
      <c r="D1393" s="6">
        <v>425000</v>
      </c>
      <c r="E1393" s="5">
        <v>4.7500000000000001E-2</v>
      </c>
      <c r="F1393" t="s">
        <v>25</v>
      </c>
    </row>
    <row r="1394" spans="1:6" x14ac:dyDescent="0.35">
      <c r="A1394" t="s">
        <v>16</v>
      </c>
      <c r="B1394">
        <v>102819</v>
      </c>
      <c r="C1394">
        <v>360</v>
      </c>
      <c r="D1394" s="6">
        <v>3911.49</v>
      </c>
      <c r="E1394" s="5">
        <v>1.4999999999999999E-2</v>
      </c>
      <c r="F1394" t="s">
        <v>25</v>
      </c>
    </row>
    <row r="1395" spans="1:6" x14ac:dyDescent="0.35">
      <c r="A1395" t="s">
        <v>16</v>
      </c>
      <c r="B1395">
        <v>102820</v>
      </c>
      <c r="C1395">
        <v>90</v>
      </c>
      <c r="D1395" s="6">
        <v>1500000</v>
      </c>
      <c r="E1395" s="5">
        <v>5.5E-2</v>
      </c>
      <c r="F1395" t="s">
        <v>25</v>
      </c>
    </row>
    <row r="1396" spans="1:6" x14ac:dyDescent="0.35">
      <c r="A1396" t="s">
        <v>16</v>
      </c>
      <c r="B1396">
        <v>102821</v>
      </c>
      <c r="C1396">
        <v>360</v>
      </c>
      <c r="D1396" s="6">
        <v>3022.59</v>
      </c>
      <c r="E1396" s="5">
        <v>1.4999999999999999E-2</v>
      </c>
      <c r="F1396" t="s">
        <v>25</v>
      </c>
    </row>
    <row r="1397" spans="1:6" x14ac:dyDescent="0.35">
      <c r="A1397" t="s">
        <v>16</v>
      </c>
      <c r="B1397">
        <v>102822</v>
      </c>
      <c r="C1397">
        <v>180</v>
      </c>
      <c r="D1397" s="6">
        <v>1505.96</v>
      </c>
      <c r="E1397" s="5">
        <v>1.4999999999999999E-2</v>
      </c>
      <c r="F1397" t="s">
        <v>25</v>
      </c>
    </row>
    <row r="1398" spans="1:6" x14ac:dyDescent="0.35">
      <c r="A1398" t="s">
        <v>16</v>
      </c>
      <c r="B1398">
        <v>102823</v>
      </c>
      <c r="C1398">
        <v>360</v>
      </c>
      <c r="D1398" s="6">
        <v>2709.43</v>
      </c>
      <c r="E1398" s="5">
        <v>1.4999999999999999E-2</v>
      </c>
      <c r="F1398" t="s">
        <v>25</v>
      </c>
    </row>
    <row r="1399" spans="1:6" x14ac:dyDescent="0.35">
      <c r="A1399" t="s">
        <v>16</v>
      </c>
      <c r="B1399">
        <v>102824</v>
      </c>
      <c r="C1399">
        <v>360</v>
      </c>
      <c r="D1399" s="6">
        <v>3040.36</v>
      </c>
      <c r="E1399" s="5">
        <v>1.4999999999999999E-2</v>
      </c>
      <c r="F1399" t="s">
        <v>25</v>
      </c>
    </row>
    <row r="1400" spans="1:6" x14ac:dyDescent="0.35">
      <c r="A1400" t="s">
        <v>16</v>
      </c>
      <c r="B1400">
        <v>102825</v>
      </c>
      <c r="C1400">
        <v>360</v>
      </c>
      <c r="D1400" s="6">
        <v>1500000</v>
      </c>
      <c r="E1400" s="5">
        <v>6.7500000000000004E-2</v>
      </c>
      <c r="F1400" t="s">
        <v>25</v>
      </c>
    </row>
    <row r="1401" spans="1:6" x14ac:dyDescent="0.35">
      <c r="A1401" t="s">
        <v>16</v>
      </c>
      <c r="B1401">
        <v>102826</v>
      </c>
      <c r="C1401">
        <v>360</v>
      </c>
      <c r="D1401" s="6">
        <v>750000</v>
      </c>
      <c r="E1401" s="5">
        <v>6.25E-2</v>
      </c>
      <c r="F1401" t="s">
        <v>25</v>
      </c>
    </row>
    <row r="1402" spans="1:6" x14ac:dyDescent="0.35">
      <c r="A1402" t="s">
        <v>16</v>
      </c>
      <c r="B1402">
        <v>102827</v>
      </c>
      <c r="C1402">
        <v>360</v>
      </c>
      <c r="D1402" s="6">
        <v>1675</v>
      </c>
      <c r="E1402" s="5">
        <v>1.4999999999999999E-2</v>
      </c>
      <c r="F1402" t="s">
        <v>25</v>
      </c>
    </row>
    <row r="1403" spans="1:6" x14ac:dyDescent="0.35">
      <c r="A1403" t="s">
        <v>16</v>
      </c>
      <c r="B1403">
        <v>102828</v>
      </c>
      <c r="C1403">
        <v>360</v>
      </c>
      <c r="D1403" s="6">
        <v>4948.4799999999996</v>
      </c>
      <c r="E1403" s="5">
        <v>1.4999999999999999E-2</v>
      </c>
      <c r="F1403" t="s">
        <v>25</v>
      </c>
    </row>
    <row r="1404" spans="1:6" x14ac:dyDescent="0.35">
      <c r="A1404" t="s">
        <v>16</v>
      </c>
      <c r="B1404">
        <v>102829</v>
      </c>
      <c r="C1404">
        <v>360</v>
      </c>
      <c r="D1404" s="6">
        <v>1000000</v>
      </c>
      <c r="E1404" s="5">
        <v>5.7500000000000002E-2</v>
      </c>
      <c r="F1404" t="s">
        <v>25</v>
      </c>
    </row>
    <row r="1405" spans="1:6" x14ac:dyDescent="0.35">
      <c r="A1405" t="s">
        <v>16</v>
      </c>
      <c r="B1405">
        <v>102830</v>
      </c>
      <c r="C1405">
        <v>90</v>
      </c>
      <c r="D1405" s="6">
        <v>1138.52</v>
      </c>
      <c r="E1405" s="5">
        <v>1.4999999999999999E-2</v>
      </c>
      <c r="F1405" t="s">
        <v>25</v>
      </c>
    </row>
    <row r="1406" spans="1:6" x14ac:dyDescent="0.35">
      <c r="A1406" t="s">
        <v>16</v>
      </c>
      <c r="B1406">
        <v>102831</v>
      </c>
      <c r="C1406">
        <v>90</v>
      </c>
      <c r="D1406" s="6">
        <v>2053.91</v>
      </c>
      <c r="E1406" s="5">
        <v>1.4999999999999999E-2</v>
      </c>
      <c r="F1406" t="s">
        <v>25</v>
      </c>
    </row>
    <row r="1407" spans="1:6" x14ac:dyDescent="0.35">
      <c r="A1407" t="s">
        <v>16</v>
      </c>
      <c r="B1407">
        <v>102832</v>
      </c>
      <c r="C1407">
        <v>360</v>
      </c>
      <c r="D1407" s="6">
        <v>125000</v>
      </c>
      <c r="E1407" s="5">
        <v>4.2500000000000003E-2</v>
      </c>
      <c r="F1407" t="s">
        <v>25</v>
      </c>
    </row>
    <row r="1408" spans="1:6" x14ac:dyDescent="0.35">
      <c r="A1408" t="s">
        <v>16</v>
      </c>
      <c r="B1408">
        <v>102833</v>
      </c>
      <c r="C1408">
        <v>360</v>
      </c>
      <c r="D1408" s="6">
        <v>2500000</v>
      </c>
      <c r="E1408" s="5">
        <v>6.7500000000000004E-2</v>
      </c>
      <c r="F1408" t="s">
        <v>25</v>
      </c>
    </row>
    <row r="1409" spans="1:6" x14ac:dyDescent="0.35">
      <c r="A1409" t="s">
        <v>16</v>
      </c>
      <c r="B1409">
        <v>102834</v>
      </c>
      <c r="C1409">
        <v>360</v>
      </c>
      <c r="D1409" s="6">
        <v>1000000</v>
      </c>
      <c r="E1409" s="5">
        <v>6.5000000000000002E-2</v>
      </c>
      <c r="F1409" t="s">
        <v>25</v>
      </c>
    </row>
    <row r="1410" spans="1:6" x14ac:dyDescent="0.35">
      <c r="A1410" t="s">
        <v>16</v>
      </c>
      <c r="B1410">
        <v>102835</v>
      </c>
      <c r="C1410">
        <v>360</v>
      </c>
      <c r="D1410" s="6">
        <v>1240000</v>
      </c>
      <c r="E1410" s="5">
        <v>6.7500000000000004E-2</v>
      </c>
      <c r="F1410" t="s">
        <v>25</v>
      </c>
    </row>
    <row r="1411" spans="1:6" x14ac:dyDescent="0.35">
      <c r="A1411" t="s">
        <v>16</v>
      </c>
      <c r="B1411">
        <v>102836</v>
      </c>
      <c r="C1411">
        <v>360</v>
      </c>
      <c r="D1411" s="6">
        <v>351700</v>
      </c>
      <c r="E1411" s="5">
        <v>4.7500000000000001E-2</v>
      </c>
      <c r="F1411" t="s">
        <v>25</v>
      </c>
    </row>
    <row r="1412" spans="1:6" x14ac:dyDescent="0.35">
      <c r="A1412" t="s">
        <v>16</v>
      </c>
      <c r="B1412">
        <v>102837</v>
      </c>
      <c r="C1412">
        <v>400</v>
      </c>
      <c r="D1412" s="6">
        <v>3291832.13</v>
      </c>
      <c r="E1412" s="5">
        <v>6.25E-2</v>
      </c>
      <c r="F1412" t="s">
        <v>25</v>
      </c>
    </row>
    <row r="1413" spans="1:6" x14ac:dyDescent="0.35">
      <c r="A1413" t="s">
        <v>16</v>
      </c>
      <c r="B1413">
        <v>102838</v>
      </c>
      <c r="C1413">
        <v>360</v>
      </c>
      <c r="D1413" s="6">
        <v>100000</v>
      </c>
      <c r="E1413" s="5">
        <v>4.2500000000000003E-2</v>
      </c>
      <c r="F1413" t="s">
        <v>25</v>
      </c>
    </row>
    <row r="1414" spans="1:6" x14ac:dyDescent="0.35">
      <c r="A1414" t="s">
        <v>16</v>
      </c>
      <c r="B1414">
        <v>102839</v>
      </c>
      <c r="C1414">
        <v>360</v>
      </c>
      <c r="D1414" s="6">
        <v>1002855.48</v>
      </c>
      <c r="E1414" s="5">
        <v>6.25E-2</v>
      </c>
      <c r="F1414" t="s">
        <v>25</v>
      </c>
    </row>
    <row r="1415" spans="1:6" x14ac:dyDescent="0.35">
      <c r="A1415" t="s">
        <v>16</v>
      </c>
      <c r="B1415">
        <v>102840</v>
      </c>
      <c r="C1415">
        <v>360</v>
      </c>
      <c r="D1415" s="6">
        <v>525000</v>
      </c>
      <c r="E1415" s="5">
        <v>5.2499999999999998E-2</v>
      </c>
      <c r="F1415" t="s">
        <v>25</v>
      </c>
    </row>
    <row r="1416" spans="1:6" x14ac:dyDescent="0.35">
      <c r="A1416" t="s">
        <v>16</v>
      </c>
      <c r="B1416">
        <v>102841</v>
      </c>
      <c r="C1416">
        <v>360</v>
      </c>
      <c r="D1416" s="6">
        <v>5000</v>
      </c>
      <c r="E1416" s="5">
        <v>3.5000000000000003E-2</v>
      </c>
      <c r="F1416" t="s">
        <v>25</v>
      </c>
    </row>
    <row r="1417" spans="1:6" x14ac:dyDescent="0.35">
      <c r="A1417" t="s">
        <v>16</v>
      </c>
      <c r="B1417">
        <v>102842</v>
      </c>
      <c r="C1417">
        <v>360</v>
      </c>
      <c r="D1417" s="6">
        <v>390000</v>
      </c>
      <c r="E1417" s="5">
        <v>4.7500000000000001E-2</v>
      </c>
      <c r="F1417" t="s">
        <v>25</v>
      </c>
    </row>
    <row r="1418" spans="1:6" x14ac:dyDescent="0.35">
      <c r="A1418" t="s">
        <v>16</v>
      </c>
      <c r="B1418">
        <v>102843</v>
      </c>
      <c r="C1418">
        <v>360</v>
      </c>
      <c r="D1418" s="6">
        <v>588000</v>
      </c>
      <c r="E1418" s="5">
        <v>5.7500000000000002E-2</v>
      </c>
      <c r="F1418" t="s">
        <v>25</v>
      </c>
    </row>
    <row r="1419" spans="1:6" x14ac:dyDescent="0.35">
      <c r="A1419" t="s">
        <v>16</v>
      </c>
      <c r="B1419">
        <v>102844</v>
      </c>
      <c r="C1419">
        <v>180</v>
      </c>
      <c r="D1419" s="6">
        <v>250000</v>
      </c>
      <c r="E1419" s="5">
        <v>4.2500000000000003E-2</v>
      </c>
      <c r="F1419" t="s">
        <v>25</v>
      </c>
    </row>
    <row r="1420" spans="1:6" x14ac:dyDescent="0.35">
      <c r="A1420" t="s">
        <v>16</v>
      </c>
      <c r="B1420">
        <v>102845</v>
      </c>
      <c r="C1420">
        <v>360</v>
      </c>
      <c r="D1420" s="6">
        <v>140.4</v>
      </c>
      <c r="E1420" s="5">
        <v>3.5000000000000003E-2</v>
      </c>
      <c r="F1420" t="s">
        <v>25</v>
      </c>
    </row>
    <row r="1421" spans="1:6" x14ac:dyDescent="0.35">
      <c r="A1421" t="s">
        <v>16</v>
      </c>
      <c r="B1421">
        <v>102846</v>
      </c>
      <c r="C1421">
        <v>730</v>
      </c>
      <c r="D1421" s="6">
        <v>5833852.4900000002</v>
      </c>
      <c r="E1421" s="5">
        <v>7.4999999999999997E-2</v>
      </c>
      <c r="F1421" t="s">
        <v>25</v>
      </c>
    </row>
    <row r="1422" spans="1:6" x14ac:dyDescent="0.35">
      <c r="A1422" t="s">
        <v>16</v>
      </c>
      <c r="B1422">
        <v>102847</v>
      </c>
      <c r="C1422">
        <v>360</v>
      </c>
      <c r="D1422" s="6">
        <v>284706.3</v>
      </c>
      <c r="E1422" s="5">
        <v>4.7500000000000001E-2</v>
      </c>
      <c r="F1422" t="s">
        <v>25</v>
      </c>
    </row>
    <row r="1423" spans="1:6" x14ac:dyDescent="0.35">
      <c r="A1423" t="s">
        <v>16</v>
      </c>
      <c r="B1423">
        <v>102848</v>
      </c>
      <c r="C1423">
        <v>360</v>
      </c>
      <c r="D1423" s="6">
        <v>100000</v>
      </c>
      <c r="E1423" s="5">
        <v>4.2500000000000003E-2</v>
      </c>
      <c r="F1423" t="s">
        <v>25</v>
      </c>
    </row>
    <row r="1424" spans="1:6" x14ac:dyDescent="0.35">
      <c r="A1424" t="s">
        <v>16</v>
      </c>
      <c r="B1424">
        <v>102849</v>
      </c>
      <c r="C1424">
        <v>360</v>
      </c>
      <c r="D1424" s="6">
        <v>235000</v>
      </c>
      <c r="E1424" s="5">
        <v>4.2500000000000003E-2</v>
      </c>
      <c r="F1424" t="s">
        <v>25</v>
      </c>
    </row>
    <row r="1425" spans="1:6" x14ac:dyDescent="0.35">
      <c r="A1425" t="s">
        <v>16</v>
      </c>
      <c r="B1425">
        <v>102850</v>
      </c>
      <c r="C1425">
        <v>180</v>
      </c>
      <c r="D1425" s="6">
        <v>410000</v>
      </c>
      <c r="E1425" s="5">
        <v>4.2500000000000003E-2</v>
      </c>
      <c r="F1425" t="s">
        <v>25</v>
      </c>
    </row>
    <row r="1426" spans="1:6" x14ac:dyDescent="0.35">
      <c r="A1426" t="s">
        <v>16</v>
      </c>
      <c r="B1426">
        <v>102851</v>
      </c>
      <c r="C1426">
        <v>360</v>
      </c>
      <c r="D1426" s="6">
        <v>160000</v>
      </c>
      <c r="E1426" s="5">
        <v>4.2500000000000003E-2</v>
      </c>
      <c r="F1426" t="s">
        <v>25</v>
      </c>
    </row>
    <row r="1427" spans="1:6" x14ac:dyDescent="0.35">
      <c r="A1427" t="s">
        <v>16</v>
      </c>
      <c r="B1427">
        <v>102852</v>
      </c>
      <c r="C1427">
        <v>360</v>
      </c>
      <c r="D1427" s="6">
        <v>1000000</v>
      </c>
      <c r="E1427" s="5">
        <v>7.0000000000000007E-2</v>
      </c>
      <c r="F1427" t="s">
        <v>25</v>
      </c>
    </row>
    <row r="1428" spans="1:6" x14ac:dyDescent="0.35">
      <c r="A1428" t="s">
        <v>16</v>
      </c>
      <c r="B1428">
        <v>102853</v>
      </c>
      <c r="C1428">
        <v>360</v>
      </c>
      <c r="D1428" s="6">
        <v>1899479</v>
      </c>
      <c r="E1428" s="5">
        <v>7.0000000000000007E-2</v>
      </c>
      <c r="F1428" t="s">
        <v>25</v>
      </c>
    </row>
    <row r="1429" spans="1:6" x14ac:dyDescent="0.35">
      <c r="A1429" t="s">
        <v>16</v>
      </c>
      <c r="B1429">
        <v>102854</v>
      </c>
      <c r="C1429">
        <v>360</v>
      </c>
      <c r="D1429" s="6">
        <v>3700000</v>
      </c>
      <c r="E1429" s="5">
        <v>7.0000000000000007E-2</v>
      </c>
      <c r="F1429" t="s">
        <v>25</v>
      </c>
    </row>
    <row r="1430" spans="1:6" x14ac:dyDescent="0.35">
      <c r="A1430" t="s">
        <v>16</v>
      </c>
      <c r="B1430">
        <v>102855</v>
      </c>
      <c r="C1430">
        <v>360</v>
      </c>
      <c r="D1430" s="6">
        <v>500000</v>
      </c>
      <c r="E1430" s="5">
        <v>6.7500000000000004E-2</v>
      </c>
      <c r="F1430" t="s">
        <v>25</v>
      </c>
    </row>
    <row r="1431" spans="1:6" x14ac:dyDescent="0.35">
      <c r="A1431" t="s">
        <v>16</v>
      </c>
      <c r="B1431">
        <v>102856</v>
      </c>
      <c r="C1431">
        <v>360</v>
      </c>
      <c r="D1431" s="6">
        <v>500000</v>
      </c>
      <c r="E1431" s="5">
        <v>6.7500000000000004E-2</v>
      </c>
      <c r="F1431" t="s">
        <v>25</v>
      </c>
    </row>
    <row r="1432" spans="1:6" x14ac:dyDescent="0.35">
      <c r="A1432" t="s">
        <v>16</v>
      </c>
      <c r="B1432">
        <v>102857</v>
      </c>
      <c r="C1432">
        <v>360</v>
      </c>
      <c r="D1432" s="6">
        <v>1000000</v>
      </c>
      <c r="E1432" s="5">
        <v>7.2499999999999995E-2</v>
      </c>
      <c r="F1432" t="s">
        <v>25</v>
      </c>
    </row>
    <row r="1433" spans="1:6" x14ac:dyDescent="0.35">
      <c r="A1433" t="s">
        <v>16</v>
      </c>
      <c r="B1433">
        <v>102858</v>
      </c>
      <c r="C1433">
        <v>360</v>
      </c>
      <c r="D1433" s="6">
        <v>2750000</v>
      </c>
      <c r="E1433" s="5">
        <v>6.7500000000000004E-2</v>
      </c>
      <c r="F1433" t="s">
        <v>25</v>
      </c>
    </row>
    <row r="1434" spans="1:6" x14ac:dyDescent="0.35">
      <c r="A1434" t="s">
        <v>16</v>
      </c>
      <c r="B1434">
        <v>102859</v>
      </c>
      <c r="C1434">
        <v>360</v>
      </c>
      <c r="D1434" s="6">
        <v>250000</v>
      </c>
      <c r="E1434" s="5">
        <v>7.0000000000000007E-2</v>
      </c>
      <c r="F1434" t="s">
        <v>25</v>
      </c>
    </row>
    <row r="1435" spans="1:6" x14ac:dyDescent="0.35">
      <c r="A1435" t="s">
        <v>16</v>
      </c>
      <c r="B1435">
        <v>102860</v>
      </c>
      <c r="C1435">
        <v>360</v>
      </c>
      <c r="D1435" s="6">
        <v>50000</v>
      </c>
      <c r="E1435" s="5">
        <v>3.7499999999999999E-2</v>
      </c>
      <c r="F1435" t="s">
        <v>25</v>
      </c>
    </row>
    <row r="1436" spans="1:6" x14ac:dyDescent="0.35">
      <c r="A1436" t="s">
        <v>16</v>
      </c>
      <c r="B1436">
        <v>102861</v>
      </c>
      <c r="C1436">
        <v>360</v>
      </c>
      <c r="D1436" s="6">
        <v>80000</v>
      </c>
      <c r="E1436" s="5">
        <v>3.7499999999999999E-2</v>
      </c>
      <c r="F1436" t="s">
        <v>25</v>
      </c>
    </row>
    <row r="1437" spans="1:6" x14ac:dyDescent="0.35">
      <c r="A1437" t="s">
        <v>16</v>
      </c>
      <c r="B1437">
        <v>102862</v>
      </c>
      <c r="C1437">
        <v>360</v>
      </c>
      <c r="D1437" s="6">
        <v>200000</v>
      </c>
      <c r="E1437" s="5">
        <v>0.05</v>
      </c>
      <c r="F1437" t="s">
        <v>25</v>
      </c>
    </row>
    <row r="1438" spans="1:6" x14ac:dyDescent="0.35">
      <c r="A1438" t="s">
        <v>16</v>
      </c>
      <c r="B1438">
        <v>102863</v>
      </c>
      <c r="C1438">
        <v>360</v>
      </c>
      <c r="D1438" s="6">
        <v>76775</v>
      </c>
      <c r="E1438" s="5">
        <v>6.7500000000000004E-2</v>
      </c>
      <c r="F1438" t="s">
        <v>25</v>
      </c>
    </row>
    <row r="1439" spans="1:6" x14ac:dyDescent="0.35">
      <c r="A1439" t="s">
        <v>16</v>
      </c>
      <c r="B1439">
        <v>102864</v>
      </c>
      <c r="C1439">
        <v>360</v>
      </c>
      <c r="D1439" s="6">
        <v>650000</v>
      </c>
      <c r="E1439" s="5">
        <v>6.7500000000000004E-2</v>
      </c>
      <c r="F1439" t="s">
        <v>25</v>
      </c>
    </row>
    <row r="1440" spans="1:6" x14ac:dyDescent="0.35">
      <c r="A1440" t="s">
        <v>16</v>
      </c>
      <c r="B1440">
        <v>102865</v>
      </c>
      <c r="C1440">
        <v>360</v>
      </c>
      <c r="D1440" s="6">
        <v>1380000</v>
      </c>
      <c r="E1440" s="5">
        <v>7.0000000000000007E-2</v>
      </c>
      <c r="F1440" t="s">
        <v>25</v>
      </c>
    </row>
    <row r="1441" spans="1:6" x14ac:dyDescent="0.35">
      <c r="A1441" t="s">
        <v>16</v>
      </c>
      <c r="B1441">
        <v>102866</v>
      </c>
      <c r="C1441">
        <v>360</v>
      </c>
      <c r="D1441" s="6">
        <v>2685300</v>
      </c>
      <c r="E1441" s="5">
        <v>6.7500000000000004E-2</v>
      </c>
      <c r="F1441" t="s">
        <v>25</v>
      </c>
    </row>
    <row r="1442" spans="1:6" x14ac:dyDescent="0.35">
      <c r="A1442" t="s">
        <v>16</v>
      </c>
      <c r="B1442">
        <v>102867</v>
      </c>
      <c r="C1442">
        <v>360</v>
      </c>
      <c r="D1442" s="6">
        <v>1500000</v>
      </c>
      <c r="E1442" s="5">
        <v>6.7500000000000004E-2</v>
      </c>
      <c r="F1442" t="s">
        <v>25</v>
      </c>
    </row>
    <row r="1443" spans="1:6" x14ac:dyDescent="0.35">
      <c r="A1443" t="s">
        <v>16</v>
      </c>
      <c r="B1443">
        <v>102868</v>
      </c>
      <c r="C1443">
        <v>360</v>
      </c>
      <c r="D1443" s="6">
        <v>500000</v>
      </c>
      <c r="E1443" s="5">
        <v>7.0000000000000007E-2</v>
      </c>
      <c r="F1443" t="s">
        <v>25</v>
      </c>
    </row>
    <row r="1444" spans="1:6" x14ac:dyDescent="0.35">
      <c r="A1444" t="s">
        <v>16</v>
      </c>
      <c r="B1444">
        <v>102869</v>
      </c>
      <c r="C1444">
        <v>360</v>
      </c>
      <c r="D1444" s="6">
        <v>261015.65</v>
      </c>
      <c r="E1444" s="5">
        <v>4.7500000000000001E-2</v>
      </c>
      <c r="F1444" t="s">
        <v>25</v>
      </c>
    </row>
    <row r="1445" spans="1:6" x14ac:dyDescent="0.35">
      <c r="A1445" t="s">
        <v>16</v>
      </c>
      <c r="B1445">
        <v>102870</v>
      </c>
      <c r="C1445">
        <v>360</v>
      </c>
      <c r="D1445" s="6">
        <v>2716150</v>
      </c>
      <c r="E1445" s="5">
        <v>7.0000000000000007E-2</v>
      </c>
      <c r="F1445" t="s">
        <v>25</v>
      </c>
    </row>
    <row r="1446" spans="1:6" x14ac:dyDescent="0.35">
      <c r="A1446" t="s">
        <v>16</v>
      </c>
      <c r="B1446">
        <v>102871</v>
      </c>
      <c r="C1446">
        <v>360</v>
      </c>
      <c r="D1446" s="6">
        <v>1780000</v>
      </c>
      <c r="E1446" s="5">
        <v>7.0000000000000007E-2</v>
      </c>
      <c r="F1446" t="s">
        <v>25</v>
      </c>
    </row>
    <row r="1447" spans="1:6" x14ac:dyDescent="0.35">
      <c r="A1447" t="s">
        <v>16</v>
      </c>
      <c r="B1447">
        <v>102872</v>
      </c>
      <c r="C1447">
        <v>360</v>
      </c>
      <c r="D1447" s="6">
        <v>650000</v>
      </c>
      <c r="E1447" s="5">
        <v>7.0000000000000007E-2</v>
      </c>
      <c r="F1447" t="s">
        <v>25</v>
      </c>
    </row>
    <row r="1448" spans="1:6" x14ac:dyDescent="0.35">
      <c r="A1448" t="s">
        <v>16</v>
      </c>
      <c r="B1448">
        <v>102873</v>
      </c>
      <c r="C1448">
        <v>360</v>
      </c>
      <c r="D1448" s="6">
        <v>1415000</v>
      </c>
      <c r="E1448" s="5">
        <v>7.0000000000000007E-2</v>
      </c>
      <c r="F1448" t="s">
        <v>25</v>
      </c>
    </row>
    <row r="1449" spans="1:6" x14ac:dyDescent="0.35">
      <c r="A1449" t="s">
        <v>16</v>
      </c>
      <c r="B1449">
        <v>102874</v>
      </c>
      <c r="C1449">
        <v>360</v>
      </c>
      <c r="D1449" s="6">
        <v>1000000</v>
      </c>
      <c r="E1449" s="5">
        <v>6.7500000000000004E-2</v>
      </c>
      <c r="F1449" t="s">
        <v>25</v>
      </c>
    </row>
    <row r="1450" spans="1:6" x14ac:dyDescent="0.35">
      <c r="A1450" t="s">
        <v>16</v>
      </c>
      <c r="B1450">
        <v>102875</v>
      </c>
      <c r="C1450">
        <v>360</v>
      </c>
      <c r="D1450" s="6">
        <v>2250000</v>
      </c>
      <c r="E1450" s="5">
        <v>7.0000000000000007E-2</v>
      </c>
      <c r="F1450" t="s">
        <v>25</v>
      </c>
    </row>
    <row r="1451" spans="1:6" x14ac:dyDescent="0.35">
      <c r="A1451" t="s">
        <v>16</v>
      </c>
      <c r="B1451">
        <v>102876</v>
      </c>
      <c r="C1451">
        <v>360</v>
      </c>
      <c r="D1451" s="6">
        <v>382500</v>
      </c>
      <c r="E1451" s="5">
        <v>7.0000000000000007E-2</v>
      </c>
      <c r="F1451" t="s">
        <v>25</v>
      </c>
    </row>
    <row r="1452" spans="1:6" x14ac:dyDescent="0.35">
      <c r="A1452" t="s">
        <v>16</v>
      </c>
      <c r="B1452">
        <v>102877</v>
      </c>
      <c r="C1452">
        <v>360</v>
      </c>
      <c r="D1452" s="6">
        <v>892500</v>
      </c>
      <c r="E1452" s="5">
        <v>7.0000000000000007E-2</v>
      </c>
      <c r="F1452" t="s">
        <v>25</v>
      </c>
    </row>
    <row r="1453" spans="1:6" x14ac:dyDescent="0.35">
      <c r="A1453" t="s">
        <v>16</v>
      </c>
      <c r="B1453">
        <v>102878</v>
      </c>
      <c r="C1453">
        <v>360</v>
      </c>
      <c r="D1453" s="6">
        <v>730000</v>
      </c>
      <c r="E1453" s="5">
        <v>7.0000000000000007E-2</v>
      </c>
      <c r="F1453" t="s">
        <v>25</v>
      </c>
    </row>
    <row r="1454" spans="1:6" x14ac:dyDescent="0.35">
      <c r="A1454" t="s">
        <v>16</v>
      </c>
      <c r="B1454">
        <v>102879</v>
      </c>
      <c r="C1454">
        <v>360</v>
      </c>
      <c r="D1454" s="6">
        <v>2250000</v>
      </c>
      <c r="E1454" s="5">
        <v>7.0000000000000007E-2</v>
      </c>
      <c r="F1454" t="s">
        <v>25</v>
      </c>
    </row>
    <row r="1455" spans="1:6" x14ac:dyDescent="0.35">
      <c r="A1455" t="s">
        <v>16</v>
      </c>
      <c r="B1455">
        <v>102880</v>
      </c>
      <c r="C1455">
        <v>360</v>
      </c>
      <c r="D1455" s="6">
        <v>3071021.24</v>
      </c>
      <c r="E1455" s="5">
        <v>6.7500000000000004E-2</v>
      </c>
      <c r="F1455" t="s">
        <v>25</v>
      </c>
    </row>
    <row r="1456" spans="1:6" x14ac:dyDescent="0.35">
      <c r="A1456" t="s">
        <v>16</v>
      </c>
      <c r="B1456">
        <v>102881</v>
      </c>
      <c r="C1456">
        <v>360</v>
      </c>
      <c r="D1456" s="6">
        <v>350000</v>
      </c>
      <c r="E1456" s="5">
        <v>4.7500000000000001E-2</v>
      </c>
      <c r="F1456" t="s">
        <v>25</v>
      </c>
    </row>
    <row r="1457" spans="1:6" x14ac:dyDescent="0.35">
      <c r="A1457" t="s">
        <v>16</v>
      </c>
      <c r="B1457">
        <v>102882</v>
      </c>
      <c r="C1457">
        <v>360</v>
      </c>
      <c r="D1457" s="6">
        <v>750000</v>
      </c>
      <c r="E1457" s="5">
        <v>0.06</v>
      </c>
      <c r="F1457" t="s">
        <v>25</v>
      </c>
    </row>
    <row r="1458" spans="1:6" x14ac:dyDescent="0.35">
      <c r="A1458" t="s">
        <v>16</v>
      </c>
      <c r="B1458">
        <v>102883</v>
      </c>
      <c r="C1458">
        <v>360</v>
      </c>
      <c r="D1458" s="6">
        <v>1000000</v>
      </c>
      <c r="E1458" s="5">
        <v>6.5000000000000002E-2</v>
      </c>
      <c r="F1458" t="s">
        <v>25</v>
      </c>
    </row>
    <row r="1459" spans="1:6" x14ac:dyDescent="0.35">
      <c r="A1459" t="s">
        <v>16</v>
      </c>
      <c r="B1459">
        <v>102884</v>
      </c>
      <c r="C1459">
        <v>360</v>
      </c>
      <c r="D1459" s="6">
        <v>1000000</v>
      </c>
      <c r="E1459" s="5">
        <v>6.25E-2</v>
      </c>
      <c r="F1459" t="s">
        <v>25</v>
      </c>
    </row>
    <row r="1460" spans="1:6" x14ac:dyDescent="0.35">
      <c r="A1460" t="s">
        <v>16</v>
      </c>
      <c r="B1460">
        <v>102885</v>
      </c>
      <c r="C1460">
        <v>360</v>
      </c>
      <c r="D1460" s="6">
        <v>251000</v>
      </c>
      <c r="E1460" s="5">
        <v>5.7500000000000002E-2</v>
      </c>
      <c r="F1460" t="s">
        <v>25</v>
      </c>
    </row>
    <row r="1461" spans="1:6" x14ac:dyDescent="0.35">
      <c r="A1461" t="s">
        <v>16</v>
      </c>
      <c r="B1461">
        <v>102886</v>
      </c>
      <c r="C1461">
        <v>360</v>
      </c>
      <c r="D1461" s="6">
        <v>100000</v>
      </c>
      <c r="E1461" s="5">
        <v>5.2499999999999998E-2</v>
      </c>
      <c r="F1461" t="s">
        <v>25</v>
      </c>
    </row>
    <row r="1462" spans="1:6" x14ac:dyDescent="0.35">
      <c r="A1462" t="s">
        <v>16</v>
      </c>
      <c r="B1462">
        <v>102887</v>
      </c>
      <c r="C1462">
        <v>360</v>
      </c>
      <c r="D1462" s="6">
        <v>625000</v>
      </c>
      <c r="E1462" s="5">
        <v>7.0000000000000007E-2</v>
      </c>
      <c r="F1462" t="s">
        <v>25</v>
      </c>
    </row>
    <row r="1463" spans="1:6" x14ac:dyDescent="0.35">
      <c r="A1463" t="s">
        <v>16</v>
      </c>
      <c r="B1463">
        <v>102888</v>
      </c>
      <c r="C1463">
        <v>360</v>
      </c>
      <c r="D1463" s="6">
        <v>225000</v>
      </c>
      <c r="E1463" s="5">
        <v>5.2499999999999998E-2</v>
      </c>
      <c r="F1463" t="s">
        <v>25</v>
      </c>
    </row>
    <row r="1464" spans="1:6" x14ac:dyDescent="0.35">
      <c r="A1464" t="s">
        <v>16</v>
      </c>
      <c r="B1464">
        <v>102889</v>
      </c>
      <c r="C1464">
        <v>360</v>
      </c>
      <c r="D1464" s="6">
        <v>1500000</v>
      </c>
      <c r="E1464" s="5">
        <v>7.0000000000000007E-2</v>
      </c>
      <c r="F1464" t="s">
        <v>25</v>
      </c>
    </row>
    <row r="1465" spans="1:6" x14ac:dyDescent="0.35">
      <c r="A1465" t="s">
        <v>16</v>
      </c>
      <c r="B1465">
        <v>102890</v>
      </c>
      <c r="C1465">
        <v>360</v>
      </c>
      <c r="D1465" s="6">
        <v>500000</v>
      </c>
      <c r="E1465" s="5">
        <v>7.0000000000000007E-2</v>
      </c>
      <c r="F1465" t="s">
        <v>25</v>
      </c>
    </row>
    <row r="1466" spans="1:6" x14ac:dyDescent="0.35">
      <c r="A1466" t="s">
        <v>16</v>
      </c>
      <c r="B1466">
        <v>102891</v>
      </c>
      <c r="C1466">
        <v>360</v>
      </c>
      <c r="D1466" s="6">
        <v>10500000</v>
      </c>
      <c r="E1466" s="5">
        <v>7.0000000000000007E-2</v>
      </c>
      <c r="F1466" t="s">
        <v>25</v>
      </c>
    </row>
    <row r="1467" spans="1:6" x14ac:dyDescent="0.35">
      <c r="A1467" t="s">
        <v>16</v>
      </c>
      <c r="B1467">
        <v>102892</v>
      </c>
      <c r="C1467">
        <v>360</v>
      </c>
      <c r="D1467" s="6">
        <v>2000000</v>
      </c>
      <c r="E1467" s="5">
        <v>6.7500000000000004E-2</v>
      </c>
      <c r="F1467" t="s">
        <v>25</v>
      </c>
    </row>
    <row r="1468" spans="1:6" x14ac:dyDescent="0.35">
      <c r="A1468" t="s">
        <v>16</v>
      </c>
      <c r="B1468">
        <v>102893</v>
      </c>
      <c r="C1468">
        <v>360</v>
      </c>
      <c r="D1468" s="6">
        <v>1530000</v>
      </c>
      <c r="E1468" s="5">
        <v>6.7500000000000004E-2</v>
      </c>
      <c r="F1468" t="s">
        <v>25</v>
      </c>
    </row>
    <row r="1469" spans="1:6" x14ac:dyDescent="0.35">
      <c r="A1469" t="s">
        <v>16</v>
      </c>
      <c r="B1469">
        <v>102894</v>
      </c>
      <c r="C1469">
        <v>360</v>
      </c>
      <c r="D1469" s="6">
        <v>260000</v>
      </c>
      <c r="E1469" s="5">
        <v>6.25E-2</v>
      </c>
      <c r="F1469" t="s">
        <v>25</v>
      </c>
    </row>
    <row r="1470" spans="1:6" x14ac:dyDescent="0.35">
      <c r="A1470" t="s">
        <v>16</v>
      </c>
      <c r="B1470">
        <v>102895</v>
      </c>
      <c r="C1470">
        <v>360</v>
      </c>
      <c r="D1470" s="6">
        <v>250000</v>
      </c>
      <c r="E1470" s="5">
        <v>6.25E-2</v>
      </c>
      <c r="F1470" t="s">
        <v>25</v>
      </c>
    </row>
    <row r="1471" spans="1:6" x14ac:dyDescent="0.35">
      <c r="A1471" t="s">
        <v>16</v>
      </c>
      <c r="B1471">
        <v>102896</v>
      </c>
      <c r="C1471">
        <v>360</v>
      </c>
      <c r="D1471" s="6">
        <v>1450000</v>
      </c>
      <c r="E1471" s="5">
        <v>7.0000000000000007E-2</v>
      </c>
      <c r="F1471" t="s">
        <v>25</v>
      </c>
    </row>
    <row r="1472" spans="1:6" x14ac:dyDescent="0.35">
      <c r="A1472" t="s">
        <v>16</v>
      </c>
      <c r="B1472">
        <v>102897</v>
      </c>
      <c r="C1472">
        <v>360</v>
      </c>
      <c r="D1472" s="6">
        <v>320000</v>
      </c>
      <c r="E1472" s="5">
        <v>4.7500000000000001E-2</v>
      </c>
      <c r="F1472" t="s">
        <v>25</v>
      </c>
    </row>
    <row r="1473" spans="1:6" x14ac:dyDescent="0.35">
      <c r="A1473" t="s">
        <v>16</v>
      </c>
      <c r="B1473">
        <v>102898</v>
      </c>
      <c r="C1473">
        <v>360</v>
      </c>
      <c r="D1473" s="6">
        <v>250000</v>
      </c>
      <c r="E1473" s="5">
        <v>4.7500000000000001E-2</v>
      </c>
      <c r="F1473" t="s">
        <v>25</v>
      </c>
    </row>
    <row r="1474" spans="1:6" x14ac:dyDescent="0.35">
      <c r="A1474" t="s">
        <v>16</v>
      </c>
      <c r="B1474">
        <v>102899</v>
      </c>
      <c r="C1474">
        <v>360</v>
      </c>
      <c r="D1474" s="6">
        <v>1257335.71</v>
      </c>
      <c r="E1474" s="5">
        <v>7.0000000000000007E-2</v>
      </c>
      <c r="F1474" t="s">
        <v>25</v>
      </c>
    </row>
    <row r="1475" spans="1:6" x14ac:dyDescent="0.35">
      <c r="A1475" t="s">
        <v>16</v>
      </c>
      <c r="B1475">
        <v>102900</v>
      </c>
      <c r="C1475">
        <v>360</v>
      </c>
      <c r="D1475" s="6">
        <v>225000</v>
      </c>
      <c r="E1475" s="5">
        <v>5.2499999999999998E-2</v>
      </c>
      <c r="F1475" t="s">
        <v>25</v>
      </c>
    </row>
    <row r="1476" spans="1:6" x14ac:dyDescent="0.35">
      <c r="A1476" t="s">
        <v>16</v>
      </c>
      <c r="B1476">
        <v>102901</v>
      </c>
      <c r="C1476">
        <v>360</v>
      </c>
      <c r="D1476" s="6">
        <v>4300000</v>
      </c>
      <c r="E1476" s="5">
        <v>7.0000000000000007E-2</v>
      </c>
      <c r="F1476" t="s">
        <v>25</v>
      </c>
    </row>
    <row r="1477" spans="1:6" x14ac:dyDescent="0.35">
      <c r="A1477" t="s">
        <v>16</v>
      </c>
      <c r="B1477">
        <v>102902</v>
      </c>
      <c r="C1477">
        <v>360</v>
      </c>
      <c r="D1477" s="6">
        <v>600000</v>
      </c>
      <c r="E1477" s="5">
        <v>6.25E-2</v>
      </c>
      <c r="F1477" t="s">
        <v>25</v>
      </c>
    </row>
    <row r="1478" spans="1:6" x14ac:dyDescent="0.35">
      <c r="A1478" t="s">
        <v>16</v>
      </c>
      <c r="B1478">
        <v>102903</v>
      </c>
      <c r="C1478">
        <v>360</v>
      </c>
      <c r="D1478" s="6">
        <v>400000</v>
      </c>
      <c r="E1478" s="5">
        <v>6.7500000000000004E-2</v>
      </c>
      <c r="F1478" t="s">
        <v>25</v>
      </c>
    </row>
    <row r="1479" spans="1:6" x14ac:dyDescent="0.35">
      <c r="A1479" t="s">
        <v>16</v>
      </c>
      <c r="B1479">
        <v>102904</v>
      </c>
      <c r="C1479">
        <v>360</v>
      </c>
      <c r="D1479" s="6">
        <v>500000</v>
      </c>
      <c r="E1479" s="5">
        <v>7.0000000000000007E-2</v>
      </c>
      <c r="F1479" t="s">
        <v>25</v>
      </c>
    </row>
    <row r="1480" spans="1:6" x14ac:dyDescent="0.35">
      <c r="A1480" t="s">
        <v>16</v>
      </c>
      <c r="B1480">
        <v>102905</v>
      </c>
      <c r="C1480">
        <v>360</v>
      </c>
      <c r="D1480" s="6">
        <v>1000000</v>
      </c>
      <c r="E1480" s="5">
        <v>6.7500000000000004E-2</v>
      </c>
      <c r="F1480" t="s">
        <v>25</v>
      </c>
    </row>
    <row r="1481" spans="1:6" x14ac:dyDescent="0.35">
      <c r="A1481" t="s">
        <v>16</v>
      </c>
      <c r="B1481">
        <v>102906</v>
      </c>
      <c r="C1481">
        <v>360</v>
      </c>
      <c r="D1481" s="6">
        <v>1807261.84</v>
      </c>
      <c r="E1481" s="5">
        <v>6.7500000000000004E-2</v>
      </c>
      <c r="F1481" t="s">
        <v>25</v>
      </c>
    </row>
    <row r="1482" spans="1:6" x14ac:dyDescent="0.35">
      <c r="A1482" t="s">
        <v>16</v>
      </c>
      <c r="B1482">
        <v>102907</v>
      </c>
      <c r="C1482">
        <v>360</v>
      </c>
      <c r="D1482" s="6">
        <v>300000</v>
      </c>
      <c r="E1482" s="5">
        <v>6.25E-2</v>
      </c>
      <c r="F1482" t="s">
        <v>25</v>
      </c>
    </row>
    <row r="1483" spans="1:6" x14ac:dyDescent="0.35">
      <c r="A1483" t="s">
        <v>16</v>
      </c>
      <c r="B1483">
        <v>102908</v>
      </c>
      <c r="C1483">
        <v>360</v>
      </c>
      <c r="D1483" s="6">
        <v>300000</v>
      </c>
      <c r="E1483" s="5">
        <v>5.7500000000000002E-2</v>
      </c>
      <c r="F1483" t="s">
        <v>25</v>
      </c>
    </row>
    <row r="1484" spans="1:6" x14ac:dyDescent="0.35">
      <c r="A1484" t="s">
        <v>16</v>
      </c>
      <c r="B1484">
        <v>102909</v>
      </c>
      <c r="C1484">
        <v>360</v>
      </c>
      <c r="D1484" s="6">
        <v>600000</v>
      </c>
      <c r="E1484" s="5">
        <v>0.06</v>
      </c>
      <c r="F1484" t="s">
        <v>25</v>
      </c>
    </row>
    <row r="1485" spans="1:6" x14ac:dyDescent="0.35">
      <c r="A1485" t="s">
        <v>16</v>
      </c>
      <c r="B1485">
        <v>102910</v>
      </c>
      <c r="C1485">
        <v>360</v>
      </c>
      <c r="D1485" s="6">
        <v>700000</v>
      </c>
      <c r="E1485" s="5">
        <v>7.0000000000000007E-2</v>
      </c>
      <c r="F1485" t="s">
        <v>25</v>
      </c>
    </row>
    <row r="1486" spans="1:6" x14ac:dyDescent="0.35">
      <c r="A1486" t="s">
        <v>16</v>
      </c>
      <c r="B1486">
        <v>102911</v>
      </c>
      <c r="C1486">
        <v>360</v>
      </c>
      <c r="D1486" s="6">
        <v>4875000</v>
      </c>
      <c r="E1486" s="5">
        <v>7.0000000000000007E-2</v>
      </c>
      <c r="F1486" t="s">
        <v>25</v>
      </c>
    </row>
    <row r="1487" spans="1:6" x14ac:dyDescent="0.35">
      <c r="A1487" t="s">
        <v>16</v>
      </c>
      <c r="B1487">
        <v>102912</v>
      </c>
      <c r="C1487">
        <v>360</v>
      </c>
      <c r="D1487" s="6">
        <v>2000000</v>
      </c>
      <c r="E1487" s="5">
        <v>6.7500000000000004E-2</v>
      </c>
      <c r="F1487" t="s">
        <v>25</v>
      </c>
    </row>
    <row r="1488" spans="1:6" x14ac:dyDescent="0.35">
      <c r="A1488" t="s">
        <v>16</v>
      </c>
      <c r="B1488">
        <v>102913</v>
      </c>
      <c r="C1488">
        <v>360</v>
      </c>
      <c r="D1488" s="6">
        <v>1000000</v>
      </c>
      <c r="E1488" s="5">
        <v>7.0000000000000007E-2</v>
      </c>
      <c r="F1488" t="s">
        <v>25</v>
      </c>
    </row>
    <row r="1489" spans="1:6" x14ac:dyDescent="0.35">
      <c r="A1489" t="s">
        <v>16</v>
      </c>
      <c r="B1489">
        <v>102914</v>
      </c>
      <c r="C1489">
        <v>360</v>
      </c>
      <c r="D1489" s="6">
        <v>1000000</v>
      </c>
      <c r="E1489" s="5">
        <v>6.25E-2</v>
      </c>
      <c r="F1489" t="s">
        <v>25</v>
      </c>
    </row>
    <row r="1490" spans="1:6" x14ac:dyDescent="0.35">
      <c r="A1490" t="s">
        <v>16</v>
      </c>
      <c r="B1490">
        <v>102915</v>
      </c>
      <c r="C1490">
        <v>360</v>
      </c>
      <c r="D1490" s="6">
        <v>2000000</v>
      </c>
      <c r="E1490" s="5">
        <v>7.0000000000000007E-2</v>
      </c>
      <c r="F1490" t="s">
        <v>25</v>
      </c>
    </row>
    <row r="1491" spans="1:6" x14ac:dyDescent="0.35">
      <c r="A1491" t="s">
        <v>16</v>
      </c>
      <c r="B1491">
        <v>102916</v>
      </c>
      <c r="C1491">
        <v>360</v>
      </c>
      <c r="D1491" s="6">
        <v>1000000</v>
      </c>
      <c r="E1491" s="5">
        <v>7.0000000000000007E-2</v>
      </c>
      <c r="F1491" t="s">
        <v>25</v>
      </c>
    </row>
    <row r="1492" spans="1:6" x14ac:dyDescent="0.35">
      <c r="A1492" t="s">
        <v>16</v>
      </c>
      <c r="B1492">
        <v>102917</v>
      </c>
      <c r="C1492">
        <v>360</v>
      </c>
      <c r="D1492" s="6">
        <v>1000000</v>
      </c>
      <c r="E1492" s="5">
        <v>7.0000000000000007E-2</v>
      </c>
      <c r="F1492" t="s">
        <v>25</v>
      </c>
    </row>
    <row r="1493" spans="1:6" x14ac:dyDescent="0.35">
      <c r="A1493" t="s">
        <v>16</v>
      </c>
      <c r="B1493">
        <v>102918</v>
      </c>
      <c r="C1493">
        <v>360</v>
      </c>
      <c r="D1493" s="6">
        <v>5000000</v>
      </c>
      <c r="E1493" s="5">
        <v>7.0000000000000007E-2</v>
      </c>
      <c r="F1493" t="s">
        <v>25</v>
      </c>
    </row>
    <row r="1494" spans="1:6" x14ac:dyDescent="0.35">
      <c r="A1494" t="s">
        <v>16</v>
      </c>
      <c r="B1494">
        <v>102919</v>
      </c>
      <c r="C1494">
        <v>360</v>
      </c>
      <c r="D1494" s="6">
        <v>405000.36</v>
      </c>
      <c r="E1494" s="5">
        <v>5.7500000000000002E-2</v>
      </c>
      <c r="F1494" t="s">
        <v>25</v>
      </c>
    </row>
    <row r="1495" spans="1:6" x14ac:dyDescent="0.35">
      <c r="A1495" t="s">
        <v>16</v>
      </c>
      <c r="B1495">
        <v>102920</v>
      </c>
      <c r="C1495">
        <v>360</v>
      </c>
      <c r="D1495" s="6">
        <v>350000</v>
      </c>
      <c r="E1495" s="5">
        <v>7.0000000000000007E-2</v>
      </c>
      <c r="F1495" t="s">
        <v>25</v>
      </c>
    </row>
    <row r="1496" spans="1:6" x14ac:dyDescent="0.35">
      <c r="A1496" t="s">
        <v>16</v>
      </c>
      <c r="B1496">
        <v>102921</v>
      </c>
      <c r="C1496">
        <v>360</v>
      </c>
      <c r="D1496" s="6">
        <v>801000</v>
      </c>
      <c r="E1496" s="5">
        <v>6.7500000000000004E-2</v>
      </c>
      <c r="F1496" t="s">
        <v>25</v>
      </c>
    </row>
    <row r="1497" spans="1:6" x14ac:dyDescent="0.35">
      <c r="A1497" t="s">
        <v>16</v>
      </c>
      <c r="B1497">
        <v>102922</v>
      </c>
      <c r="C1497">
        <v>360</v>
      </c>
      <c r="D1497" s="6">
        <v>125000</v>
      </c>
      <c r="E1497" s="5">
        <v>6.5000000000000002E-2</v>
      </c>
      <c r="F1497" t="s">
        <v>25</v>
      </c>
    </row>
    <row r="1498" spans="1:6" x14ac:dyDescent="0.35">
      <c r="A1498" t="s">
        <v>16</v>
      </c>
      <c r="B1498">
        <v>102923</v>
      </c>
      <c r="C1498">
        <v>360</v>
      </c>
      <c r="D1498" s="6">
        <v>1307000</v>
      </c>
      <c r="E1498" s="5">
        <v>6.25E-2</v>
      </c>
      <c r="F1498" t="s">
        <v>25</v>
      </c>
    </row>
    <row r="1499" spans="1:6" x14ac:dyDescent="0.35">
      <c r="A1499" t="s">
        <v>16</v>
      </c>
      <c r="B1499">
        <v>102924</v>
      </c>
      <c r="C1499">
        <v>360</v>
      </c>
      <c r="D1499" s="6">
        <v>400000</v>
      </c>
      <c r="E1499" s="5">
        <v>6.25E-2</v>
      </c>
      <c r="F1499" t="s">
        <v>25</v>
      </c>
    </row>
    <row r="1500" spans="1:6" x14ac:dyDescent="0.35">
      <c r="A1500" t="s">
        <v>16</v>
      </c>
      <c r="B1500">
        <v>102925</v>
      </c>
      <c r="C1500">
        <v>360</v>
      </c>
      <c r="D1500" s="6">
        <v>650000</v>
      </c>
      <c r="E1500" s="5">
        <v>6.5000000000000002E-2</v>
      </c>
      <c r="F1500" t="s">
        <v>25</v>
      </c>
    </row>
    <row r="1501" spans="1:6" x14ac:dyDescent="0.35">
      <c r="A1501" t="s">
        <v>16</v>
      </c>
      <c r="B1501">
        <v>102926</v>
      </c>
      <c r="C1501">
        <v>360</v>
      </c>
      <c r="D1501" s="6">
        <v>500000</v>
      </c>
      <c r="E1501" s="5">
        <v>6.7500000000000004E-2</v>
      </c>
      <c r="F1501" t="s">
        <v>25</v>
      </c>
    </row>
    <row r="1502" spans="1:6" x14ac:dyDescent="0.35">
      <c r="A1502" t="s">
        <v>16</v>
      </c>
      <c r="B1502">
        <v>102927</v>
      </c>
      <c r="C1502">
        <v>360</v>
      </c>
      <c r="D1502" s="6">
        <v>2890000</v>
      </c>
      <c r="E1502" s="5">
        <v>7.2499999999999995E-2</v>
      </c>
      <c r="F1502" t="s">
        <v>25</v>
      </c>
    </row>
    <row r="1503" spans="1:6" x14ac:dyDescent="0.35">
      <c r="A1503" t="s">
        <v>16</v>
      </c>
      <c r="B1503">
        <v>102928</v>
      </c>
      <c r="C1503">
        <v>360</v>
      </c>
      <c r="D1503" s="6">
        <v>1231563.24</v>
      </c>
      <c r="E1503" s="5">
        <v>7.0000000000000007E-2</v>
      </c>
      <c r="F1503" t="s">
        <v>25</v>
      </c>
    </row>
    <row r="1504" spans="1:6" x14ac:dyDescent="0.35">
      <c r="A1504" t="s">
        <v>16</v>
      </c>
      <c r="B1504">
        <v>102929</v>
      </c>
      <c r="C1504">
        <v>360</v>
      </c>
      <c r="D1504" s="6">
        <v>432850</v>
      </c>
      <c r="E1504" s="5">
        <v>6.7500000000000004E-2</v>
      </c>
      <c r="F1504" t="s">
        <v>25</v>
      </c>
    </row>
    <row r="1505" spans="1:6" x14ac:dyDescent="0.35">
      <c r="A1505" t="s">
        <v>16</v>
      </c>
      <c r="B1505">
        <v>102930</v>
      </c>
      <c r="C1505">
        <v>360</v>
      </c>
      <c r="D1505" s="6">
        <v>1144500</v>
      </c>
      <c r="E1505" s="5">
        <v>6.7500000000000004E-2</v>
      </c>
      <c r="F1505" t="s">
        <v>25</v>
      </c>
    </row>
    <row r="1506" spans="1:6" x14ac:dyDescent="0.35">
      <c r="A1506" t="s">
        <v>16</v>
      </c>
      <c r="B1506">
        <v>102931</v>
      </c>
      <c r="C1506">
        <v>360</v>
      </c>
      <c r="D1506" s="6">
        <v>3900000</v>
      </c>
      <c r="E1506" s="5">
        <v>7.0000000000000007E-2</v>
      </c>
      <c r="F1506" t="s">
        <v>25</v>
      </c>
    </row>
    <row r="1507" spans="1:6" x14ac:dyDescent="0.35">
      <c r="A1507" t="s">
        <v>16</v>
      </c>
      <c r="B1507">
        <v>102932</v>
      </c>
      <c r="C1507">
        <v>360</v>
      </c>
      <c r="D1507" s="6">
        <v>468450</v>
      </c>
      <c r="E1507" s="5">
        <v>6.7500000000000004E-2</v>
      </c>
      <c r="F1507" t="s">
        <v>25</v>
      </c>
    </row>
    <row r="1508" spans="1:6" x14ac:dyDescent="0.35">
      <c r="A1508" t="s">
        <v>16</v>
      </c>
      <c r="B1508">
        <v>102933</v>
      </c>
      <c r="C1508">
        <v>360</v>
      </c>
      <c r="D1508" s="6">
        <v>573473.44999999995</v>
      </c>
      <c r="E1508" s="5">
        <v>6.7500000000000004E-2</v>
      </c>
      <c r="F1508" t="s">
        <v>25</v>
      </c>
    </row>
    <row r="1509" spans="1:6" x14ac:dyDescent="0.35">
      <c r="A1509" t="s">
        <v>16</v>
      </c>
      <c r="B1509">
        <v>102934</v>
      </c>
      <c r="C1509">
        <v>360</v>
      </c>
      <c r="D1509" s="6">
        <v>2400000</v>
      </c>
      <c r="E1509" s="5">
        <v>6.7500000000000004E-2</v>
      </c>
      <c r="F1509" t="s">
        <v>25</v>
      </c>
    </row>
    <row r="1510" spans="1:6" x14ac:dyDescent="0.35">
      <c r="A1510" t="s">
        <v>16</v>
      </c>
      <c r="B1510">
        <v>102935</v>
      </c>
      <c r="C1510">
        <v>360</v>
      </c>
      <c r="D1510" s="6">
        <v>4666352.76</v>
      </c>
      <c r="E1510" s="5">
        <v>6.7500000000000004E-2</v>
      </c>
      <c r="F1510" t="s">
        <v>25</v>
      </c>
    </row>
    <row r="1511" spans="1:6" x14ac:dyDescent="0.35">
      <c r="A1511" t="s">
        <v>16</v>
      </c>
      <c r="B1511">
        <v>102936</v>
      </c>
      <c r="C1511">
        <v>360</v>
      </c>
      <c r="D1511" s="6">
        <v>1000000</v>
      </c>
      <c r="E1511" s="5">
        <v>6.5000000000000002E-2</v>
      </c>
      <c r="F1511" t="s">
        <v>25</v>
      </c>
    </row>
    <row r="1512" spans="1:6" x14ac:dyDescent="0.35">
      <c r="A1512" t="s">
        <v>16</v>
      </c>
      <c r="B1512">
        <v>102937</v>
      </c>
      <c r="C1512">
        <v>360</v>
      </c>
      <c r="D1512" s="6">
        <v>1000000</v>
      </c>
      <c r="E1512" s="5">
        <v>6.5000000000000002E-2</v>
      </c>
      <c r="F1512" t="s">
        <v>25</v>
      </c>
    </row>
    <row r="1513" spans="1:6" x14ac:dyDescent="0.35">
      <c r="A1513" t="s">
        <v>16</v>
      </c>
      <c r="B1513">
        <v>102938</v>
      </c>
      <c r="C1513">
        <v>360</v>
      </c>
      <c r="D1513" s="6">
        <v>1000000</v>
      </c>
      <c r="E1513" s="5">
        <v>5.7500000000000002E-2</v>
      </c>
      <c r="F1513" t="s">
        <v>25</v>
      </c>
    </row>
    <row r="1514" spans="1:6" x14ac:dyDescent="0.35">
      <c r="A1514" t="s">
        <v>16</v>
      </c>
      <c r="B1514">
        <v>102939</v>
      </c>
      <c r="C1514">
        <v>360</v>
      </c>
      <c r="D1514" s="6">
        <v>485000</v>
      </c>
      <c r="E1514" s="5">
        <v>5.5E-2</v>
      </c>
      <c r="F1514" t="s">
        <v>25</v>
      </c>
    </row>
    <row r="1515" spans="1:6" x14ac:dyDescent="0.35">
      <c r="A1515" t="s">
        <v>16</v>
      </c>
      <c r="B1515">
        <v>102940</v>
      </c>
      <c r="C1515">
        <v>360</v>
      </c>
      <c r="D1515" s="6">
        <v>1000000</v>
      </c>
      <c r="E1515" s="5">
        <v>6.25E-2</v>
      </c>
      <c r="F1515" t="s">
        <v>25</v>
      </c>
    </row>
    <row r="1516" spans="1:6" x14ac:dyDescent="0.35">
      <c r="A1516" t="s">
        <v>16</v>
      </c>
      <c r="B1516">
        <v>102941</v>
      </c>
      <c r="C1516">
        <v>360</v>
      </c>
      <c r="D1516" s="6">
        <v>200000</v>
      </c>
      <c r="E1516" s="5">
        <v>4.2500000000000003E-2</v>
      </c>
      <c r="F1516" t="s">
        <v>25</v>
      </c>
    </row>
    <row r="1517" spans="1:6" x14ac:dyDescent="0.35">
      <c r="A1517" t="s">
        <v>16</v>
      </c>
      <c r="B1517">
        <v>102942</v>
      </c>
      <c r="C1517">
        <v>360</v>
      </c>
      <c r="D1517" s="6">
        <v>3000474.64</v>
      </c>
      <c r="E1517" s="5">
        <v>6.7500000000000004E-2</v>
      </c>
      <c r="F1517" t="s">
        <v>25</v>
      </c>
    </row>
    <row r="1518" spans="1:6" x14ac:dyDescent="0.35">
      <c r="A1518" t="s">
        <v>16</v>
      </c>
      <c r="B1518">
        <v>102943</v>
      </c>
      <c r="C1518">
        <v>360</v>
      </c>
      <c r="D1518" s="6">
        <v>1000000</v>
      </c>
      <c r="E1518" s="5">
        <v>6.5000000000000002E-2</v>
      </c>
      <c r="F1518" t="s">
        <v>25</v>
      </c>
    </row>
    <row r="1519" spans="1:6" x14ac:dyDescent="0.35">
      <c r="A1519" t="s">
        <v>16</v>
      </c>
      <c r="B1519">
        <v>102944</v>
      </c>
      <c r="C1519">
        <v>360</v>
      </c>
      <c r="D1519" s="6">
        <v>1000000</v>
      </c>
      <c r="E1519" s="5">
        <v>6.5000000000000002E-2</v>
      </c>
      <c r="F1519" t="s">
        <v>25</v>
      </c>
    </row>
    <row r="1520" spans="1:6" x14ac:dyDescent="0.35">
      <c r="A1520" t="s">
        <v>16</v>
      </c>
      <c r="B1520">
        <v>102945</v>
      </c>
      <c r="C1520">
        <v>360</v>
      </c>
      <c r="D1520" s="6">
        <v>1500000</v>
      </c>
      <c r="E1520" s="5">
        <v>6.5000000000000002E-2</v>
      </c>
      <c r="F1520" t="s">
        <v>25</v>
      </c>
    </row>
    <row r="1521" spans="1:6" x14ac:dyDescent="0.35">
      <c r="A1521" t="s">
        <v>16</v>
      </c>
      <c r="B1521">
        <v>102946</v>
      </c>
      <c r="C1521">
        <v>360</v>
      </c>
      <c r="D1521" s="6">
        <v>150000</v>
      </c>
      <c r="E1521" s="5">
        <v>4.2500000000000003E-2</v>
      </c>
      <c r="F1521" t="s">
        <v>25</v>
      </c>
    </row>
    <row r="1522" spans="1:6" x14ac:dyDescent="0.35">
      <c r="A1522" t="s">
        <v>16</v>
      </c>
      <c r="B1522">
        <v>102947</v>
      </c>
      <c r="C1522">
        <v>360</v>
      </c>
      <c r="D1522" s="6">
        <v>5000000</v>
      </c>
      <c r="E1522" s="5">
        <v>6.7500000000000004E-2</v>
      </c>
      <c r="F1522" t="s">
        <v>25</v>
      </c>
    </row>
    <row r="1523" spans="1:6" x14ac:dyDescent="0.35">
      <c r="A1523" t="s">
        <v>16</v>
      </c>
      <c r="B1523">
        <v>102948</v>
      </c>
      <c r="C1523">
        <v>180</v>
      </c>
      <c r="D1523" s="6">
        <v>70000</v>
      </c>
      <c r="E1523" s="5">
        <v>0.03</v>
      </c>
      <c r="F1523" t="s">
        <v>25</v>
      </c>
    </row>
    <row r="1524" spans="1:6" x14ac:dyDescent="0.35">
      <c r="A1524" t="s">
        <v>16</v>
      </c>
      <c r="B1524">
        <v>102949</v>
      </c>
      <c r="C1524">
        <v>180</v>
      </c>
      <c r="D1524" s="6">
        <v>350000</v>
      </c>
      <c r="E1524" s="5">
        <v>5.2499999999999998E-2</v>
      </c>
      <c r="F1524" t="s">
        <v>25</v>
      </c>
    </row>
    <row r="1525" spans="1:6" x14ac:dyDescent="0.35">
      <c r="A1525" t="s">
        <v>16</v>
      </c>
      <c r="B1525">
        <v>102950</v>
      </c>
      <c r="C1525">
        <v>360</v>
      </c>
      <c r="D1525" s="6">
        <v>105900</v>
      </c>
      <c r="E1525" s="5">
        <v>4.2500000000000003E-2</v>
      </c>
      <c r="F1525" t="s">
        <v>25</v>
      </c>
    </row>
    <row r="1526" spans="1:6" x14ac:dyDescent="0.35">
      <c r="A1526" t="s">
        <v>16</v>
      </c>
      <c r="B1526">
        <v>102951</v>
      </c>
      <c r="C1526">
        <v>360</v>
      </c>
      <c r="D1526" s="6">
        <v>220000</v>
      </c>
      <c r="E1526" s="5">
        <v>6.5000000000000002E-2</v>
      </c>
      <c r="F1526" t="s">
        <v>25</v>
      </c>
    </row>
    <row r="1527" spans="1:6" x14ac:dyDescent="0.35">
      <c r="A1527" t="s">
        <v>16</v>
      </c>
      <c r="B1527">
        <v>102952</v>
      </c>
      <c r="C1527">
        <v>360</v>
      </c>
      <c r="D1527" s="6">
        <v>1000000</v>
      </c>
      <c r="E1527" s="5">
        <v>6.5000000000000002E-2</v>
      </c>
      <c r="F1527" t="s">
        <v>25</v>
      </c>
    </row>
    <row r="1528" spans="1:6" x14ac:dyDescent="0.35">
      <c r="A1528" t="s">
        <v>16</v>
      </c>
      <c r="B1528">
        <v>102953</v>
      </c>
      <c r="C1528">
        <v>360</v>
      </c>
      <c r="D1528" s="6">
        <v>1188502.93</v>
      </c>
      <c r="E1528" s="5">
        <v>5.7500000000000002E-2</v>
      </c>
      <c r="F1528" t="s">
        <v>25</v>
      </c>
    </row>
    <row r="1529" spans="1:6" x14ac:dyDescent="0.35">
      <c r="A1529" t="s">
        <v>16</v>
      </c>
      <c r="B1529">
        <v>102954</v>
      </c>
      <c r="C1529">
        <v>360</v>
      </c>
      <c r="D1529" s="6">
        <v>1530000</v>
      </c>
      <c r="E1529" s="5">
        <v>5.7500000000000002E-2</v>
      </c>
      <c r="F1529" t="s">
        <v>25</v>
      </c>
    </row>
    <row r="1530" spans="1:6" x14ac:dyDescent="0.35">
      <c r="A1530" t="s">
        <v>16</v>
      </c>
      <c r="B1530">
        <v>102955</v>
      </c>
      <c r="C1530">
        <v>360</v>
      </c>
      <c r="D1530" s="6">
        <v>1297118.1599999999</v>
      </c>
      <c r="E1530" s="5">
        <v>5.7500000000000002E-2</v>
      </c>
      <c r="F1530" t="s">
        <v>25</v>
      </c>
    </row>
    <row r="1531" spans="1:6" x14ac:dyDescent="0.35">
      <c r="A1531" t="s">
        <v>16</v>
      </c>
      <c r="B1531">
        <v>102956</v>
      </c>
      <c r="C1531">
        <v>360</v>
      </c>
      <c r="D1531" s="6">
        <v>3000000</v>
      </c>
      <c r="E1531" s="5">
        <v>6.7500000000000004E-2</v>
      </c>
      <c r="F1531" t="s">
        <v>25</v>
      </c>
    </row>
    <row r="1532" spans="1:6" x14ac:dyDescent="0.35">
      <c r="A1532" t="s">
        <v>16</v>
      </c>
      <c r="B1532">
        <v>102957</v>
      </c>
      <c r="C1532">
        <v>360</v>
      </c>
      <c r="D1532" s="6">
        <v>200000</v>
      </c>
      <c r="E1532" s="5">
        <v>4.2500000000000003E-2</v>
      </c>
      <c r="F1532" t="s">
        <v>25</v>
      </c>
    </row>
    <row r="1533" spans="1:6" x14ac:dyDescent="0.35">
      <c r="A1533" t="s">
        <v>16</v>
      </c>
      <c r="B1533">
        <v>102958</v>
      </c>
      <c r="C1533">
        <v>180</v>
      </c>
      <c r="D1533" s="6">
        <v>100000</v>
      </c>
      <c r="E1533" s="5">
        <v>4.2500000000000003E-2</v>
      </c>
      <c r="F1533" t="s">
        <v>25</v>
      </c>
    </row>
    <row r="1534" spans="1:6" x14ac:dyDescent="0.35">
      <c r="A1534" t="s">
        <v>16</v>
      </c>
      <c r="B1534">
        <v>102959</v>
      </c>
      <c r="C1534">
        <v>360</v>
      </c>
      <c r="D1534" s="6">
        <v>1000000</v>
      </c>
      <c r="E1534" s="5">
        <v>5.7500000000000002E-2</v>
      </c>
      <c r="F1534" t="s">
        <v>25</v>
      </c>
    </row>
    <row r="1535" spans="1:6" x14ac:dyDescent="0.35">
      <c r="A1535" t="s">
        <v>16</v>
      </c>
      <c r="B1535">
        <v>102960</v>
      </c>
      <c r="C1535">
        <v>360</v>
      </c>
      <c r="D1535" s="6">
        <v>900000</v>
      </c>
      <c r="E1535" s="5">
        <v>6.7500000000000004E-2</v>
      </c>
      <c r="F1535" t="s">
        <v>25</v>
      </c>
    </row>
    <row r="1536" spans="1:6" x14ac:dyDescent="0.35">
      <c r="A1536" t="s">
        <v>16</v>
      </c>
      <c r="B1536">
        <v>102961</v>
      </c>
      <c r="C1536">
        <v>360</v>
      </c>
      <c r="D1536" s="6">
        <v>1000000</v>
      </c>
      <c r="E1536" s="5">
        <v>6.5000000000000002E-2</v>
      </c>
      <c r="F1536" t="s">
        <v>25</v>
      </c>
    </row>
    <row r="1537" spans="1:6" x14ac:dyDescent="0.35">
      <c r="A1537" t="s">
        <v>16</v>
      </c>
      <c r="B1537">
        <v>102962</v>
      </c>
      <c r="C1537">
        <v>360</v>
      </c>
      <c r="D1537" s="6">
        <v>7000000</v>
      </c>
      <c r="E1537" s="5">
        <v>6.7500000000000004E-2</v>
      </c>
      <c r="F1537" t="s">
        <v>25</v>
      </c>
    </row>
    <row r="1538" spans="1:6" x14ac:dyDescent="0.35">
      <c r="A1538" t="s">
        <v>16</v>
      </c>
      <c r="B1538">
        <v>102963</v>
      </c>
      <c r="C1538">
        <v>360</v>
      </c>
      <c r="D1538" s="6">
        <v>6947.99</v>
      </c>
      <c r="E1538" s="5">
        <v>3.5000000000000003E-2</v>
      </c>
      <c r="F1538" t="s">
        <v>25</v>
      </c>
    </row>
    <row r="1539" spans="1:6" x14ac:dyDescent="0.35">
      <c r="A1539" t="s">
        <v>16</v>
      </c>
      <c r="B1539">
        <v>102964</v>
      </c>
      <c r="C1539">
        <v>360</v>
      </c>
      <c r="D1539" s="6">
        <v>100000</v>
      </c>
      <c r="E1539" s="5">
        <v>4.2500000000000003E-2</v>
      </c>
      <c r="F1539" t="s">
        <v>25</v>
      </c>
    </row>
    <row r="1540" spans="1:6" x14ac:dyDescent="0.35">
      <c r="A1540" t="s">
        <v>16</v>
      </c>
      <c r="B1540">
        <v>102965</v>
      </c>
      <c r="C1540">
        <v>360</v>
      </c>
      <c r="D1540" s="6">
        <v>200000</v>
      </c>
      <c r="E1540" s="5">
        <v>6.25E-2</v>
      </c>
      <c r="F1540" t="s">
        <v>25</v>
      </c>
    </row>
    <row r="1541" spans="1:6" x14ac:dyDescent="0.35">
      <c r="A1541" t="s">
        <v>16</v>
      </c>
      <c r="B1541">
        <v>102966</v>
      </c>
      <c r="C1541">
        <v>360</v>
      </c>
      <c r="D1541" s="6">
        <v>200000</v>
      </c>
      <c r="E1541" s="5">
        <v>6.25E-2</v>
      </c>
      <c r="F1541" t="s">
        <v>25</v>
      </c>
    </row>
    <row r="1542" spans="1:6" x14ac:dyDescent="0.35">
      <c r="A1542" t="s">
        <v>16</v>
      </c>
      <c r="B1542">
        <v>102967</v>
      </c>
      <c r="C1542">
        <v>360</v>
      </c>
      <c r="D1542" s="6">
        <v>300000</v>
      </c>
      <c r="E1542" s="5">
        <v>6.25E-2</v>
      </c>
      <c r="F1542" t="s">
        <v>25</v>
      </c>
    </row>
    <row r="1543" spans="1:6" x14ac:dyDescent="0.35">
      <c r="A1543" t="s">
        <v>16</v>
      </c>
      <c r="B1543">
        <v>102968</v>
      </c>
      <c r="C1543">
        <v>360</v>
      </c>
      <c r="D1543" s="6">
        <v>1503854.88</v>
      </c>
      <c r="E1543" s="5">
        <v>7.0000000000000007E-2</v>
      </c>
      <c r="F1543" t="s">
        <v>25</v>
      </c>
    </row>
    <row r="1544" spans="1:6" x14ac:dyDescent="0.35">
      <c r="A1544" t="s">
        <v>16</v>
      </c>
      <c r="B1544">
        <v>102969</v>
      </c>
      <c r="C1544">
        <v>90</v>
      </c>
      <c r="D1544" s="6">
        <v>1069753.6100000001</v>
      </c>
      <c r="E1544" s="5">
        <v>0.05</v>
      </c>
      <c r="F1544" t="s">
        <v>25</v>
      </c>
    </row>
    <row r="1545" spans="1:6" x14ac:dyDescent="0.35">
      <c r="A1545" t="s">
        <v>16</v>
      </c>
      <c r="B1545">
        <v>102970</v>
      </c>
      <c r="C1545">
        <v>360</v>
      </c>
      <c r="D1545" s="6">
        <v>600000</v>
      </c>
      <c r="E1545" s="5">
        <v>6.7500000000000004E-2</v>
      </c>
      <c r="F1545" t="s">
        <v>25</v>
      </c>
    </row>
    <row r="1546" spans="1:6" x14ac:dyDescent="0.35">
      <c r="A1546" t="s">
        <v>16</v>
      </c>
      <c r="B1546">
        <v>102971</v>
      </c>
      <c r="C1546">
        <v>180</v>
      </c>
      <c r="D1546" s="6">
        <v>3500000</v>
      </c>
      <c r="E1546" s="5">
        <v>5.5E-2</v>
      </c>
      <c r="F1546" t="s">
        <v>25</v>
      </c>
    </row>
    <row r="1547" spans="1:6" x14ac:dyDescent="0.35">
      <c r="A1547" t="s">
        <v>16</v>
      </c>
      <c r="B1547">
        <v>102972</v>
      </c>
      <c r="C1547">
        <v>360</v>
      </c>
      <c r="D1547" s="6">
        <v>1250000</v>
      </c>
      <c r="E1547" s="5">
        <v>6.25E-2</v>
      </c>
      <c r="F1547" t="s">
        <v>25</v>
      </c>
    </row>
    <row r="1548" spans="1:6" x14ac:dyDescent="0.35">
      <c r="A1548" t="s">
        <v>16</v>
      </c>
      <c r="B1548">
        <v>102973</v>
      </c>
      <c r="C1548">
        <v>180</v>
      </c>
      <c r="D1548" s="6">
        <v>26835194.129999999</v>
      </c>
      <c r="E1548" s="5">
        <v>6.3E-2</v>
      </c>
      <c r="F1548" t="s">
        <v>25</v>
      </c>
    </row>
    <row r="1549" spans="1:6" x14ac:dyDescent="0.35">
      <c r="A1549" t="s">
        <v>16</v>
      </c>
      <c r="B1549">
        <v>102974</v>
      </c>
      <c r="C1549">
        <v>180</v>
      </c>
      <c r="D1549" s="6">
        <v>50000</v>
      </c>
      <c r="E1549" s="5">
        <v>0.03</v>
      </c>
      <c r="F1549" t="s">
        <v>25</v>
      </c>
    </row>
    <row r="1550" spans="1:6" x14ac:dyDescent="0.35">
      <c r="A1550" t="s">
        <v>16</v>
      </c>
      <c r="B1550">
        <v>102975</v>
      </c>
      <c r="C1550">
        <v>360</v>
      </c>
      <c r="D1550" s="6">
        <v>600000</v>
      </c>
      <c r="E1550" s="5">
        <v>6.7500000000000004E-2</v>
      </c>
      <c r="F1550" t="s">
        <v>25</v>
      </c>
    </row>
    <row r="1551" spans="1:6" x14ac:dyDescent="0.35">
      <c r="A1551" t="s">
        <v>16</v>
      </c>
      <c r="B1551">
        <v>102976</v>
      </c>
      <c r="C1551">
        <v>360</v>
      </c>
      <c r="D1551" s="6">
        <v>150000</v>
      </c>
      <c r="E1551" s="5">
        <v>5.5E-2</v>
      </c>
      <c r="F1551" t="s">
        <v>26</v>
      </c>
    </row>
    <row r="1552" spans="1:6" x14ac:dyDescent="0.35">
      <c r="A1552" t="s">
        <v>16</v>
      </c>
      <c r="B1552">
        <v>102977</v>
      </c>
      <c r="C1552">
        <v>360</v>
      </c>
      <c r="D1552" s="6">
        <v>700000</v>
      </c>
      <c r="E1552" s="5">
        <v>6.25E-2</v>
      </c>
      <c r="F1552" t="s">
        <v>26</v>
      </c>
    </row>
    <row r="1553" spans="1:6" x14ac:dyDescent="0.35">
      <c r="A1553" t="s">
        <v>16</v>
      </c>
      <c r="B1553">
        <v>102978</v>
      </c>
      <c r="C1553">
        <v>180</v>
      </c>
      <c r="D1553" s="6">
        <v>175000</v>
      </c>
      <c r="E1553" s="5">
        <v>4.2500000000000003E-2</v>
      </c>
      <c r="F1553" t="s">
        <v>26</v>
      </c>
    </row>
    <row r="1554" spans="1:6" x14ac:dyDescent="0.35">
      <c r="A1554" t="s">
        <v>16</v>
      </c>
      <c r="B1554">
        <v>102979</v>
      </c>
      <c r="C1554">
        <v>360</v>
      </c>
      <c r="D1554" s="6">
        <v>175000</v>
      </c>
      <c r="E1554" s="5">
        <v>5.2499999999999998E-2</v>
      </c>
      <c r="F1554" t="s">
        <v>26</v>
      </c>
    </row>
    <row r="1555" spans="1:6" x14ac:dyDescent="0.35">
      <c r="A1555" t="s">
        <v>16</v>
      </c>
      <c r="B1555">
        <v>102980</v>
      </c>
      <c r="C1555">
        <v>360</v>
      </c>
      <c r="D1555" s="6">
        <v>1000000</v>
      </c>
      <c r="E1555" s="5">
        <v>6.7500000000000004E-2</v>
      </c>
      <c r="F1555" t="s">
        <v>26</v>
      </c>
    </row>
    <row r="1556" spans="1:6" x14ac:dyDescent="0.35">
      <c r="A1556" t="s">
        <v>16</v>
      </c>
      <c r="B1556">
        <v>102981</v>
      </c>
      <c r="C1556">
        <v>360</v>
      </c>
      <c r="D1556" s="6">
        <v>175000</v>
      </c>
      <c r="E1556" s="5">
        <v>6.25E-2</v>
      </c>
      <c r="F1556" t="s">
        <v>26</v>
      </c>
    </row>
    <row r="1557" spans="1:6" x14ac:dyDescent="0.35">
      <c r="A1557" t="s">
        <v>16</v>
      </c>
      <c r="B1557">
        <v>102982</v>
      </c>
      <c r="C1557">
        <v>360</v>
      </c>
      <c r="D1557" s="6">
        <v>610000</v>
      </c>
      <c r="E1557" s="5">
        <v>0.06</v>
      </c>
      <c r="F1557" t="s">
        <v>26</v>
      </c>
    </row>
    <row r="1558" spans="1:6" x14ac:dyDescent="0.35">
      <c r="A1558" t="s">
        <v>16</v>
      </c>
      <c r="B1558">
        <v>102983</v>
      </c>
      <c r="C1558">
        <v>360</v>
      </c>
      <c r="D1558" s="6">
        <v>2000000</v>
      </c>
      <c r="E1558" s="5">
        <v>6.7500000000000004E-2</v>
      </c>
      <c r="F1558" t="s">
        <v>26</v>
      </c>
    </row>
    <row r="1559" spans="1:6" x14ac:dyDescent="0.35">
      <c r="A1559" t="s">
        <v>16</v>
      </c>
      <c r="B1559">
        <v>102984</v>
      </c>
      <c r="C1559">
        <v>360</v>
      </c>
      <c r="D1559" s="6">
        <v>2000000</v>
      </c>
      <c r="E1559" s="5">
        <v>6.7500000000000004E-2</v>
      </c>
      <c r="F1559" t="s">
        <v>26</v>
      </c>
    </row>
    <row r="1560" spans="1:6" x14ac:dyDescent="0.35">
      <c r="A1560" t="s">
        <v>16</v>
      </c>
      <c r="B1560">
        <v>102985</v>
      </c>
      <c r="C1560">
        <v>360</v>
      </c>
      <c r="D1560" s="6">
        <v>1000000</v>
      </c>
      <c r="E1560" s="5">
        <v>6.7500000000000004E-2</v>
      </c>
      <c r="F1560" t="s">
        <v>26</v>
      </c>
    </row>
    <row r="1561" spans="1:6" x14ac:dyDescent="0.35">
      <c r="A1561" t="s">
        <v>16</v>
      </c>
      <c r="B1561">
        <v>102986</v>
      </c>
      <c r="C1561">
        <v>360</v>
      </c>
      <c r="D1561" s="6">
        <v>3044850</v>
      </c>
      <c r="E1561" s="5">
        <v>6.5000000000000002E-2</v>
      </c>
      <c r="F1561" t="s">
        <v>26</v>
      </c>
    </row>
    <row r="1562" spans="1:6" x14ac:dyDescent="0.35">
      <c r="A1562" t="s">
        <v>16</v>
      </c>
      <c r="B1562">
        <v>102987</v>
      </c>
      <c r="C1562">
        <v>360</v>
      </c>
      <c r="D1562" s="6">
        <v>3176559.29</v>
      </c>
      <c r="E1562" s="5">
        <v>6.7500000000000004E-2</v>
      </c>
      <c r="F1562" t="s">
        <v>26</v>
      </c>
    </row>
    <row r="1563" spans="1:6" x14ac:dyDescent="0.35">
      <c r="A1563" t="s">
        <v>16</v>
      </c>
      <c r="B1563">
        <v>102988</v>
      </c>
      <c r="C1563">
        <v>360</v>
      </c>
      <c r="D1563" s="6">
        <v>1468000</v>
      </c>
      <c r="E1563" s="5">
        <v>6.7500000000000004E-2</v>
      </c>
      <c r="F1563" t="s">
        <v>26</v>
      </c>
    </row>
    <row r="1564" spans="1:6" x14ac:dyDescent="0.35">
      <c r="A1564" t="s">
        <v>16</v>
      </c>
      <c r="B1564">
        <v>102989</v>
      </c>
      <c r="C1564">
        <v>360</v>
      </c>
      <c r="D1564" s="6">
        <v>1450000</v>
      </c>
      <c r="E1564" s="5">
        <v>6.25E-2</v>
      </c>
      <c r="F1564" t="s">
        <v>26</v>
      </c>
    </row>
    <row r="1565" spans="1:6" x14ac:dyDescent="0.35">
      <c r="A1565" t="s">
        <v>16</v>
      </c>
      <c r="B1565">
        <v>102990</v>
      </c>
      <c r="C1565">
        <v>360</v>
      </c>
      <c r="D1565" s="6">
        <v>4000000</v>
      </c>
      <c r="E1565" s="5">
        <v>6.5000000000000002E-2</v>
      </c>
      <c r="F1565" t="s">
        <v>26</v>
      </c>
    </row>
    <row r="1566" spans="1:6" x14ac:dyDescent="0.35">
      <c r="A1566" t="s">
        <v>16</v>
      </c>
      <c r="B1566">
        <v>102991</v>
      </c>
      <c r="C1566">
        <v>360</v>
      </c>
      <c r="D1566" s="6">
        <v>150000</v>
      </c>
      <c r="E1566" s="5">
        <v>6.5000000000000002E-2</v>
      </c>
      <c r="F1566" t="s">
        <v>26</v>
      </c>
    </row>
    <row r="1567" spans="1:6" x14ac:dyDescent="0.35">
      <c r="A1567" t="s">
        <v>16</v>
      </c>
      <c r="B1567">
        <v>102992</v>
      </c>
      <c r="C1567">
        <v>360</v>
      </c>
      <c r="D1567" s="6">
        <v>400000</v>
      </c>
      <c r="E1567" s="5">
        <v>6.5000000000000002E-2</v>
      </c>
      <c r="F1567" t="s">
        <v>26</v>
      </c>
    </row>
    <row r="1568" spans="1:6" x14ac:dyDescent="0.35">
      <c r="A1568" t="s">
        <v>16</v>
      </c>
      <c r="B1568">
        <v>102993</v>
      </c>
      <c r="C1568">
        <v>360</v>
      </c>
      <c r="D1568" s="6">
        <v>500000</v>
      </c>
      <c r="E1568" s="5">
        <v>6.5000000000000002E-2</v>
      </c>
      <c r="F1568" t="s">
        <v>26</v>
      </c>
    </row>
    <row r="1569" spans="1:6" x14ac:dyDescent="0.35">
      <c r="A1569" t="s">
        <v>16</v>
      </c>
      <c r="B1569">
        <v>102994</v>
      </c>
      <c r="C1569">
        <v>360</v>
      </c>
      <c r="D1569" s="6">
        <v>300000</v>
      </c>
      <c r="E1569" s="5">
        <v>6.7500000000000004E-2</v>
      </c>
      <c r="F1569" t="s">
        <v>26</v>
      </c>
    </row>
    <row r="1570" spans="1:6" x14ac:dyDescent="0.35">
      <c r="A1570" t="s">
        <v>16</v>
      </c>
      <c r="B1570">
        <v>102995</v>
      </c>
      <c r="C1570">
        <v>360</v>
      </c>
      <c r="D1570" s="6">
        <v>1000000</v>
      </c>
      <c r="E1570" s="5">
        <v>6.25E-2</v>
      </c>
      <c r="F1570" t="s">
        <v>26</v>
      </c>
    </row>
    <row r="1571" spans="1:6" x14ac:dyDescent="0.35">
      <c r="A1571" t="s">
        <v>16</v>
      </c>
      <c r="B1571">
        <v>102996</v>
      </c>
      <c r="C1571">
        <v>360</v>
      </c>
      <c r="D1571" s="6">
        <v>3350000</v>
      </c>
      <c r="E1571" s="5">
        <v>0.06</v>
      </c>
      <c r="F1571" t="s">
        <v>26</v>
      </c>
    </row>
    <row r="1572" spans="1:6" x14ac:dyDescent="0.35">
      <c r="A1572" t="s">
        <v>16</v>
      </c>
      <c r="B1572">
        <v>102997</v>
      </c>
      <c r="C1572">
        <v>360</v>
      </c>
      <c r="D1572" s="6">
        <v>180000</v>
      </c>
      <c r="E1572" s="5">
        <v>5.5E-2</v>
      </c>
      <c r="F1572" t="s">
        <v>26</v>
      </c>
    </row>
    <row r="1573" spans="1:6" x14ac:dyDescent="0.35">
      <c r="A1573" t="s">
        <v>16</v>
      </c>
      <c r="B1573">
        <v>102998</v>
      </c>
      <c r="C1573">
        <v>360</v>
      </c>
      <c r="D1573" s="6">
        <v>6390000</v>
      </c>
      <c r="E1573" s="5">
        <v>6.7500000000000004E-2</v>
      </c>
      <c r="F1573" t="s">
        <v>26</v>
      </c>
    </row>
    <row r="1574" spans="1:6" x14ac:dyDescent="0.35">
      <c r="A1574" t="s">
        <v>16</v>
      </c>
      <c r="B1574">
        <v>102999</v>
      </c>
      <c r="C1574">
        <v>360</v>
      </c>
      <c r="D1574" s="6">
        <v>3600000</v>
      </c>
      <c r="E1574" s="5">
        <v>6.7500000000000004E-2</v>
      </c>
      <c r="F1574" t="s">
        <v>26</v>
      </c>
    </row>
    <row r="1575" spans="1:6" x14ac:dyDescent="0.35">
      <c r="A1575" t="s">
        <v>16</v>
      </c>
      <c r="B1575">
        <v>103000</v>
      </c>
      <c r="C1575">
        <v>180</v>
      </c>
      <c r="D1575" s="6">
        <v>300000</v>
      </c>
      <c r="E1575" s="5">
        <v>0.05</v>
      </c>
      <c r="F1575" t="s">
        <v>26</v>
      </c>
    </row>
    <row r="1576" spans="1:6" x14ac:dyDescent="0.35">
      <c r="A1576" t="s">
        <v>16</v>
      </c>
      <c r="B1576">
        <v>103001</v>
      </c>
      <c r="C1576">
        <v>360</v>
      </c>
      <c r="D1576" s="6">
        <v>250000</v>
      </c>
      <c r="E1576" s="5">
        <v>6.25E-2</v>
      </c>
      <c r="F1576" t="s">
        <v>26</v>
      </c>
    </row>
    <row r="1577" spans="1:6" x14ac:dyDescent="0.35">
      <c r="A1577" t="s">
        <v>16</v>
      </c>
      <c r="B1577">
        <v>103002</v>
      </c>
      <c r="C1577">
        <v>360</v>
      </c>
      <c r="D1577" s="6">
        <v>870000</v>
      </c>
      <c r="E1577" s="5">
        <v>6.5000000000000002E-2</v>
      </c>
      <c r="F1577" t="s">
        <v>26</v>
      </c>
    </row>
    <row r="1578" spans="1:6" x14ac:dyDescent="0.35">
      <c r="A1578" t="s">
        <v>16</v>
      </c>
      <c r="B1578">
        <v>103003</v>
      </c>
      <c r="C1578">
        <v>360</v>
      </c>
      <c r="D1578" s="6">
        <v>108200</v>
      </c>
      <c r="E1578" s="5">
        <v>6.25E-2</v>
      </c>
      <c r="F1578" t="s">
        <v>26</v>
      </c>
    </row>
    <row r="1579" spans="1:6" x14ac:dyDescent="0.35">
      <c r="A1579" t="s">
        <v>16</v>
      </c>
      <c r="B1579">
        <v>103004</v>
      </c>
      <c r="C1579">
        <v>360</v>
      </c>
      <c r="D1579" s="6">
        <v>250000</v>
      </c>
      <c r="E1579" s="5">
        <v>6.25E-2</v>
      </c>
      <c r="F1579" t="s">
        <v>26</v>
      </c>
    </row>
    <row r="1580" spans="1:6" x14ac:dyDescent="0.35">
      <c r="A1580" t="s">
        <v>16</v>
      </c>
      <c r="B1580">
        <v>103005</v>
      </c>
      <c r="C1580">
        <v>90</v>
      </c>
      <c r="D1580" s="6">
        <v>350000</v>
      </c>
      <c r="E1580" s="5">
        <v>3.5000000000000003E-2</v>
      </c>
      <c r="F1580" t="s">
        <v>26</v>
      </c>
    </row>
    <row r="1581" spans="1:6" x14ac:dyDescent="0.35">
      <c r="A1581" t="s">
        <v>16</v>
      </c>
      <c r="B1581">
        <v>103006</v>
      </c>
      <c r="C1581">
        <v>360</v>
      </c>
      <c r="D1581" s="6">
        <v>130000</v>
      </c>
      <c r="E1581" s="5">
        <v>6.25E-2</v>
      </c>
      <c r="F1581" t="s">
        <v>26</v>
      </c>
    </row>
    <row r="1582" spans="1:6" x14ac:dyDescent="0.35">
      <c r="A1582" t="s">
        <v>16</v>
      </c>
      <c r="B1582">
        <v>103007</v>
      </c>
      <c r="C1582">
        <v>360</v>
      </c>
      <c r="D1582" s="6">
        <v>500000</v>
      </c>
      <c r="E1582" s="5">
        <v>5.2499999999999998E-2</v>
      </c>
      <c r="F1582" t="s">
        <v>26</v>
      </c>
    </row>
    <row r="1583" spans="1:6" x14ac:dyDescent="0.35">
      <c r="A1583" t="s">
        <v>16</v>
      </c>
      <c r="B1583">
        <v>103008</v>
      </c>
      <c r="C1583">
        <v>360</v>
      </c>
      <c r="D1583" s="6">
        <v>535000</v>
      </c>
      <c r="E1583" s="5">
        <v>5.8499999999999996E-2</v>
      </c>
      <c r="F1583" t="s">
        <v>26</v>
      </c>
    </row>
    <row r="1584" spans="1:6" x14ac:dyDescent="0.35">
      <c r="A1584" t="s">
        <v>16</v>
      </c>
      <c r="B1584">
        <v>103009</v>
      </c>
      <c r="C1584">
        <v>360</v>
      </c>
      <c r="D1584" s="6">
        <v>147000</v>
      </c>
      <c r="E1584" s="5">
        <v>0.05</v>
      </c>
      <c r="F1584" t="s">
        <v>26</v>
      </c>
    </row>
    <row r="1585" spans="1:6" x14ac:dyDescent="0.35">
      <c r="A1585" t="s">
        <v>16</v>
      </c>
      <c r="B1585">
        <v>103010</v>
      </c>
      <c r="C1585">
        <v>360</v>
      </c>
      <c r="D1585" s="6">
        <v>550000</v>
      </c>
      <c r="E1585" s="5">
        <v>6.5000000000000002E-2</v>
      </c>
      <c r="F1585" t="s">
        <v>26</v>
      </c>
    </row>
    <row r="1586" spans="1:6" x14ac:dyDescent="0.35">
      <c r="A1586" t="s">
        <v>16</v>
      </c>
      <c r="B1586">
        <v>103011</v>
      </c>
      <c r="C1586">
        <v>360</v>
      </c>
      <c r="D1586" s="6">
        <v>2500000</v>
      </c>
      <c r="E1586" s="5">
        <v>6.7500000000000004E-2</v>
      </c>
      <c r="F1586" t="s">
        <v>26</v>
      </c>
    </row>
    <row r="1587" spans="1:6" x14ac:dyDescent="0.35">
      <c r="A1587" t="s">
        <v>16</v>
      </c>
      <c r="B1587">
        <v>103012</v>
      </c>
      <c r="C1587">
        <v>360</v>
      </c>
      <c r="D1587" s="6">
        <v>135000</v>
      </c>
      <c r="E1587" s="5">
        <v>4.2500000000000003E-2</v>
      </c>
      <c r="F1587" t="s">
        <v>26</v>
      </c>
    </row>
    <row r="1588" spans="1:6" x14ac:dyDescent="0.35">
      <c r="A1588" t="s">
        <v>16</v>
      </c>
      <c r="B1588">
        <v>103013</v>
      </c>
      <c r="C1588">
        <v>360</v>
      </c>
      <c r="D1588" s="6">
        <v>250000</v>
      </c>
      <c r="E1588" s="5">
        <v>4.7500000000000001E-2</v>
      </c>
      <c r="F1588" t="s">
        <v>26</v>
      </c>
    </row>
    <row r="1589" spans="1:6" x14ac:dyDescent="0.35">
      <c r="A1589" t="s">
        <v>16</v>
      </c>
      <c r="B1589">
        <v>103014</v>
      </c>
      <c r="C1589">
        <v>180</v>
      </c>
      <c r="D1589" s="6">
        <v>691159.56</v>
      </c>
      <c r="E1589" s="5">
        <v>4.7500000000000001E-2</v>
      </c>
      <c r="F1589" t="s">
        <v>26</v>
      </c>
    </row>
    <row r="1590" spans="1:6" x14ac:dyDescent="0.35">
      <c r="A1590" t="s">
        <v>16</v>
      </c>
      <c r="B1590">
        <v>103015</v>
      </c>
      <c r="C1590">
        <v>360</v>
      </c>
      <c r="D1590" s="6">
        <v>4183627.19</v>
      </c>
      <c r="E1590" s="5">
        <v>5.7500000000000002E-2</v>
      </c>
      <c r="F1590" t="s">
        <v>26</v>
      </c>
    </row>
    <row r="1591" spans="1:6" x14ac:dyDescent="0.35">
      <c r="A1591" t="s">
        <v>16</v>
      </c>
      <c r="B1591">
        <v>103016</v>
      </c>
      <c r="C1591">
        <v>360</v>
      </c>
      <c r="D1591" s="6">
        <v>100000</v>
      </c>
      <c r="E1591" s="5">
        <v>4.2500000000000003E-2</v>
      </c>
      <c r="F1591" t="s">
        <v>26</v>
      </c>
    </row>
    <row r="1592" spans="1:6" x14ac:dyDescent="0.35">
      <c r="A1592" t="s">
        <v>16</v>
      </c>
      <c r="B1592">
        <v>103017</v>
      </c>
      <c r="C1592">
        <v>360</v>
      </c>
      <c r="D1592" s="6">
        <v>3100000</v>
      </c>
      <c r="E1592" s="5">
        <v>6.7500000000000004E-2</v>
      </c>
      <c r="F1592" t="s">
        <v>26</v>
      </c>
    </row>
    <row r="1593" spans="1:6" x14ac:dyDescent="0.35">
      <c r="A1593" t="s">
        <v>16</v>
      </c>
      <c r="B1593">
        <v>103018</v>
      </c>
      <c r="C1593">
        <v>360</v>
      </c>
      <c r="D1593" s="6">
        <v>1800000</v>
      </c>
      <c r="E1593" s="5">
        <v>6.7500000000000004E-2</v>
      </c>
      <c r="F1593" t="s">
        <v>26</v>
      </c>
    </row>
    <row r="1594" spans="1:6" x14ac:dyDescent="0.35">
      <c r="A1594" t="s">
        <v>16</v>
      </c>
      <c r="B1594">
        <v>103019</v>
      </c>
      <c r="C1594">
        <v>360</v>
      </c>
      <c r="D1594" s="6">
        <v>500000</v>
      </c>
      <c r="E1594" s="5">
        <v>5.2499999999999998E-2</v>
      </c>
      <c r="F1594" t="s">
        <v>26</v>
      </c>
    </row>
    <row r="1595" spans="1:6" x14ac:dyDescent="0.35">
      <c r="A1595" t="s">
        <v>16</v>
      </c>
      <c r="B1595">
        <v>103020</v>
      </c>
      <c r="C1595">
        <v>360</v>
      </c>
      <c r="D1595" s="6">
        <v>624000</v>
      </c>
      <c r="E1595" s="5">
        <v>5.2499999999999998E-2</v>
      </c>
      <c r="F1595" t="s">
        <v>26</v>
      </c>
    </row>
    <row r="1596" spans="1:6" x14ac:dyDescent="0.35">
      <c r="A1596" t="s">
        <v>16</v>
      </c>
      <c r="B1596">
        <v>103021</v>
      </c>
      <c r="C1596">
        <v>360</v>
      </c>
      <c r="D1596" s="6">
        <v>1275562.83</v>
      </c>
      <c r="E1596" s="5">
        <v>5.7500000000000002E-2</v>
      </c>
      <c r="F1596" t="s">
        <v>26</v>
      </c>
    </row>
    <row r="1597" spans="1:6" x14ac:dyDescent="0.35">
      <c r="A1597" t="s">
        <v>16</v>
      </c>
      <c r="B1597">
        <v>103022</v>
      </c>
      <c r="C1597">
        <v>360</v>
      </c>
      <c r="D1597" s="6">
        <v>500000</v>
      </c>
      <c r="E1597" s="5">
        <v>5.2499999999999998E-2</v>
      </c>
      <c r="F1597" t="s">
        <v>26</v>
      </c>
    </row>
    <row r="1598" spans="1:6" x14ac:dyDescent="0.35">
      <c r="A1598" t="s">
        <v>16</v>
      </c>
      <c r="B1598">
        <v>103023</v>
      </c>
      <c r="C1598">
        <v>360</v>
      </c>
      <c r="D1598" s="6">
        <v>5000000</v>
      </c>
      <c r="E1598" s="5">
        <v>7.0000000000000007E-2</v>
      </c>
      <c r="F1598" t="s">
        <v>26</v>
      </c>
    </row>
    <row r="1599" spans="1:6" x14ac:dyDescent="0.35">
      <c r="A1599" t="s">
        <v>16</v>
      </c>
      <c r="B1599">
        <v>103024</v>
      </c>
      <c r="C1599">
        <v>360</v>
      </c>
      <c r="D1599" s="6">
        <v>2000000</v>
      </c>
      <c r="E1599" s="5">
        <v>6.7500000000000004E-2</v>
      </c>
      <c r="F1599" t="s">
        <v>26</v>
      </c>
    </row>
    <row r="1600" spans="1:6" x14ac:dyDescent="0.35">
      <c r="A1600" t="s">
        <v>16</v>
      </c>
      <c r="B1600">
        <v>103025</v>
      </c>
      <c r="C1600">
        <v>360</v>
      </c>
      <c r="D1600" s="6">
        <v>2000000</v>
      </c>
      <c r="E1600" s="5">
        <v>7.0000000000000007E-2</v>
      </c>
      <c r="F1600" t="s">
        <v>26</v>
      </c>
    </row>
    <row r="1601" spans="1:6" x14ac:dyDescent="0.35">
      <c r="A1601" t="s">
        <v>16</v>
      </c>
      <c r="B1601">
        <v>103026</v>
      </c>
      <c r="C1601">
        <v>360</v>
      </c>
      <c r="D1601" s="6">
        <v>800000</v>
      </c>
      <c r="E1601" s="5">
        <v>6.25E-2</v>
      </c>
      <c r="F1601" t="s">
        <v>26</v>
      </c>
    </row>
    <row r="1602" spans="1:6" x14ac:dyDescent="0.35">
      <c r="A1602" t="s">
        <v>16</v>
      </c>
      <c r="B1602">
        <v>103027</v>
      </c>
      <c r="C1602">
        <v>360</v>
      </c>
      <c r="D1602" s="6">
        <v>1006878.67</v>
      </c>
      <c r="E1602" s="5">
        <v>6.25E-2</v>
      </c>
      <c r="F1602" t="s">
        <v>26</v>
      </c>
    </row>
    <row r="1603" spans="1:6" x14ac:dyDescent="0.35">
      <c r="A1603" t="s">
        <v>16</v>
      </c>
      <c r="B1603">
        <v>103028</v>
      </c>
      <c r="C1603">
        <v>360</v>
      </c>
      <c r="D1603" s="6">
        <v>1000000</v>
      </c>
      <c r="E1603" s="5">
        <v>6.5000000000000002E-2</v>
      </c>
      <c r="F1603" t="s">
        <v>26</v>
      </c>
    </row>
    <row r="1604" spans="1:6" x14ac:dyDescent="0.35">
      <c r="A1604" t="s">
        <v>16</v>
      </c>
      <c r="B1604">
        <v>103029</v>
      </c>
      <c r="C1604">
        <v>360</v>
      </c>
      <c r="D1604" s="6">
        <v>1151531.42</v>
      </c>
      <c r="E1604" s="5">
        <v>7.0000000000000007E-2</v>
      </c>
      <c r="F1604" t="s">
        <v>26</v>
      </c>
    </row>
    <row r="1605" spans="1:6" x14ac:dyDescent="0.35">
      <c r="A1605" t="s">
        <v>16</v>
      </c>
      <c r="B1605">
        <v>103030</v>
      </c>
      <c r="C1605">
        <v>360</v>
      </c>
      <c r="D1605" s="6">
        <v>1000000</v>
      </c>
      <c r="E1605" s="5">
        <v>7.0000000000000007E-2</v>
      </c>
      <c r="F1605" t="s">
        <v>26</v>
      </c>
    </row>
    <row r="1606" spans="1:6" x14ac:dyDescent="0.35">
      <c r="A1606" t="s">
        <v>16</v>
      </c>
      <c r="B1606">
        <v>103031</v>
      </c>
      <c r="C1606">
        <v>360</v>
      </c>
      <c r="D1606" s="6">
        <v>2075000</v>
      </c>
      <c r="E1606" s="5">
        <v>6.7500000000000004E-2</v>
      </c>
      <c r="F1606" t="s">
        <v>26</v>
      </c>
    </row>
    <row r="1607" spans="1:6" x14ac:dyDescent="0.35">
      <c r="A1607" t="s">
        <v>16</v>
      </c>
      <c r="B1607">
        <v>103032</v>
      </c>
      <c r="C1607">
        <v>360</v>
      </c>
      <c r="D1607" s="6">
        <v>1000000</v>
      </c>
      <c r="E1607" s="5">
        <v>7.0000000000000007E-2</v>
      </c>
      <c r="F1607" t="s">
        <v>26</v>
      </c>
    </row>
    <row r="1608" spans="1:6" x14ac:dyDescent="0.35">
      <c r="A1608" t="s">
        <v>16</v>
      </c>
      <c r="B1608">
        <v>103033</v>
      </c>
      <c r="C1608">
        <v>360</v>
      </c>
      <c r="D1608" s="6">
        <v>1100000</v>
      </c>
      <c r="E1608" s="5">
        <v>7.0000000000000007E-2</v>
      </c>
      <c r="F1608" t="s">
        <v>26</v>
      </c>
    </row>
    <row r="1609" spans="1:6" x14ac:dyDescent="0.35">
      <c r="A1609" t="s">
        <v>16</v>
      </c>
      <c r="B1609">
        <v>103034</v>
      </c>
      <c r="C1609">
        <v>360</v>
      </c>
      <c r="D1609" s="6">
        <v>210000</v>
      </c>
      <c r="E1609" s="5">
        <v>0.05</v>
      </c>
      <c r="F1609" t="s">
        <v>26</v>
      </c>
    </row>
    <row r="1610" spans="1:6" x14ac:dyDescent="0.35">
      <c r="A1610" t="s">
        <v>16</v>
      </c>
      <c r="B1610">
        <v>103035</v>
      </c>
      <c r="C1610">
        <v>360</v>
      </c>
      <c r="D1610" s="6">
        <v>2145000</v>
      </c>
      <c r="E1610" s="5">
        <v>6.7500000000000004E-2</v>
      </c>
      <c r="F1610" t="s">
        <v>26</v>
      </c>
    </row>
    <row r="1611" spans="1:6" x14ac:dyDescent="0.35">
      <c r="A1611" t="s">
        <v>16</v>
      </c>
      <c r="B1611">
        <v>103036</v>
      </c>
      <c r="C1611">
        <v>360</v>
      </c>
      <c r="D1611" s="6">
        <v>2465250</v>
      </c>
      <c r="E1611" s="5">
        <v>6.5000000000000002E-2</v>
      </c>
      <c r="F1611" t="s">
        <v>26</v>
      </c>
    </row>
    <row r="1612" spans="1:6" x14ac:dyDescent="0.35">
      <c r="A1612" t="s">
        <v>16</v>
      </c>
      <c r="B1612">
        <v>103037</v>
      </c>
      <c r="C1612">
        <v>360</v>
      </c>
      <c r="D1612" s="6">
        <v>325000</v>
      </c>
      <c r="E1612" s="5">
        <v>5.2499999999999998E-2</v>
      </c>
      <c r="F1612" t="s">
        <v>26</v>
      </c>
    </row>
    <row r="1613" spans="1:6" x14ac:dyDescent="0.35">
      <c r="A1613" t="s">
        <v>16</v>
      </c>
      <c r="B1613">
        <v>103038</v>
      </c>
      <c r="C1613">
        <v>360</v>
      </c>
      <c r="D1613" s="6">
        <v>1000000</v>
      </c>
      <c r="E1613" s="5">
        <v>6.5000000000000002E-2</v>
      </c>
      <c r="F1613" t="s">
        <v>26</v>
      </c>
    </row>
    <row r="1614" spans="1:6" x14ac:dyDescent="0.35">
      <c r="A1614" t="s">
        <v>16</v>
      </c>
      <c r="B1614">
        <v>103039</v>
      </c>
      <c r="C1614">
        <v>360</v>
      </c>
      <c r="D1614" s="6">
        <v>500000</v>
      </c>
      <c r="E1614" s="5">
        <v>5.7500000000000002E-2</v>
      </c>
      <c r="F1614" t="s">
        <v>26</v>
      </c>
    </row>
    <row r="1615" spans="1:6" x14ac:dyDescent="0.35">
      <c r="A1615" t="s">
        <v>16</v>
      </c>
      <c r="B1615">
        <v>103040</v>
      </c>
      <c r="C1615">
        <v>360</v>
      </c>
      <c r="D1615" s="6">
        <v>500000</v>
      </c>
      <c r="E1615" s="5">
        <v>5.7500000000000002E-2</v>
      </c>
      <c r="F1615" t="s">
        <v>26</v>
      </c>
    </row>
    <row r="1616" spans="1:6" x14ac:dyDescent="0.35">
      <c r="A1616" t="s">
        <v>16</v>
      </c>
      <c r="B1616">
        <v>103041</v>
      </c>
      <c r="C1616">
        <v>360</v>
      </c>
      <c r="D1616" s="6">
        <v>450000</v>
      </c>
      <c r="E1616" s="5">
        <v>5.5E-2</v>
      </c>
      <c r="F1616" t="s">
        <v>26</v>
      </c>
    </row>
    <row r="1617" spans="1:6" x14ac:dyDescent="0.35">
      <c r="A1617" t="s">
        <v>16</v>
      </c>
      <c r="B1617">
        <v>103042</v>
      </c>
      <c r="C1617">
        <v>360</v>
      </c>
      <c r="D1617" s="6">
        <v>1100000</v>
      </c>
      <c r="E1617" s="5">
        <v>5.7500000000000002E-2</v>
      </c>
      <c r="F1617" t="s">
        <v>26</v>
      </c>
    </row>
    <row r="1618" spans="1:6" x14ac:dyDescent="0.35">
      <c r="A1618" t="s">
        <v>16</v>
      </c>
      <c r="B1618">
        <v>103043</v>
      </c>
      <c r="C1618">
        <v>360</v>
      </c>
      <c r="D1618" s="6">
        <v>4000000</v>
      </c>
      <c r="E1618" s="5">
        <v>6.7500000000000004E-2</v>
      </c>
      <c r="F1618" t="s">
        <v>26</v>
      </c>
    </row>
    <row r="1619" spans="1:6" x14ac:dyDescent="0.35">
      <c r="A1619" t="s">
        <v>16</v>
      </c>
      <c r="B1619">
        <v>103044</v>
      </c>
      <c r="C1619">
        <v>360</v>
      </c>
      <c r="D1619" s="6">
        <v>500000</v>
      </c>
      <c r="E1619" s="5">
        <v>5.2499999999999998E-2</v>
      </c>
      <c r="F1619" t="s">
        <v>26</v>
      </c>
    </row>
    <row r="1620" spans="1:6" x14ac:dyDescent="0.35">
      <c r="A1620" t="s">
        <v>16</v>
      </c>
      <c r="B1620">
        <v>103045</v>
      </c>
      <c r="C1620">
        <v>360</v>
      </c>
      <c r="D1620" s="6">
        <v>5000000</v>
      </c>
      <c r="E1620" s="5">
        <v>6.7500000000000004E-2</v>
      </c>
      <c r="F1620" t="s">
        <v>26</v>
      </c>
    </row>
    <row r="1621" spans="1:6" x14ac:dyDescent="0.35">
      <c r="A1621" t="s">
        <v>16</v>
      </c>
      <c r="B1621">
        <v>103046</v>
      </c>
      <c r="C1621">
        <v>360</v>
      </c>
      <c r="D1621" s="6">
        <v>850000</v>
      </c>
      <c r="E1621" s="5">
        <v>6.5000000000000002E-2</v>
      </c>
      <c r="F1621" t="s">
        <v>26</v>
      </c>
    </row>
    <row r="1622" spans="1:6" x14ac:dyDescent="0.35">
      <c r="A1622" t="s">
        <v>16</v>
      </c>
      <c r="B1622">
        <v>103047</v>
      </c>
      <c r="C1622">
        <v>360</v>
      </c>
      <c r="D1622" s="6">
        <v>898086.40000000002</v>
      </c>
      <c r="E1622" s="5">
        <v>5.5E-2</v>
      </c>
      <c r="F1622" t="s">
        <v>26</v>
      </c>
    </row>
    <row r="1623" spans="1:6" x14ac:dyDescent="0.35">
      <c r="A1623" t="s">
        <v>16</v>
      </c>
      <c r="B1623">
        <v>103048</v>
      </c>
      <c r="C1623">
        <v>360</v>
      </c>
      <c r="D1623" s="6">
        <v>600000</v>
      </c>
      <c r="E1623" s="5">
        <v>6.7500000000000004E-2</v>
      </c>
      <c r="F1623" t="s">
        <v>26</v>
      </c>
    </row>
    <row r="1624" spans="1:6" x14ac:dyDescent="0.35">
      <c r="A1624" t="s">
        <v>16</v>
      </c>
      <c r="B1624">
        <v>103049</v>
      </c>
      <c r="C1624">
        <v>360</v>
      </c>
      <c r="D1624" s="6">
        <v>1025000</v>
      </c>
      <c r="E1624" s="5">
        <v>6.25E-2</v>
      </c>
      <c r="F1624" t="s">
        <v>26</v>
      </c>
    </row>
    <row r="1625" spans="1:6" x14ac:dyDescent="0.35">
      <c r="A1625" t="s">
        <v>16</v>
      </c>
      <c r="B1625">
        <v>103050</v>
      </c>
      <c r="C1625">
        <v>360</v>
      </c>
      <c r="D1625" s="6">
        <v>1000000</v>
      </c>
      <c r="E1625" s="5">
        <v>6.5000000000000002E-2</v>
      </c>
      <c r="F1625" t="s">
        <v>26</v>
      </c>
    </row>
    <row r="1626" spans="1:6" x14ac:dyDescent="0.35">
      <c r="A1626" t="s">
        <v>16</v>
      </c>
      <c r="B1626">
        <v>103051</v>
      </c>
      <c r="C1626">
        <v>360</v>
      </c>
      <c r="D1626" s="6">
        <v>400000</v>
      </c>
      <c r="E1626" s="5">
        <v>5.5E-2</v>
      </c>
      <c r="F1626" t="s">
        <v>26</v>
      </c>
    </row>
    <row r="1627" spans="1:6" x14ac:dyDescent="0.35">
      <c r="A1627" t="s">
        <v>16</v>
      </c>
      <c r="B1627">
        <v>103052</v>
      </c>
      <c r="C1627">
        <v>360</v>
      </c>
      <c r="D1627" s="6">
        <v>1000000</v>
      </c>
      <c r="E1627" s="5">
        <v>6.7500000000000004E-2</v>
      </c>
      <c r="F1627" t="s">
        <v>26</v>
      </c>
    </row>
    <row r="1628" spans="1:6" x14ac:dyDescent="0.35">
      <c r="A1628" t="s">
        <v>16</v>
      </c>
      <c r="B1628">
        <v>103053</v>
      </c>
      <c r="C1628">
        <v>360</v>
      </c>
      <c r="D1628" s="6">
        <v>285000</v>
      </c>
      <c r="E1628" s="5">
        <v>6.25E-2</v>
      </c>
      <c r="F1628" t="s">
        <v>26</v>
      </c>
    </row>
    <row r="1629" spans="1:6" x14ac:dyDescent="0.35">
      <c r="A1629" t="s">
        <v>16</v>
      </c>
      <c r="B1629">
        <v>103054</v>
      </c>
      <c r="C1629">
        <v>360</v>
      </c>
      <c r="D1629" s="6">
        <v>350696.91</v>
      </c>
      <c r="E1629" s="5">
        <v>4.7500000000000001E-2</v>
      </c>
      <c r="F1629" t="s">
        <v>26</v>
      </c>
    </row>
    <row r="1630" spans="1:6" x14ac:dyDescent="0.35">
      <c r="A1630" t="s">
        <v>16</v>
      </c>
      <c r="B1630">
        <v>103055</v>
      </c>
      <c r="C1630">
        <v>360</v>
      </c>
      <c r="D1630" s="6">
        <v>1000000</v>
      </c>
      <c r="E1630" s="5">
        <v>0.06</v>
      </c>
      <c r="F1630" t="s">
        <v>26</v>
      </c>
    </row>
    <row r="1631" spans="1:6" x14ac:dyDescent="0.35">
      <c r="A1631" t="s">
        <v>16</v>
      </c>
      <c r="B1631">
        <v>103056</v>
      </c>
      <c r="C1631">
        <v>360</v>
      </c>
      <c r="D1631" s="6">
        <v>3000000</v>
      </c>
      <c r="E1631" s="5">
        <v>0.06</v>
      </c>
      <c r="F1631" t="s">
        <v>26</v>
      </c>
    </row>
    <row r="1632" spans="1:6" x14ac:dyDescent="0.35">
      <c r="A1632" t="s">
        <v>16</v>
      </c>
      <c r="B1632">
        <v>103057</v>
      </c>
      <c r="C1632">
        <v>360</v>
      </c>
      <c r="D1632" s="6">
        <v>8940443.2100000009</v>
      </c>
      <c r="E1632" s="5">
        <v>6.5000000000000002E-2</v>
      </c>
      <c r="F1632" t="s">
        <v>26</v>
      </c>
    </row>
    <row r="1633" spans="1:6" x14ac:dyDescent="0.35">
      <c r="A1633" t="s">
        <v>16</v>
      </c>
      <c r="B1633">
        <v>103058</v>
      </c>
      <c r="C1633">
        <v>360</v>
      </c>
      <c r="D1633" s="6">
        <v>13000000</v>
      </c>
      <c r="E1633" s="5">
        <v>6.5000000000000002E-2</v>
      </c>
      <c r="F1633" t="s">
        <v>26</v>
      </c>
    </row>
    <row r="1634" spans="1:6" x14ac:dyDescent="0.35">
      <c r="A1634" t="s">
        <v>16</v>
      </c>
      <c r="B1634">
        <v>103059</v>
      </c>
      <c r="C1634">
        <v>360</v>
      </c>
      <c r="D1634" s="6">
        <v>2500000</v>
      </c>
      <c r="E1634" s="5">
        <v>6.5000000000000002E-2</v>
      </c>
      <c r="F1634" t="s">
        <v>26</v>
      </c>
    </row>
    <row r="1635" spans="1:6" x14ac:dyDescent="0.35">
      <c r="A1635" t="s">
        <v>16</v>
      </c>
      <c r="B1635">
        <v>103060</v>
      </c>
      <c r="C1635">
        <v>360</v>
      </c>
      <c r="D1635" s="6">
        <v>1500000</v>
      </c>
      <c r="E1635" s="5">
        <v>6.25E-2</v>
      </c>
      <c r="F1635" t="s">
        <v>26</v>
      </c>
    </row>
    <row r="1636" spans="1:6" x14ac:dyDescent="0.35">
      <c r="A1636" t="s">
        <v>16</v>
      </c>
      <c r="B1636">
        <v>103061</v>
      </c>
      <c r="C1636">
        <v>360</v>
      </c>
      <c r="D1636" s="6">
        <v>1000001</v>
      </c>
      <c r="E1636" s="5">
        <v>5.7500000000000002E-2</v>
      </c>
      <c r="F1636" t="s">
        <v>26</v>
      </c>
    </row>
    <row r="1637" spans="1:6" x14ac:dyDescent="0.35">
      <c r="A1637" t="s">
        <v>16</v>
      </c>
      <c r="B1637">
        <v>103062</v>
      </c>
      <c r="C1637">
        <v>360</v>
      </c>
      <c r="D1637" s="6">
        <v>3000000</v>
      </c>
      <c r="E1637" s="5">
        <v>6.25E-2</v>
      </c>
      <c r="F1637" t="s">
        <v>26</v>
      </c>
    </row>
    <row r="1638" spans="1:6" x14ac:dyDescent="0.35">
      <c r="A1638" t="s">
        <v>16</v>
      </c>
      <c r="B1638">
        <v>103063</v>
      </c>
      <c r="C1638">
        <v>180</v>
      </c>
      <c r="D1638" s="6">
        <v>875000</v>
      </c>
      <c r="E1638" s="5">
        <v>5.7500000000000002E-2</v>
      </c>
      <c r="F1638" t="s">
        <v>26</v>
      </c>
    </row>
    <row r="1639" spans="1:6" x14ac:dyDescent="0.35">
      <c r="A1639" t="s">
        <v>16</v>
      </c>
      <c r="B1639">
        <v>103064</v>
      </c>
      <c r="C1639">
        <v>360</v>
      </c>
      <c r="D1639" s="6">
        <v>2418.8000000000002</v>
      </c>
      <c r="E1639" s="5">
        <v>1.4999999999999999E-2</v>
      </c>
      <c r="F1639" t="s">
        <v>26</v>
      </c>
    </row>
    <row r="1640" spans="1:6" x14ac:dyDescent="0.35">
      <c r="A1640" t="s">
        <v>16</v>
      </c>
      <c r="B1640">
        <v>103065</v>
      </c>
      <c r="C1640">
        <v>180</v>
      </c>
      <c r="D1640" s="6">
        <v>5000000</v>
      </c>
      <c r="E1640" s="5">
        <v>5.5E-2</v>
      </c>
      <c r="F1640" t="s">
        <v>26</v>
      </c>
    </row>
    <row r="1641" spans="1:6" x14ac:dyDescent="0.35">
      <c r="A1641" t="s">
        <v>16</v>
      </c>
      <c r="B1641">
        <v>103066</v>
      </c>
      <c r="C1641">
        <v>360</v>
      </c>
      <c r="D1641" s="6">
        <v>5000000</v>
      </c>
      <c r="E1641" s="5">
        <v>6.7500000000000004E-2</v>
      </c>
      <c r="F1641" t="s">
        <v>26</v>
      </c>
    </row>
    <row r="1642" spans="1:6" x14ac:dyDescent="0.35">
      <c r="A1642" t="s">
        <v>16</v>
      </c>
      <c r="B1642">
        <v>103067</v>
      </c>
      <c r="C1642">
        <v>360</v>
      </c>
      <c r="D1642" s="6">
        <v>1073870.19</v>
      </c>
      <c r="E1642" s="5">
        <v>6.7500000000000004E-2</v>
      </c>
      <c r="F1642" t="s">
        <v>26</v>
      </c>
    </row>
    <row r="1643" spans="1:6" x14ac:dyDescent="0.35">
      <c r="A1643" t="s">
        <v>16</v>
      </c>
      <c r="B1643">
        <v>103068</v>
      </c>
      <c r="C1643">
        <v>180</v>
      </c>
      <c r="D1643" s="6">
        <v>3000000</v>
      </c>
      <c r="E1643" s="5">
        <v>0.06</v>
      </c>
      <c r="F1643" t="s">
        <v>26</v>
      </c>
    </row>
    <row r="1644" spans="1:6" x14ac:dyDescent="0.35">
      <c r="A1644" t="s">
        <v>16</v>
      </c>
      <c r="B1644">
        <v>103069</v>
      </c>
      <c r="C1644">
        <v>180</v>
      </c>
      <c r="D1644" s="6">
        <v>1500000</v>
      </c>
      <c r="E1644" s="5">
        <v>5.5E-2</v>
      </c>
      <c r="F1644" t="s">
        <v>26</v>
      </c>
    </row>
    <row r="1645" spans="1:6" x14ac:dyDescent="0.35">
      <c r="A1645" t="s">
        <v>16</v>
      </c>
      <c r="B1645">
        <v>103070</v>
      </c>
      <c r="C1645">
        <v>180</v>
      </c>
      <c r="D1645" s="6">
        <v>1500000</v>
      </c>
      <c r="E1645" s="5">
        <v>5.5E-2</v>
      </c>
      <c r="F1645" t="s">
        <v>26</v>
      </c>
    </row>
    <row r="1646" spans="1:6" x14ac:dyDescent="0.35">
      <c r="A1646" t="s">
        <v>16</v>
      </c>
      <c r="B1646">
        <v>103071</v>
      </c>
      <c r="C1646">
        <v>180</v>
      </c>
      <c r="D1646" s="6">
        <v>2000000</v>
      </c>
      <c r="E1646" s="5">
        <v>5.5E-2</v>
      </c>
      <c r="F1646" t="s">
        <v>26</v>
      </c>
    </row>
    <row r="1647" spans="1:6" x14ac:dyDescent="0.35">
      <c r="A1647" t="s">
        <v>16</v>
      </c>
      <c r="B1647">
        <v>103072</v>
      </c>
      <c r="C1647">
        <v>360</v>
      </c>
      <c r="D1647" s="6">
        <v>3000000</v>
      </c>
      <c r="E1647" s="5">
        <v>5.7500000000000002E-2</v>
      </c>
      <c r="F1647" t="s">
        <v>26</v>
      </c>
    </row>
    <row r="1648" spans="1:6" x14ac:dyDescent="0.35">
      <c r="A1648" t="s">
        <v>16</v>
      </c>
      <c r="B1648">
        <v>103073</v>
      </c>
      <c r="C1648">
        <v>360</v>
      </c>
      <c r="D1648" s="6">
        <v>1268134.6299999999</v>
      </c>
      <c r="E1648" s="5">
        <v>6.25E-2</v>
      </c>
      <c r="F1648" t="s">
        <v>26</v>
      </c>
    </row>
    <row r="1649" spans="1:6" x14ac:dyDescent="0.35">
      <c r="A1649" t="s">
        <v>16</v>
      </c>
      <c r="B1649">
        <v>103074</v>
      </c>
      <c r="C1649">
        <v>360</v>
      </c>
      <c r="D1649" s="6">
        <v>137000</v>
      </c>
      <c r="E1649" s="5">
        <v>5.2499999999999998E-2</v>
      </c>
      <c r="F1649" t="s">
        <v>26</v>
      </c>
    </row>
    <row r="1650" spans="1:6" x14ac:dyDescent="0.35">
      <c r="A1650" t="s">
        <v>16</v>
      </c>
      <c r="B1650">
        <v>103075</v>
      </c>
      <c r="C1650">
        <v>360</v>
      </c>
      <c r="D1650" s="6">
        <v>50000</v>
      </c>
      <c r="E1650" s="5">
        <v>3.7499999999999999E-2</v>
      </c>
      <c r="F1650" t="s">
        <v>26</v>
      </c>
    </row>
    <row r="1651" spans="1:6" x14ac:dyDescent="0.35">
      <c r="A1651" t="s">
        <v>16</v>
      </c>
      <c r="B1651">
        <v>103076</v>
      </c>
      <c r="C1651">
        <v>360</v>
      </c>
      <c r="D1651" s="6">
        <v>1263450</v>
      </c>
      <c r="E1651" s="5">
        <v>7.0000000000000007E-2</v>
      </c>
      <c r="F1651" t="s">
        <v>26</v>
      </c>
    </row>
    <row r="1652" spans="1:6" x14ac:dyDescent="0.35">
      <c r="A1652" t="s">
        <v>16</v>
      </c>
      <c r="B1652">
        <v>103077</v>
      </c>
      <c r="C1652">
        <v>360</v>
      </c>
      <c r="D1652" s="6">
        <v>10000</v>
      </c>
      <c r="E1652" s="5">
        <v>3.5000000000000003E-2</v>
      </c>
      <c r="F1652" t="s">
        <v>26</v>
      </c>
    </row>
    <row r="1653" spans="1:6" x14ac:dyDescent="0.35">
      <c r="A1653" t="s">
        <v>16</v>
      </c>
      <c r="B1653">
        <v>103078</v>
      </c>
      <c r="C1653">
        <v>360</v>
      </c>
      <c r="D1653" s="6">
        <v>145000</v>
      </c>
      <c r="E1653" s="5">
        <v>4.7500000000000001E-2</v>
      </c>
      <c r="F1653" t="s">
        <v>26</v>
      </c>
    </row>
    <row r="1654" spans="1:6" x14ac:dyDescent="0.35">
      <c r="A1654" t="s">
        <v>16</v>
      </c>
      <c r="B1654">
        <v>103079</v>
      </c>
      <c r="C1654">
        <v>360</v>
      </c>
      <c r="D1654" s="6">
        <v>10000</v>
      </c>
      <c r="E1654" s="5">
        <v>3.5000000000000003E-2</v>
      </c>
      <c r="F1654" t="s">
        <v>26</v>
      </c>
    </row>
    <row r="1655" spans="1:6" x14ac:dyDescent="0.35">
      <c r="A1655" t="s">
        <v>16</v>
      </c>
      <c r="B1655">
        <v>103080</v>
      </c>
      <c r="C1655">
        <v>360</v>
      </c>
      <c r="D1655" s="6">
        <v>250000</v>
      </c>
      <c r="E1655" s="5">
        <v>4.7500000000000001E-2</v>
      </c>
      <c r="F1655" t="s">
        <v>26</v>
      </c>
    </row>
    <row r="1656" spans="1:6" x14ac:dyDescent="0.35">
      <c r="A1656" t="s">
        <v>16</v>
      </c>
      <c r="B1656">
        <v>103081</v>
      </c>
      <c r="C1656">
        <v>90</v>
      </c>
      <c r="D1656" s="6">
        <v>36598.28</v>
      </c>
      <c r="E1656" s="5">
        <v>0.02</v>
      </c>
      <c r="F1656" t="s">
        <v>26</v>
      </c>
    </row>
    <row r="1657" spans="1:6" x14ac:dyDescent="0.35">
      <c r="A1657" t="s">
        <v>16</v>
      </c>
      <c r="B1657">
        <v>103082</v>
      </c>
      <c r="C1657">
        <v>360</v>
      </c>
      <c r="D1657" s="6">
        <v>2000000</v>
      </c>
      <c r="E1657" s="5">
        <v>6.7500000000000004E-2</v>
      </c>
      <c r="F1657" t="s">
        <v>26</v>
      </c>
    </row>
    <row r="1658" spans="1:6" x14ac:dyDescent="0.35">
      <c r="A1658" t="s">
        <v>16</v>
      </c>
      <c r="B1658">
        <v>103083</v>
      </c>
      <c r="C1658">
        <v>360</v>
      </c>
      <c r="D1658" s="6">
        <v>123929.26</v>
      </c>
      <c r="E1658" s="5">
        <v>4.2500000000000003E-2</v>
      </c>
      <c r="F1658" t="s">
        <v>26</v>
      </c>
    </row>
    <row r="1659" spans="1:6" x14ac:dyDescent="0.35">
      <c r="A1659" t="s">
        <v>16</v>
      </c>
      <c r="B1659">
        <v>103084</v>
      </c>
      <c r="C1659">
        <v>365</v>
      </c>
      <c r="D1659" s="6">
        <v>25000000</v>
      </c>
      <c r="E1659" s="5">
        <v>6.25E-2</v>
      </c>
      <c r="F1659" t="s">
        <v>26</v>
      </c>
    </row>
    <row r="1660" spans="1:6" x14ac:dyDescent="0.35">
      <c r="A1660" t="s">
        <v>16</v>
      </c>
      <c r="B1660">
        <v>103085</v>
      </c>
      <c r="C1660">
        <v>722</v>
      </c>
      <c r="D1660" s="6">
        <v>10071506.060000001</v>
      </c>
      <c r="E1660" s="5">
        <v>6.5000000000000002E-2</v>
      </c>
      <c r="F1660" t="s">
        <v>26</v>
      </c>
    </row>
    <row r="1661" spans="1:6" x14ac:dyDescent="0.35">
      <c r="A1661" t="s">
        <v>16</v>
      </c>
      <c r="B1661">
        <v>103086</v>
      </c>
      <c r="C1661">
        <v>723</v>
      </c>
      <c r="D1661" s="6">
        <v>15269268.67</v>
      </c>
      <c r="E1661" s="5">
        <v>6.7500000000000004E-2</v>
      </c>
      <c r="F1661" t="s">
        <v>26</v>
      </c>
    </row>
    <row r="1662" spans="1:6" x14ac:dyDescent="0.35">
      <c r="A1662" t="s">
        <v>16</v>
      </c>
      <c r="B1662">
        <v>103087</v>
      </c>
      <c r="C1662">
        <v>364</v>
      </c>
      <c r="D1662" s="6">
        <v>10050914.52</v>
      </c>
      <c r="E1662" s="5">
        <v>6.25E-2</v>
      </c>
      <c r="F1662" t="s">
        <v>26</v>
      </c>
    </row>
    <row r="1663" spans="1:6" x14ac:dyDescent="0.35">
      <c r="A1663" t="s">
        <v>16</v>
      </c>
      <c r="B1663">
        <v>103088</v>
      </c>
      <c r="C1663">
        <v>364</v>
      </c>
      <c r="D1663" s="6">
        <v>10000000</v>
      </c>
      <c r="E1663" s="5">
        <v>6.25E-2</v>
      </c>
      <c r="F1663" t="s">
        <v>26</v>
      </c>
    </row>
    <row r="1664" spans="1:6" x14ac:dyDescent="0.35">
      <c r="A1664" t="s">
        <v>16</v>
      </c>
      <c r="B1664">
        <v>103089</v>
      </c>
      <c r="C1664">
        <v>400</v>
      </c>
      <c r="D1664" s="6">
        <v>1000000</v>
      </c>
      <c r="E1664" s="5">
        <v>6.25E-2</v>
      </c>
      <c r="F1664" t="s">
        <v>26</v>
      </c>
    </row>
    <row r="1665" spans="1:6" x14ac:dyDescent="0.35">
      <c r="A1665" t="s">
        <v>16</v>
      </c>
      <c r="B1665">
        <v>103090</v>
      </c>
      <c r="C1665">
        <v>360</v>
      </c>
      <c r="D1665" s="6">
        <v>5000000</v>
      </c>
      <c r="E1665" s="5">
        <v>5.7500000000000002E-2</v>
      </c>
      <c r="F1665" t="s">
        <v>26</v>
      </c>
    </row>
    <row r="1666" spans="1:6" x14ac:dyDescent="0.35">
      <c r="A1666" t="s">
        <v>16</v>
      </c>
      <c r="B1666">
        <v>103091</v>
      </c>
      <c r="C1666">
        <v>360</v>
      </c>
      <c r="D1666" s="6">
        <v>210000</v>
      </c>
      <c r="E1666" s="5">
        <v>4.2500000000000003E-2</v>
      </c>
      <c r="F1666" t="s">
        <v>26</v>
      </c>
    </row>
    <row r="1667" spans="1:6" x14ac:dyDescent="0.35">
      <c r="A1667" t="s">
        <v>16</v>
      </c>
      <c r="B1667">
        <v>103092</v>
      </c>
      <c r="C1667">
        <v>400</v>
      </c>
      <c r="D1667" s="6">
        <v>9513718.75</v>
      </c>
      <c r="E1667" s="5">
        <v>6.25E-2</v>
      </c>
      <c r="F1667" t="s">
        <v>26</v>
      </c>
    </row>
    <row r="1668" spans="1:6" x14ac:dyDescent="0.35">
      <c r="A1668" t="s">
        <v>16</v>
      </c>
      <c r="B1668">
        <v>103093</v>
      </c>
      <c r="C1668">
        <v>400</v>
      </c>
      <c r="D1668" s="6">
        <v>5318693.28</v>
      </c>
      <c r="E1668" s="5">
        <v>6.25E-2</v>
      </c>
      <c r="F1668" t="s">
        <v>26</v>
      </c>
    </row>
    <row r="1669" spans="1:6" x14ac:dyDescent="0.35">
      <c r="A1669" t="s">
        <v>16</v>
      </c>
      <c r="B1669">
        <v>103094</v>
      </c>
      <c r="C1669">
        <v>400</v>
      </c>
      <c r="D1669" s="6">
        <v>13563194.67</v>
      </c>
      <c r="E1669" s="5">
        <v>6.25E-2</v>
      </c>
      <c r="F1669" t="s">
        <v>26</v>
      </c>
    </row>
    <row r="1670" spans="1:6" x14ac:dyDescent="0.35">
      <c r="A1670" t="s">
        <v>16</v>
      </c>
      <c r="B1670">
        <v>103095</v>
      </c>
      <c r="C1670">
        <v>400</v>
      </c>
      <c r="D1670" s="6">
        <v>577033.74</v>
      </c>
      <c r="E1670" s="5">
        <v>6.25E-2</v>
      </c>
      <c r="F1670" t="s">
        <v>26</v>
      </c>
    </row>
    <row r="1671" spans="1:6" x14ac:dyDescent="0.35">
      <c r="A1671" t="s">
        <v>16</v>
      </c>
      <c r="B1671">
        <v>103096</v>
      </c>
      <c r="C1671">
        <v>400</v>
      </c>
      <c r="D1671" s="6">
        <v>1034433.27</v>
      </c>
      <c r="E1671" s="5">
        <v>6.25E-2</v>
      </c>
      <c r="F1671" t="s">
        <v>26</v>
      </c>
    </row>
    <row r="1672" spans="1:6" x14ac:dyDescent="0.35">
      <c r="A1672" t="s">
        <v>16</v>
      </c>
      <c r="B1672">
        <v>103097</v>
      </c>
      <c r="C1672">
        <v>400</v>
      </c>
      <c r="D1672" s="6">
        <v>12654337.09</v>
      </c>
      <c r="E1672" s="5">
        <v>6.25E-2</v>
      </c>
      <c r="F1672" t="s">
        <v>26</v>
      </c>
    </row>
    <row r="1673" spans="1:6" x14ac:dyDescent="0.35">
      <c r="A1673" t="s">
        <v>16</v>
      </c>
      <c r="B1673">
        <v>103098</v>
      </c>
      <c r="C1673">
        <v>400</v>
      </c>
      <c r="D1673" s="6">
        <v>7827064.4000000004</v>
      </c>
      <c r="E1673" s="5">
        <v>6.25E-2</v>
      </c>
      <c r="F1673" t="s">
        <v>26</v>
      </c>
    </row>
    <row r="1674" spans="1:6" x14ac:dyDescent="0.35">
      <c r="A1674" t="s">
        <v>16</v>
      </c>
      <c r="B1674">
        <v>103099</v>
      </c>
      <c r="C1674">
        <v>400</v>
      </c>
      <c r="D1674" s="6">
        <v>2723135.97</v>
      </c>
      <c r="E1674" s="5">
        <v>6.25E-2</v>
      </c>
      <c r="F1674" t="s">
        <v>26</v>
      </c>
    </row>
    <row r="1675" spans="1:6" x14ac:dyDescent="0.35">
      <c r="A1675" t="s">
        <v>16</v>
      </c>
      <c r="B1675">
        <v>103100</v>
      </c>
      <c r="C1675">
        <v>400</v>
      </c>
      <c r="D1675" s="6">
        <v>125934.71</v>
      </c>
      <c r="E1675" s="5">
        <v>6.25E-2</v>
      </c>
      <c r="F1675" t="s">
        <v>26</v>
      </c>
    </row>
    <row r="1676" spans="1:6" x14ac:dyDescent="0.35">
      <c r="A1676" t="s">
        <v>16</v>
      </c>
      <c r="B1676">
        <v>103101</v>
      </c>
      <c r="C1676">
        <v>400</v>
      </c>
      <c r="D1676" s="6">
        <v>103251.54</v>
      </c>
      <c r="E1676" s="5">
        <v>6.25E-2</v>
      </c>
      <c r="F1676" t="s">
        <v>26</v>
      </c>
    </row>
    <row r="1677" spans="1:6" x14ac:dyDescent="0.35">
      <c r="A1677" t="s">
        <v>16</v>
      </c>
      <c r="B1677">
        <v>103102</v>
      </c>
      <c r="C1677">
        <v>400</v>
      </c>
      <c r="D1677" s="6">
        <v>2205934.71</v>
      </c>
      <c r="E1677" s="5">
        <v>6.25E-2</v>
      </c>
      <c r="F1677" t="s">
        <v>26</v>
      </c>
    </row>
    <row r="1678" spans="1:6" x14ac:dyDescent="0.35">
      <c r="A1678" t="s">
        <v>16</v>
      </c>
      <c r="B1678">
        <v>103103</v>
      </c>
      <c r="C1678">
        <v>400</v>
      </c>
      <c r="D1678" s="6">
        <v>10019580.42</v>
      </c>
      <c r="E1678" s="5">
        <v>6.25E-2</v>
      </c>
      <c r="F1678" t="s">
        <v>26</v>
      </c>
    </row>
    <row r="1679" spans="1:6" x14ac:dyDescent="0.35">
      <c r="A1679" t="s">
        <v>16</v>
      </c>
      <c r="B1679">
        <v>103104</v>
      </c>
      <c r="C1679">
        <v>400</v>
      </c>
      <c r="D1679" s="6">
        <v>4471983.5</v>
      </c>
      <c r="E1679" s="5">
        <v>6.25E-2</v>
      </c>
      <c r="F1679" t="s">
        <v>26</v>
      </c>
    </row>
    <row r="1680" spans="1:6" x14ac:dyDescent="0.35">
      <c r="A1680" t="s">
        <v>16</v>
      </c>
      <c r="B1680">
        <v>103105</v>
      </c>
      <c r="C1680">
        <v>400</v>
      </c>
      <c r="D1680" s="6">
        <v>9411916.7799999993</v>
      </c>
      <c r="E1680" s="5">
        <v>6.25E-2</v>
      </c>
      <c r="F1680" t="s">
        <v>26</v>
      </c>
    </row>
    <row r="1681" spans="1:6" x14ac:dyDescent="0.35">
      <c r="A1681" t="s">
        <v>16</v>
      </c>
      <c r="B1681">
        <v>103106</v>
      </c>
      <c r="C1681">
        <v>400</v>
      </c>
      <c r="D1681" s="6">
        <v>5715643.6100000003</v>
      </c>
      <c r="E1681" s="5">
        <v>6.25E-2</v>
      </c>
      <c r="F1681" t="s">
        <v>26</v>
      </c>
    </row>
    <row r="1682" spans="1:6" x14ac:dyDescent="0.35">
      <c r="A1682" t="s">
        <v>16</v>
      </c>
      <c r="B1682">
        <v>103107</v>
      </c>
      <c r="C1682">
        <v>400</v>
      </c>
      <c r="D1682" s="6">
        <v>9338133.1099999994</v>
      </c>
      <c r="E1682" s="5">
        <v>6.25E-2</v>
      </c>
      <c r="F1682" t="s">
        <v>26</v>
      </c>
    </row>
    <row r="1683" spans="1:6" x14ac:dyDescent="0.35">
      <c r="A1683" t="s">
        <v>16</v>
      </c>
      <c r="B1683">
        <v>103108</v>
      </c>
      <c r="C1683">
        <v>400</v>
      </c>
      <c r="D1683" s="6">
        <v>6217856.4199999999</v>
      </c>
      <c r="E1683" s="5">
        <v>6.25E-2</v>
      </c>
      <c r="F1683" t="s">
        <v>26</v>
      </c>
    </row>
    <row r="1684" spans="1:6" x14ac:dyDescent="0.35">
      <c r="A1684" t="s">
        <v>16</v>
      </c>
      <c r="B1684">
        <v>103109</v>
      </c>
      <c r="C1684">
        <v>400</v>
      </c>
      <c r="D1684" s="6">
        <v>3207289.17</v>
      </c>
      <c r="E1684" s="5">
        <v>6.25E-2</v>
      </c>
      <c r="F1684" t="s">
        <v>26</v>
      </c>
    </row>
    <row r="1685" spans="1:6" x14ac:dyDescent="0.35">
      <c r="A1685" t="s">
        <v>16</v>
      </c>
      <c r="B1685">
        <v>103110</v>
      </c>
      <c r="C1685">
        <v>400</v>
      </c>
      <c r="D1685" s="6">
        <v>3305644.16</v>
      </c>
      <c r="E1685" s="5">
        <v>6.25E-2</v>
      </c>
      <c r="F1685" t="s">
        <v>26</v>
      </c>
    </row>
    <row r="1686" spans="1:6" x14ac:dyDescent="0.35">
      <c r="A1686" t="s">
        <v>16</v>
      </c>
      <c r="B1686">
        <v>103111</v>
      </c>
      <c r="C1686">
        <v>400</v>
      </c>
      <c r="D1686" s="6">
        <v>4284754.7699999996</v>
      </c>
      <c r="E1686" s="5">
        <v>6.25E-2</v>
      </c>
      <c r="F1686" t="s">
        <v>26</v>
      </c>
    </row>
    <row r="1687" spans="1:6" x14ac:dyDescent="0.35">
      <c r="A1687" t="s">
        <v>16</v>
      </c>
      <c r="B1687">
        <v>103112</v>
      </c>
      <c r="C1687">
        <v>400</v>
      </c>
      <c r="D1687" s="6">
        <v>503002.62</v>
      </c>
      <c r="E1687" s="5">
        <v>6.25E-2</v>
      </c>
      <c r="F1687" t="s">
        <v>26</v>
      </c>
    </row>
    <row r="1688" spans="1:6" x14ac:dyDescent="0.35">
      <c r="A1688" t="s">
        <v>16</v>
      </c>
      <c r="B1688">
        <v>103113</v>
      </c>
      <c r="C1688">
        <v>400</v>
      </c>
      <c r="D1688" s="6">
        <v>3331195</v>
      </c>
      <c r="E1688" s="5">
        <v>6.25E-2</v>
      </c>
      <c r="F1688" t="s">
        <v>26</v>
      </c>
    </row>
    <row r="1689" spans="1:6" x14ac:dyDescent="0.35">
      <c r="A1689" t="s">
        <v>16</v>
      </c>
      <c r="B1689">
        <v>103114</v>
      </c>
      <c r="C1689">
        <v>400</v>
      </c>
      <c r="D1689" s="6">
        <v>6336241.0899999999</v>
      </c>
      <c r="E1689" s="5">
        <v>6.25E-2</v>
      </c>
      <c r="F1689" t="s">
        <v>26</v>
      </c>
    </row>
    <row r="1690" spans="1:6" x14ac:dyDescent="0.35">
      <c r="A1690" t="s">
        <v>16</v>
      </c>
      <c r="B1690">
        <v>103115</v>
      </c>
      <c r="C1690">
        <v>400</v>
      </c>
      <c r="D1690" s="6">
        <v>4006164.39</v>
      </c>
      <c r="E1690" s="5">
        <v>6.25E-2</v>
      </c>
      <c r="F1690" t="s">
        <v>26</v>
      </c>
    </row>
    <row r="1691" spans="1:6" x14ac:dyDescent="0.35">
      <c r="A1691" t="s">
        <v>16</v>
      </c>
      <c r="B1691">
        <v>103116</v>
      </c>
      <c r="C1691">
        <v>360</v>
      </c>
      <c r="D1691" s="6">
        <v>10000000</v>
      </c>
      <c r="E1691" s="5">
        <v>0.06</v>
      </c>
      <c r="F1691" t="s">
        <v>26</v>
      </c>
    </row>
    <row r="1692" spans="1:6" x14ac:dyDescent="0.35">
      <c r="A1692" t="s">
        <v>16</v>
      </c>
      <c r="B1692">
        <v>103117</v>
      </c>
      <c r="C1692">
        <v>366</v>
      </c>
      <c r="D1692" s="6">
        <v>5000000</v>
      </c>
      <c r="E1692" s="5">
        <v>5.7500000000000002E-2</v>
      </c>
      <c r="F1692" t="s">
        <v>26</v>
      </c>
    </row>
    <row r="1693" spans="1:6" x14ac:dyDescent="0.35">
      <c r="A1693" t="s">
        <v>16</v>
      </c>
      <c r="B1693">
        <v>103118</v>
      </c>
      <c r="C1693">
        <v>400</v>
      </c>
      <c r="D1693" s="6">
        <v>3337102.79</v>
      </c>
      <c r="E1693" s="5">
        <v>0.06</v>
      </c>
      <c r="F1693" t="s">
        <v>26</v>
      </c>
    </row>
    <row r="1694" spans="1:6" x14ac:dyDescent="0.35">
      <c r="A1694" t="s">
        <v>16</v>
      </c>
      <c r="B1694">
        <v>103119</v>
      </c>
      <c r="C1694">
        <v>400</v>
      </c>
      <c r="D1694" s="6">
        <v>615961.59</v>
      </c>
      <c r="E1694" s="5">
        <v>5.5E-2</v>
      </c>
      <c r="F1694" t="s">
        <v>26</v>
      </c>
    </row>
    <row r="1695" spans="1:6" x14ac:dyDescent="0.35">
      <c r="A1695" t="s">
        <v>16</v>
      </c>
      <c r="B1695">
        <v>103120</v>
      </c>
      <c r="C1695">
        <v>400</v>
      </c>
      <c r="D1695" s="6">
        <v>1353980.42</v>
      </c>
      <c r="E1695" s="5">
        <v>0.06</v>
      </c>
      <c r="F1695" t="s">
        <v>26</v>
      </c>
    </row>
    <row r="1696" spans="1:6" x14ac:dyDescent="0.35">
      <c r="A1696" t="s">
        <v>16</v>
      </c>
      <c r="B1696">
        <v>103121</v>
      </c>
      <c r="C1696">
        <v>400</v>
      </c>
      <c r="D1696" s="6">
        <v>3000000</v>
      </c>
      <c r="E1696" s="5">
        <v>6.25E-2</v>
      </c>
      <c r="F1696" t="s">
        <v>26</v>
      </c>
    </row>
    <row r="1697" spans="1:6" x14ac:dyDescent="0.35">
      <c r="A1697" t="s">
        <v>16</v>
      </c>
      <c r="B1697">
        <v>103122</v>
      </c>
      <c r="C1697">
        <v>360</v>
      </c>
      <c r="D1697" s="6">
        <v>30000</v>
      </c>
      <c r="E1697" s="5">
        <v>3.5000000000000003E-2</v>
      </c>
      <c r="F1697" t="s">
        <v>26</v>
      </c>
    </row>
    <row r="1698" spans="1:6" x14ac:dyDescent="0.35">
      <c r="A1698" t="s">
        <v>16</v>
      </c>
      <c r="B1698">
        <v>103123</v>
      </c>
      <c r="C1698">
        <v>360</v>
      </c>
      <c r="D1698" s="6">
        <v>5000000</v>
      </c>
      <c r="E1698" s="5">
        <v>5.7500000000000002E-2</v>
      </c>
      <c r="F1698" t="s">
        <v>26</v>
      </c>
    </row>
    <row r="1699" spans="1:6" x14ac:dyDescent="0.35">
      <c r="A1699" t="s">
        <v>16</v>
      </c>
      <c r="B1699">
        <v>103124</v>
      </c>
      <c r="C1699">
        <v>360</v>
      </c>
      <c r="D1699" s="6">
        <v>55024816.149999999</v>
      </c>
      <c r="E1699" s="5">
        <v>7.0000000000000007E-2</v>
      </c>
      <c r="F1699" t="s">
        <v>26</v>
      </c>
    </row>
    <row r="1700" spans="1:6" x14ac:dyDescent="0.35">
      <c r="A1700" t="s">
        <v>16</v>
      </c>
      <c r="B1700">
        <v>103125</v>
      </c>
      <c r="C1700">
        <v>360</v>
      </c>
      <c r="D1700" s="6">
        <v>44254048.509999998</v>
      </c>
      <c r="E1700" s="5">
        <v>7.0000000000000007E-2</v>
      </c>
      <c r="F1700" t="s">
        <v>26</v>
      </c>
    </row>
    <row r="1701" spans="1:6" x14ac:dyDescent="0.35">
      <c r="A1701" t="s">
        <v>16</v>
      </c>
      <c r="B1701">
        <v>103126</v>
      </c>
      <c r="C1701">
        <v>360</v>
      </c>
      <c r="D1701" s="6">
        <v>28499376.710000001</v>
      </c>
      <c r="E1701" s="5">
        <v>7.2499999999999995E-2</v>
      </c>
      <c r="F1701" t="s">
        <v>26</v>
      </c>
    </row>
    <row r="1702" spans="1:6" x14ac:dyDescent="0.35">
      <c r="A1702" t="s">
        <v>16</v>
      </c>
      <c r="B1702">
        <v>103127</v>
      </c>
      <c r="C1702">
        <v>360</v>
      </c>
      <c r="D1702" s="6">
        <v>35712946.710000001</v>
      </c>
      <c r="E1702" s="5">
        <v>7.0000000000000007E-2</v>
      </c>
      <c r="F1702" t="s">
        <v>26</v>
      </c>
    </row>
    <row r="1703" spans="1:6" x14ac:dyDescent="0.35">
      <c r="A1703" t="s">
        <v>16</v>
      </c>
      <c r="B1703">
        <v>103128</v>
      </c>
      <c r="C1703">
        <v>360</v>
      </c>
      <c r="D1703" s="6">
        <v>16002873.43</v>
      </c>
      <c r="E1703" s="5">
        <v>7.2499999999999995E-2</v>
      </c>
      <c r="F1703" t="s">
        <v>26</v>
      </c>
    </row>
    <row r="1704" spans="1:6" x14ac:dyDescent="0.35">
      <c r="A1704" t="s">
        <v>16</v>
      </c>
      <c r="B1704">
        <v>103129</v>
      </c>
      <c r="C1704">
        <v>360</v>
      </c>
      <c r="D1704" s="6">
        <v>8000000</v>
      </c>
      <c r="E1704" s="5">
        <v>7.2499999999999995E-2</v>
      </c>
      <c r="F1704" t="s">
        <v>26</v>
      </c>
    </row>
    <row r="1705" spans="1:6" x14ac:dyDescent="0.35">
      <c r="A1705" t="s">
        <v>16</v>
      </c>
      <c r="B1705">
        <v>103130</v>
      </c>
      <c r="C1705">
        <v>180</v>
      </c>
      <c r="D1705" s="6">
        <v>15214031.67</v>
      </c>
      <c r="E1705" s="5">
        <v>7.2499999999999995E-2</v>
      </c>
      <c r="F1705" t="s">
        <v>26</v>
      </c>
    </row>
    <row r="1706" spans="1:6" x14ac:dyDescent="0.35">
      <c r="A1706" t="s">
        <v>16</v>
      </c>
      <c r="B1706">
        <v>103131</v>
      </c>
      <c r="C1706">
        <v>360</v>
      </c>
      <c r="D1706" s="6">
        <v>12000000</v>
      </c>
      <c r="E1706" s="5">
        <v>7.0000000000000007E-2</v>
      </c>
      <c r="F1706" t="s">
        <v>26</v>
      </c>
    </row>
    <row r="1707" spans="1:6" x14ac:dyDescent="0.35">
      <c r="A1707" t="s">
        <v>16</v>
      </c>
      <c r="B1707">
        <v>103132</v>
      </c>
      <c r="C1707">
        <v>360</v>
      </c>
      <c r="D1707" s="6">
        <v>7508331.8200000003</v>
      </c>
      <c r="E1707" s="5">
        <v>7.2499999999999995E-2</v>
      </c>
      <c r="F1707" t="s">
        <v>26</v>
      </c>
    </row>
    <row r="1708" spans="1:6" x14ac:dyDescent="0.35">
      <c r="A1708" t="s">
        <v>16</v>
      </c>
      <c r="B1708">
        <v>103133</v>
      </c>
      <c r="C1708">
        <v>360</v>
      </c>
      <c r="D1708" s="6">
        <v>5500000</v>
      </c>
      <c r="E1708" s="5">
        <v>7.2499999999999995E-2</v>
      </c>
      <c r="F1708" t="s">
        <v>26</v>
      </c>
    </row>
    <row r="1709" spans="1:6" x14ac:dyDescent="0.35">
      <c r="A1709" t="s">
        <v>16</v>
      </c>
      <c r="B1709">
        <v>103134</v>
      </c>
      <c r="C1709">
        <v>360</v>
      </c>
      <c r="D1709" s="6">
        <v>7289754.6399999997</v>
      </c>
      <c r="E1709" s="5">
        <v>7.2499999999999995E-2</v>
      </c>
      <c r="F1709" t="s">
        <v>26</v>
      </c>
    </row>
    <row r="1710" spans="1:6" x14ac:dyDescent="0.35">
      <c r="A1710" t="s">
        <v>16</v>
      </c>
      <c r="B1710">
        <v>103135</v>
      </c>
      <c r="C1710">
        <v>360</v>
      </c>
      <c r="D1710" s="6">
        <v>7133911.9800000004</v>
      </c>
      <c r="E1710" s="5">
        <v>7.2499999999999995E-2</v>
      </c>
      <c r="F1710" t="s">
        <v>26</v>
      </c>
    </row>
    <row r="1711" spans="1:6" x14ac:dyDescent="0.35">
      <c r="A1711" t="s">
        <v>16</v>
      </c>
      <c r="B1711">
        <v>103136</v>
      </c>
      <c r="C1711">
        <v>360</v>
      </c>
      <c r="D1711" s="6">
        <v>10616766.85</v>
      </c>
      <c r="E1711" s="5">
        <v>7.0000000000000007E-2</v>
      </c>
      <c r="F1711" t="s">
        <v>26</v>
      </c>
    </row>
    <row r="1712" spans="1:6" x14ac:dyDescent="0.35">
      <c r="A1712" t="s">
        <v>16</v>
      </c>
      <c r="B1712">
        <v>103137</v>
      </c>
      <c r="C1712">
        <v>360</v>
      </c>
      <c r="D1712" s="6">
        <v>7062189.6699999999</v>
      </c>
      <c r="E1712" s="5">
        <v>7.2499999999999995E-2</v>
      </c>
      <c r="F1712" t="s">
        <v>26</v>
      </c>
    </row>
    <row r="1713" spans="1:6" x14ac:dyDescent="0.35">
      <c r="A1713" t="s">
        <v>16</v>
      </c>
      <c r="B1713">
        <v>103138</v>
      </c>
      <c r="C1713">
        <v>360</v>
      </c>
      <c r="D1713" s="6">
        <v>10000000</v>
      </c>
      <c r="E1713" s="5">
        <v>7.0000000000000007E-2</v>
      </c>
      <c r="F1713" t="s">
        <v>26</v>
      </c>
    </row>
    <row r="1714" spans="1:6" x14ac:dyDescent="0.35">
      <c r="A1714" t="s">
        <v>16</v>
      </c>
      <c r="B1714">
        <v>103139</v>
      </c>
      <c r="C1714">
        <v>360</v>
      </c>
      <c r="D1714" s="6">
        <v>10000000</v>
      </c>
      <c r="E1714" s="5">
        <v>6.7500000000000004E-2</v>
      </c>
      <c r="F1714" t="s">
        <v>26</v>
      </c>
    </row>
    <row r="1715" spans="1:6" x14ac:dyDescent="0.35">
      <c r="A1715" t="s">
        <v>16</v>
      </c>
      <c r="B1715">
        <v>103140</v>
      </c>
      <c r="C1715">
        <v>360</v>
      </c>
      <c r="D1715" s="6">
        <v>10000000</v>
      </c>
      <c r="E1715" s="5">
        <v>6.7500000000000004E-2</v>
      </c>
      <c r="F1715" t="s">
        <v>26</v>
      </c>
    </row>
    <row r="1716" spans="1:6" x14ac:dyDescent="0.35">
      <c r="A1716" t="s">
        <v>16</v>
      </c>
      <c r="B1716">
        <v>103141</v>
      </c>
      <c r="C1716">
        <v>360</v>
      </c>
      <c r="D1716" s="6">
        <v>10000000</v>
      </c>
      <c r="E1716" s="5">
        <v>6.7500000000000004E-2</v>
      </c>
      <c r="F1716" t="s">
        <v>26</v>
      </c>
    </row>
    <row r="1717" spans="1:6" x14ac:dyDescent="0.35">
      <c r="A1717" t="s">
        <v>16</v>
      </c>
      <c r="B1717">
        <v>103142</v>
      </c>
      <c r="C1717">
        <v>360</v>
      </c>
      <c r="D1717" s="6">
        <v>20000000</v>
      </c>
      <c r="E1717" s="5">
        <v>6.5000000000000002E-2</v>
      </c>
      <c r="F1717" t="s">
        <v>26</v>
      </c>
    </row>
    <row r="1718" spans="1:6" x14ac:dyDescent="0.35">
      <c r="A1718" t="s">
        <v>16</v>
      </c>
      <c r="B1718">
        <v>103143</v>
      </c>
      <c r="C1718">
        <v>360</v>
      </c>
      <c r="D1718" s="6">
        <v>9937552.3699999992</v>
      </c>
      <c r="E1718" s="5">
        <v>7.0000000000000007E-2</v>
      </c>
      <c r="F1718" t="s">
        <v>26</v>
      </c>
    </row>
    <row r="1719" spans="1:6" x14ac:dyDescent="0.35">
      <c r="A1719" t="s">
        <v>16</v>
      </c>
      <c r="B1719">
        <v>103144</v>
      </c>
      <c r="C1719">
        <v>360</v>
      </c>
      <c r="D1719" s="6">
        <v>6386136.9900000002</v>
      </c>
      <c r="E1719" s="5">
        <v>7.2499999999999995E-2</v>
      </c>
      <c r="F1719" t="s">
        <v>26</v>
      </c>
    </row>
    <row r="1720" spans="1:6" x14ac:dyDescent="0.35">
      <c r="A1720" t="s">
        <v>16</v>
      </c>
      <c r="B1720">
        <v>103145</v>
      </c>
      <c r="C1720">
        <v>360</v>
      </c>
      <c r="D1720" s="6">
        <v>9243257.3699999992</v>
      </c>
      <c r="E1720" s="5">
        <v>7.0000000000000007E-2</v>
      </c>
      <c r="F1720" t="s">
        <v>26</v>
      </c>
    </row>
    <row r="1721" spans="1:6" x14ac:dyDescent="0.35">
      <c r="A1721" t="s">
        <v>16</v>
      </c>
      <c r="B1721">
        <v>103146</v>
      </c>
      <c r="C1721">
        <v>360</v>
      </c>
      <c r="D1721" s="6">
        <v>6107443.96</v>
      </c>
      <c r="E1721" s="5">
        <v>7.2499999999999995E-2</v>
      </c>
      <c r="F1721" t="s">
        <v>26</v>
      </c>
    </row>
    <row r="1722" spans="1:6" x14ac:dyDescent="0.35">
      <c r="A1722" t="s">
        <v>16</v>
      </c>
      <c r="B1722">
        <v>103147</v>
      </c>
      <c r="C1722">
        <v>360</v>
      </c>
      <c r="D1722" s="6">
        <v>6107443.96</v>
      </c>
      <c r="E1722" s="5">
        <v>7.2499999999999995E-2</v>
      </c>
      <c r="F1722" t="s">
        <v>26</v>
      </c>
    </row>
    <row r="1723" spans="1:6" x14ac:dyDescent="0.35">
      <c r="A1723" t="s">
        <v>16</v>
      </c>
      <c r="B1723">
        <v>103148</v>
      </c>
      <c r="C1723">
        <v>360</v>
      </c>
      <c r="D1723" s="6">
        <v>5818882.8399999999</v>
      </c>
      <c r="E1723" s="5">
        <v>7.0000000000000007E-2</v>
      </c>
      <c r="F1723" t="s">
        <v>26</v>
      </c>
    </row>
    <row r="1724" spans="1:6" x14ac:dyDescent="0.35">
      <c r="A1724" t="s">
        <v>16</v>
      </c>
      <c r="B1724">
        <v>103149</v>
      </c>
      <c r="C1724">
        <v>360</v>
      </c>
      <c r="D1724" s="6">
        <v>8669153.6799999997</v>
      </c>
      <c r="E1724" s="5">
        <v>7.0000000000000007E-2</v>
      </c>
      <c r="F1724" t="s">
        <v>26</v>
      </c>
    </row>
    <row r="1725" spans="1:6" x14ac:dyDescent="0.35">
      <c r="A1725" t="s">
        <v>16</v>
      </c>
      <c r="B1725">
        <v>103150</v>
      </c>
      <c r="C1725">
        <v>360</v>
      </c>
      <c r="D1725" s="6">
        <v>8000000</v>
      </c>
      <c r="E1725" s="5">
        <v>7.0000000000000007E-2</v>
      </c>
      <c r="F1725" t="s">
        <v>26</v>
      </c>
    </row>
    <row r="1726" spans="1:6" x14ac:dyDescent="0.35">
      <c r="A1726" t="s">
        <v>16</v>
      </c>
      <c r="B1726">
        <v>103151</v>
      </c>
      <c r="C1726">
        <v>360</v>
      </c>
      <c r="D1726" s="6">
        <v>8000000</v>
      </c>
      <c r="E1726" s="5">
        <v>7.0000000000000007E-2</v>
      </c>
      <c r="F1726" t="s">
        <v>26</v>
      </c>
    </row>
    <row r="1727" spans="1:6" x14ac:dyDescent="0.35">
      <c r="A1727" t="s">
        <v>16</v>
      </c>
      <c r="B1727">
        <v>103152</v>
      </c>
      <c r="C1727">
        <v>360</v>
      </c>
      <c r="D1727" s="6">
        <v>5321780.82</v>
      </c>
      <c r="E1727" s="5">
        <v>7.2499999999999995E-2</v>
      </c>
      <c r="F1727" t="s">
        <v>26</v>
      </c>
    </row>
    <row r="1728" spans="1:6" x14ac:dyDescent="0.35">
      <c r="A1728" t="s">
        <v>16</v>
      </c>
      <c r="B1728">
        <v>103153</v>
      </c>
      <c r="C1728">
        <v>360</v>
      </c>
      <c r="D1728" s="6">
        <v>15500000</v>
      </c>
      <c r="E1728" s="5">
        <v>6.7500000000000004E-2</v>
      </c>
      <c r="F1728" t="s">
        <v>26</v>
      </c>
    </row>
    <row r="1729" spans="1:6" x14ac:dyDescent="0.35">
      <c r="A1729" t="s">
        <v>16</v>
      </c>
      <c r="B1729">
        <v>103154</v>
      </c>
      <c r="C1729">
        <v>360</v>
      </c>
      <c r="D1729" s="6">
        <v>3778979.81</v>
      </c>
      <c r="E1729" s="5">
        <v>7.2499999999999995E-2</v>
      </c>
      <c r="F1729" t="s">
        <v>26</v>
      </c>
    </row>
    <row r="1730" spans="1:6" x14ac:dyDescent="0.35">
      <c r="A1730" t="s">
        <v>16</v>
      </c>
      <c r="B1730">
        <v>103155</v>
      </c>
      <c r="C1730">
        <v>360</v>
      </c>
      <c r="D1730" s="6">
        <v>5033350.96</v>
      </c>
      <c r="E1730" s="5">
        <v>7.2499999999999995E-2</v>
      </c>
      <c r="F1730" t="s">
        <v>26</v>
      </c>
    </row>
    <row r="1731" spans="1:6" x14ac:dyDescent="0.35">
      <c r="A1731" t="s">
        <v>16</v>
      </c>
      <c r="B1731">
        <v>103156</v>
      </c>
      <c r="C1731">
        <v>360</v>
      </c>
      <c r="D1731" s="6">
        <v>6857091.3499999996</v>
      </c>
      <c r="E1731" s="5">
        <v>7.0000000000000007E-2</v>
      </c>
      <c r="F1731" t="s">
        <v>26</v>
      </c>
    </row>
    <row r="1732" spans="1:6" x14ac:dyDescent="0.35">
      <c r="A1732" t="s">
        <v>16</v>
      </c>
      <c r="B1732">
        <v>103157</v>
      </c>
      <c r="C1732">
        <v>360</v>
      </c>
      <c r="D1732" s="6">
        <v>4543925.04</v>
      </c>
      <c r="E1732" s="5">
        <v>7.2499999999999995E-2</v>
      </c>
      <c r="F1732" t="s">
        <v>26</v>
      </c>
    </row>
    <row r="1733" spans="1:6" x14ac:dyDescent="0.35">
      <c r="A1733" t="s">
        <v>16</v>
      </c>
      <c r="B1733">
        <v>103158</v>
      </c>
      <c r="C1733">
        <v>360</v>
      </c>
      <c r="D1733" s="6">
        <v>4500000</v>
      </c>
      <c r="E1733" s="5">
        <v>7.2499999999999995E-2</v>
      </c>
      <c r="F1733" t="s">
        <v>26</v>
      </c>
    </row>
    <row r="1734" spans="1:6" x14ac:dyDescent="0.35">
      <c r="A1734" t="s">
        <v>16</v>
      </c>
      <c r="B1734">
        <v>103159</v>
      </c>
      <c r="C1734">
        <v>360</v>
      </c>
      <c r="D1734" s="6">
        <v>6416802.4000000004</v>
      </c>
      <c r="E1734" s="5">
        <v>7.0000000000000007E-2</v>
      </c>
      <c r="F1734" t="s">
        <v>26</v>
      </c>
    </row>
    <row r="1735" spans="1:6" x14ac:dyDescent="0.35">
      <c r="A1735" t="s">
        <v>16</v>
      </c>
      <c r="B1735">
        <v>103160</v>
      </c>
      <c r="C1735">
        <v>360</v>
      </c>
      <c r="D1735" s="6">
        <v>12764421.52</v>
      </c>
      <c r="E1735" s="5">
        <v>6.7500000000000004E-2</v>
      </c>
      <c r="F1735" t="s">
        <v>26</v>
      </c>
    </row>
    <row r="1736" spans="1:6" x14ac:dyDescent="0.35">
      <c r="A1736" t="s">
        <v>16</v>
      </c>
      <c r="B1736">
        <v>103161</v>
      </c>
      <c r="C1736">
        <v>360</v>
      </c>
      <c r="D1736" s="6">
        <v>4076689.34</v>
      </c>
      <c r="E1736" s="5">
        <v>7.2499999999999995E-2</v>
      </c>
      <c r="F1736" t="s">
        <v>26</v>
      </c>
    </row>
    <row r="1737" spans="1:6" x14ac:dyDescent="0.35">
      <c r="A1737" t="s">
        <v>16</v>
      </c>
      <c r="B1737">
        <v>103162</v>
      </c>
      <c r="C1737">
        <v>360</v>
      </c>
      <c r="D1737" s="6">
        <v>6000000</v>
      </c>
      <c r="E1737" s="5">
        <v>7.0000000000000007E-2</v>
      </c>
      <c r="F1737" t="s">
        <v>26</v>
      </c>
    </row>
    <row r="1738" spans="1:6" x14ac:dyDescent="0.35">
      <c r="A1738" t="s">
        <v>16</v>
      </c>
      <c r="B1738">
        <v>103163</v>
      </c>
      <c r="C1738">
        <v>360</v>
      </c>
      <c r="D1738" s="6">
        <v>6000000</v>
      </c>
      <c r="E1738" s="5">
        <v>6.7500000000000004E-2</v>
      </c>
      <c r="F1738" t="s">
        <v>26</v>
      </c>
    </row>
    <row r="1739" spans="1:6" x14ac:dyDescent="0.35">
      <c r="A1739" t="s">
        <v>16</v>
      </c>
      <c r="B1739">
        <v>103164</v>
      </c>
      <c r="C1739">
        <v>360</v>
      </c>
      <c r="D1739" s="6">
        <v>11800000</v>
      </c>
      <c r="E1739" s="5">
        <v>6.7500000000000004E-2</v>
      </c>
      <c r="F1739" t="s">
        <v>26</v>
      </c>
    </row>
    <row r="1740" spans="1:6" x14ac:dyDescent="0.35">
      <c r="A1740" t="s">
        <v>16</v>
      </c>
      <c r="B1740">
        <v>103165</v>
      </c>
      <c r="C1740">
        <v>360</v>
      </c>
      <c r="D1740" s="6">
        <v>11251388.890000001</v>
      </c>
      <c r="E1740" s="5">
        <v>6.5000000000000002E-2</v>
      </c>
      <c r="F1740" t="s">
        <v>26</v>
      </c>
    </row>
    <row r="1741" spans="1:6" x14ac:dyDescent="0.35">
      <c r="A1741" t="s">
        <v>16</v>
      </c>
      <c r="B1741">
        <v>103166</v>
      </c>
      <c r="C1741">
        <v>360</v>
      </c>
      <c r="D1741" s="6">
        <v>3736513.76</v>
      </c>
      <c r="E1741" s="5">
        <v>7.2499999999999995E-2</v>
      </c>
      <c r="F1741" t="s">
        <v>26</v>
      </c>
    </row>
    <row r="1742" spans="1:6" x14ac:dyDescent="0.35">
      <c r="A1742" t="s">
        <v>16</v>
      </c>
      <c r="B1742">
        <v>103167</v>
      </c>
      <c r="C1742">
        <v>360</v>
      </c>
      <c r="D1742" s="6">
        <v>5500000</v>
      </c>
      <c r="E1742" s="5">
        <v>7.0000000000000007E-2</v>
      </c>
      <c r="F1742" t="s">
        <v>26</v>
      </c>
    </row>
    <row r="1743" spans="1:6" x14ac:dyDescent="0.35">
      <c r="A1743" t="s">
        <v>16</v>
      </c>
      <c r="B1743">
        <v>103168</v>
      </c>
      <c r="C1743">
        <v>360</v>
      </c>
      <c r="D1743" s="6">
        <v>5500000</v>
      </c>
      <c r="E1743" s="5">
        <v>7.0000000000000007E-2</v>
      </c>
      <c r="F1743" t="s">
        <v>26</v>
      </c>
    </row>
    <row r="1744" spans="1:6" x14ac:dyDescent="0.35">
      <c r="A1744" t="s">
        <v>16</v>
      </c>
      <c r="B1744">
        <v>103169</v>
      </c>
      <c r="C1744">
        <v>360</v>
      </c>
      <c r="D1744" s="6">
        <v>3634470.9</v>
      </c>
      <c r="E1744" s="5">
        <v>7.2499999999999995E-2</v>
      </c>
      <c r="F1744" t="s">
        <v>26</v>
      </c>
    </row>
    <row r="1745" spans="1:6" x14ac:dyDescent="0.35">
      <c r="A1745" t="s">
        <v>16</v>
      </c>
      <c r="B1745">
        <v>103170</v>
      </c>
      <c r="C1745">
        <v>360</v>
      </c>
      <c r="D1745" s="6">
        <v>3600000</v>
      </c>
      <c r="E1745" s="5">
        <v>7.2499999999999995E-2</v>
      </c>
      <c r="F1745" t="s">
        <v>26</v>
      </c>
    </row>
    <row r="1746" spans="1:6" x14ac:dyDescent="0.35">
      <c r="A1746" t="s">
        <v>16</v>
      </c>
      <c r="B1746">
        <v>103171</v>
      </c>
      <c r="C1746">
        <v>360</v>
      </c>
      <c r="D1746" s="6">
        <v>3568704.88</v>
      </c>
      <c r="E1746" s="5">
        <v>7.2499999999999995E-2</v>
      </c>
      <c r="F1746" t="s">
        <v>26</v>
      </c>
    </row>
    <row r="1747" spans="1:6" x14ac:dyDescent="0.35">
      <c r="A1747" t="s">
        <v>16</v>
      </c>
      <c r="B1747">
        <v>103172</v>
      </c>
      <c r="C1747">
        <v>360</v>
      </c>
      <c r="D1747" s="6">
        <v>3550000</v>
      </c>
      <c r="E1747" s="5">
        <v>7.0000000000000007E-2</v>
      </c>
      <c r="F1747" t="s">
        <v>26</v>
      </c>
    </row>
    <row r="1748" spans="1:6" x14ac:dyDescent="0.35">
      <c r="A1748" t="s">
        <v>16</v>
      </c>
      <c r="B1748">
        <v>103173</v>
      </c>
      <c r="C1748">
        <v>360</v>
      </c>
      <c r="D1748" s="6">
        <v>3500000</v>
      </c>
      <c r="E1748" s="5">
        <v>7.2499999999999995E-2</v>
      </c>
      <c r="F1748" t="s">
        <v>26</v>
      </c>
    </row>
    <row r="1749" spans="1:6" x14ac:dyDescent="0.35">
      <c r="A1749" t="s">
        <v>16</v>
      </c>
      <c r="B1749">
        <v>103174</v>
      </c>
      <c r="C1749">
        <v>360</v>
      </c>
      <c r="D1749" s="6">
        <v>5205291.95</v>
      </c>
      <c r="E1749" s="5">
        <v>7.0000000000000007E-2</v>
      </c>
      <c r="F1749" t="s">
        <v>26</v>
      </c>
    </row>
    <row r="1750" spans="1:6" x14ac:dyDescent="0.35">
      <c r="A1750" t="s">
        <v>16</v>
      </c>
      <c r="B1750">
        <v>103175</v>
      </c>
      <c r="C1750">
        <v>360</v>
      </c>
      <c r="D1750" s="6">
        <v>5151381.78</v>
      </c>
      <c r="E1750" s="5">
        <v>7.0000000000000007E-2</v>
      </c>
      <c r="F1750" t="s">
        <v>26</v>
      </c>
    </row>
    <row r="1751" spans="1:6" x14ac:dyDescent="0.35">
      <c r="A1751" t="s">
        <v>16</v>
      </c>
      <c r="B1751">
        <v>103176</v>
      </c>
      <c r="C1751">
        <v>360</v>
      </c>
      <c r="D1751" s="6">
        <v>3430645.2</v>
      </c>
      <c r="E1751" s="5">
        <v>7.2499999999999995E-2</v>
      </c>
      <c r="F1751" t="s">
        <v>26</v>
      </c>
    </row>
    <row r="1752" spans="1:6" x14ac:dyDescent="0.35">
      <c r="A1752" t="s">
        <v>16</v>
      </c>
      <c r="B1752">
        <v>103177</v>
      </c>
      <c r="C1752">
        <v>360</v>
      </c>
      <c r="D1752" s="6">
        <v>10166666.66</v>
      </c>
      <c r="E1752" s="5">
        <v>6.5000000000000002E-2</v>
      </c>
      <c r="F1752" t="s">
        <v>26</v>
      </c>
    </row>
    <row r="1753" spans="1:6" x14ac:dyDescent="0.35">
      <c r="A1753" t="s">
        <v>16</v>
      </c>
      <c r="B1753">
        <v>103178</v>
      </c>
      <c r="C1753">
        <v>365</v>
      </c>
      <c r="D1753" s="6">
        <v>5000000</v>
      </c>
      <c r="E1753" s="5">
        <v>7.0000000000000007E-2</v>
      </c>
      <c r="F1753" t="s">
        <v>26</v>
      </c>
    </row>
    <row r="1754" spans="1:6" x14ac:dyDescent="0.35">
      <c r="A1754" t="s">
        <v>16</v>
      </c>
      <c r="B1754">
        <v>103179</v>
      </c>
      <c r="C1754">
        <v>365</v>
      </c>
      <c r="D1754" s="6">
        <v>10000000</v>
      </c>
      <c r="E1754" s="5">
        <v>6.7500000000000004E-2</v>
      </c>
      <c r="F1754" t="s">
        <v>26</v>
      </c>
    </row>
    <row r="1755" spans="1:6" x14ac:dyDescent="0.35">
      <c r="A1755" t="s">
        <v>16</v>
      </c>
      <c r="B1755">
        <v>103180</v>
      </c>
      <c r="C1755">
        <v>360</v>
      </c>
      <c r="D1755" s="6">
        <v>5000000</v>
      </c>
      <c r="E1755" s="5">
        <v>7.0000000000000007E-2</v>
      </c>
      <c r="F1755" t="s">
        <v>26</v>
      </c>
    </row>
    <row r="1756" spans="1:6" x14ac:dyDescent="0.35">
      <c r="A1756" t="s">
        <v>16</v>
      </c>
      <c r="B1756">
        <v>103181</v>
      </c>
      <c r="C1756">
        <v>360</v>
      </c>
      <c r="D1756" s="6">
        <v>2500000</v>
      </c>
      <c r="E1756" s="5">
        <v>7.4999999999999997E-2</v>
      </c>
      <c r="F1756" t="s">
        <v>26</v>
      </c>
    </row>
    <row r="1757" spans="1:6" x14ac:dyDescent="0.35">
      <c r="A1757" t="s">
        <v>16</v>
      </c>
      <c r="B1757">
        <v>103182</v>
      </c>
      <c r="C1757">
        <v>360</v>
      </c>
      <c r="D1757" s="6">
        <v>5000000</v>
      </c>
      <c r="E1757" s="5">
        <v>6.7500000000000004E-2</v>
      </c>
      <c r="F1757" t="s">
        <v>26</v>
      </c>
    </row>
    <row r="1758" spans="1:6" x14ac:dyDescent="0.35">
      <c r="A1758" t="s">
        <v>16</v>
      </c>
      <c r="B1758">
        <v>103183</v>
      </c>
      <c r="C1758">
        <v>360</v>
      </c>
      <c r="D1758" s="6">
        <v>5000000</v>
      </c>
      <c r="E1758" s="5">
        <v>6.7500000000000004E-2</v>
      </c>
      <c r="F1758" t="s">
        <v>26</v>
      </c>
    </row>
    <row r="1759" spans="1:6" x14ac:dyDescent="0.35">
      <c r="A1759" t="s">
        <v>16</v>
      </c>
      <c r="B1759">
        <v>103184</v>
      </c>
      <c r="C1759">
        <v>360</v>
      </c>
      <c r="D1759" s="6">
        <v>10000000</v>
      </c>
      <c r="E1759" s="5">
        <v>6.7500000000000004E-2</v>
      </c>
      <c r="F1759" t="s">
        <v>26</v>
      </c>
    </row>
    <row r="1760" spans="1:6" x14ac:dyDescent="0.35">
      <c r="A1760" t="s">
        <v>16</v>
      </c>
      <c r="B1760">
        <v>103185</v>
      </c>
      <c r="C1760">
        <v>360</v>
      </c>
      <c r="D1760" s="6">
        <v>3203153.88</v>
      </c>
      <c r="E1760" s="5">
        <v>7.2499999999999995E-2</v>
      </c>
      <c r="F1760" t="s">
        <v>26</v>
      </c>
    </row>
    <row r="1761" spans="1:6" x14ac:dyDescent="0.35">
      <c r="A1761" t="s">
        <v>16</v>
      </c>
      <c r="B1761">
        <v>103186</v>
      </c>
      <c r="C1761">
        <v>360</v>
      </c>
      <c r="D1761" s="6">
        <v>3200000.01</v>
      </c>
      <c r="E1761" s="5">
        <v>7.2499999999999995E-2</v>
      </c>
      <c r="F1761" t="s">
        <v>26</v>
      </c>
    </row>
    <row r="1762" spans="1:6" x14ac:dyDescent="0.35">
      <c r="A1762" t="s">
        <v>16</v>
      </c>
      <c r="B1762">
        <v>103187</v>
      </c>
      <c r="C1762">
        <v>360</v>
      </c>
      <c r="D1762" s="6">
        <v>4800000</v>
      </c>
      <c r="E1762" s="5">
        <v>7.0000000000000007E-2</v>
      </c>
      <c r="F1762" t="s">
        <v>26</v>
      </c>
    </row>
    <row r="1763" spans="1:6" x14ac:dyDescent="0.35">
      <c r="A1763" t="s">
        <v>16</v>
      </c>
      <c r="B1763">
        <v>103188</v>
      </c>
      <c r="C1763">
        <v>360</v>
      </c>
      <c r="D1763" s="6">
        <v>3200000</v>
      </c>
      <c r="E1763" s="5">
        <v>7.2499999999999995E-2</v>
      </c>
      <c r="F1763" t="s">
        <v>26</v>
      </c>
    </row>
    <row r="1764" spans="1:6" x14ac:dyDescent="0.35">
      <c r="A1764" t="s">
        <v>16</v>
      </c>
      <c r="B1764">
        <v>103189</v>
      </c>
      <c r="C1764">
        <v>360</v>
      </c>
      <c r="D1764" s="6">
        <v>3173913.47</v>
      </c>
      <c r="E1764" s="5">
        <v>7.2499999999999995E-2</v>
      </c>
      <c r="F1764" t="s">
        <v>26</v>
      </c>
    </row>
    <row r="1765" spans="1:6" x14ac:dyDescent="0.35">
      <c r="A1765" t="s">
        <v>16</v>
      </c>
      <c r="B1765">
        <v>103190</v>
      </c>
      <c r="C1765">
        <v>360</v>
      </c>
      <c r="D1765" s="6">
        <v>3132098.5600000001</v>
      </c>
      <c r="E1765" s="5">
        <v>7.2499999999999995E-2</v>
      </c>
      <c r="F1765" t="s">
        <v>26</v>
      </c>
    </row>
    <row r="1766" spans="1:6" x14ac:dyDescent="0.35">
      <c r="A1766" t="s">
        <v>16</v>
      </c>
      <c r="B1766">
        <v>103191</v>
      </c>
      <c r="C1766">
        <v>360</v>
      </c>
      <c r="D1766" s="6">
        <v>9000000</v>
      </c>
      <c r="E1766" s="5">
        <v>6.7500000000000004E-2</v>
      </c>
      <c r="F1766" t="s">
        <v>26</v>
      </c>
    </row>
    <row r="1767" spans="1:6" x14ac:dyDescent="0.35">
      <c r="A1767" t="s">
        <v>16</v>
      </c>
      <c r="B1767">
        <v>103192</v>
      </c>
      <c r="C1767">
        <v>360</v>
      </c>
      <c r="D1767" s="6">
        <v>4500000</v>
      </c>
      <c r="E1767" s="5">
        <v>6.7500000000000004E-2</v>
      </c>
      <c r="F1767" t="s">
        <v>26</v>
      </c>
    </row>
    <row r="1768" spans="1:6" x14ac:dyDescent="0.35">
      <c r="A1768" t="s">
        <v>16</v>
      </c>
      <c r="B1768">
        <v>103193</v>
      </c>
      <c r="C1768">
        <v>360</v>
      </c>
      <c r="D1768" s="6">
        <v>4500000</v>
      </c>
      <c r="E1768" s="5">
        <v>7.0000000000000007E-2</v>
      </c>
      <c r="F1768" t="s">
        <v>26</v>
      </c>
    </row>
    <row r="1769" spans="1:6" x14ac:dyDescent="0.35">
      <c r="A1769" t="s">
        <v>16</v>
      </c>
      <c r="B1769">
        <v>103194</v>
      </c>
      <c r="C1769">
        <v>360</v>
      </c>
      <c r="D1769" s="6">
        <v>3000000</v>
      </c>
      <c r="E1769" s="5">
        <v>7.2499999999999995E-2</v>
      </c>
      <c r="F1769" t="s">
        <v>26</v>
      </c>
    </row>
    <row r="1770" spans="1:6" x14ac:dyDescent="0.35">
      <c r="A1770" t="s">
        <v>16</v>
      </c>
      <c r="B1770">
        <v>103195</v>
      </c>
      <c r="C1770">
        <v>360</v>
      </c>
      <c r="D1770" s="6">
        <v>3000000</v>
      </c>
      <c r="E1770" s="5">
        <v>7.2499999999999995E-2</v>
      </c>
      <c r="F1770" t="s">
        <v>26</v>
      </c>
    </row>
    <row r="1771" spans="1:6" x14ac:dyDescent="0.35">
      <c r="A1771" t="s">
        <v>16</v>
      </c>
      <c r="B1771">
        <v>103196</v>
      </c>
      <c r="C1771">
        <v>360</v>
      </c>
      <c r="D1771" s="6">
        <v>4354733.1900000004</v>
      </c>
      <c r="E1771" s="5">
        <v>7.0000000000000007E-2</v>
      </c>
      <c r="F1771" t="s">
        <v>26</v>
      </c>
    </row>
    <row r="1772" spans="1:6" x14ac:dyDescent="0.35">
      <c r="A1772" t="s">
        <v>16</v>
      </c>
      <c r="B1772">
        <v>103197</v>
      </c>
      <c r="C1772">
        <v>360</v>
      </c>
      <c r="D1772" s="6">
        <v>2876922.5</v>
      </c>
      <c r="E1772" s="5">
        <v>7.2499999999999995E-2</v>
      </c>
      <c r="F1772" t="s">
        <v>26</v>
      </c>
    </row>
    <row r="1773" spans="1:6" x14ac:dyDescent="0.35">
      <c r="A1773" t="s">
        <v>16</v>
      </c>
      <c r="B1773">
        <v>103198</v>
      </c>
      <c r="C1773">
        <v>360</v>
      </c>
      <c r="D1773" s="6">
        <v>2876922.5</v>
      </c>
      <c r="E1773" s="5">
        <v>7.2499999999999995E-2</v>
      </c>
      <c r="F1773" t="s">
        <v>26</v>
      </c>
    </row>
    <row r="1774" spans="1:6" x14ac:dyDescent="0.35">
      <c r="A1774" t="s">
        <v>16</v>
      </c>
      <c r="B1774">
        <v>103199</v>
      </c>
      <c r="C1774">
        <v>360</v>
      </c>
      <c r="D1774" s="6">
        <v>4251571.43</v>
      </c>
      <c r="E1774" s="5">
        <v>7.0000000000000007E-2</v>
      </c>
      <c r="F1774" t="s">
        <v>26</v>
      </c>
    </row>
    <row r="1775" spans="1:6" x14ac:dyDescent="0.35">
      <c r="A1775" t="s">
        <v>16</v>
      </c>
      <c r="B1775">
        <v>103200</v>
      </c>
      <c r="C1775">
        <v>360</v>
      </c>
      <c r="D1775" s="6">
        <v>2833675.35</v>
      </c>
      <c r="E1775" s="5">
        <v>7.2499999999999995E-2</v>
      </c>
      <c r="F1775" t="s">
        <v>26</v>
      </c>
    </row>
    <row r="1776" spans="1:6" x14ac:dyDescent="0.35">
      <c r="A1776" t="s">
        <v>16</v>
      </c>
      <c r="B1776">
        <v>103201</v>
      </c>
      <c r="C1776">
        <v>360</v>
      </c>
      <c r="D1776" s="6">
        <v>4248547.9400000004</v>
      </c>
      <c r="E1776" s="5">
        <v>7.0000000000000007E-2</v>
      </c>
      <c r="F1776" t="s">
        <v>26</v>
      </c>
    </row>
    <row r="1777" spans="1:6" x14ac:dyDescent="0.35">
      <c r="A1777" t="s">
        <v>16</v>
      </c>
      <c r="B1777">
        <v>103202</v>
      </c>
      <c r="C1777">
        <v>360</v>
      </c>
      <c r="D1777" s="6">
        <v>4200000</v>
      </c>
      <c r="E1777" s="5">
        <v>7.0000000000000007E-2</v>
      </c>
      <c r="F1777" t="s">
        <v>26</v>
      </c>
    </row>
    <row r="1778" spans="1:6" x14ac:dyDescent="0.35">
      <c r="A1778" t="s">
        <v>16</v>
      </c>
      <c r="B1778">
        <v>103203</v>
      </c>
      <c r="C1778">
        <v>360</v>
      </c>
      <c r="D1778" s="6">
        <v>4200000</v>
      </c>
      <c r="E1778" s="5">
        <v>7.0000000000000007E-2</v>
      </c>
      <c r="F1778" t="s">
        <v>26</v>
      </c>
    </row>
    <row r="1779" spans="1:6" x14ac:dyDescent="0.35">
      <c r="A1779" t="s">
        <v>16</v>
      </c>
      <c r="B1779">
        <v>103204</v>
      </c>
      <c r="C1779">
        <v>360</v>
      </c>
      <c r="D1779" s="6">
        <v>2787588.73</v>
      </c>
      <c r="E1779" s="5">
        <v>7.0000000000000007E-2</v>
      </c>
      <c r="F1779" t="s">
        <v>26</v>
      </c>
    </row>
    <row r="1780" spans="1:6" x14ac:dyDescent="0.35">
      <c r="A1780" t="s">
        <v>16</v>
      </c>
      <c r="B1780">
        <v>103205</v>
      </c>
      <c r="C1780">
        <v>360</v>
      </c>
      <c r="D1780" s="6">
        <v>4170000</v>
      </c>
      <c r="E1780" s="5">
        <v>6.7500000000000004E-2</v>
      </c>
      <c r="F1780" t="s">
        <v>26</v>
      </c>
    </row>
    <row r="1781" spans="1:6" x14ac:dyDescent="0.35">
      <c r="A1781" t="s">
        <v>16</v>
      </c>
      <c r="B1781">
        <v>103206</v>
      </c>
      <c r="C1781">
        <v>360</v>
      </c>
      <c r="D1781" s="6">
        <v>4139635.14</v>
      </c>
      <c r="E1781" s="5">
        <v>6.7500000000000004E-2</v>
      </c>
      <c r="F1781" t="s">
        <v>26</v>
      </c>
    </row>
    <row r="1782" spans="1:6" x14ac:dyDescent="0.35">
      <c r="A1782" t="s">
        <v>16</v>
      </c>
      <c r="B1782">
        <v>103207</v>
      </c>
      <c r="C1782">
        <v>360</v>
      </c>
      <c r="D1782" s="6">
        <v>2000000</v>
      </c>
      <c r="E1782" s="5">
        <v>7.2499999999999995E-2</v>
      </c>
      <c r="F1782" t="s">
        <v>26</v>
      </c>
    </row>
    <row r="1783" spans="1:6" x14ac:dyDescent="0.35">
      <c r="A1783" t="s">
        <v>16</v>
      </c>
      <c r="B1783">
        <v>103208</v>
      </c>
      <c r="C1783">
        <v>360</v>
      </c>
      <c r="D1783" s="6">
        <v>4000000</v>
      </c>
      <c r="E1783" s="5">
        <v>6.7500000000000004E-2</v>
      </c>
      <c r="F1783" t="s">
        <v>26</v>
      </c>
    </row>
    <row r="1784" spans="1:6" x14ac:dyDescent="0.35">
      <c r="A1784" t="s">
        <v>16</v>
      </c>
      <c r="B1784">
        <v>103209</v>
      </c>
      <c r="C1784">
        <v>360</v>
      </c>
      <c r="D1784" s="6">
        <v>4000000</v>
      </c>
      <c r="E1784" s="5">
        <v>6.7500000000000004E-2</v>
      </c>
      <c r="F1784" t="s">
        <v>26</v>
      </c>
    </row>
    <row r="1785" spans="1:6" x14ac:dyDescent="0.35">
      <c r="A1785" t="s">
        <v>16</v>
      </c>
      <c r="B1785">
        <v>103210</v>
      </c>
      <c r="C1785">
        <v>360</v>
      </c>
      <c r="D1785" s="6">
        <v>2583800.4</v>
      </c>
      <c r="E1785" s="5">
        <v>7.2499999999999995E-2</v>
      </c>
      <c r="F1785" t="s">
        <v>26</v>
      </c>
    </row>
    <row r="1786" spans="1:6" x14ac:dyDescent="0.35">
      <c r="A1786" t="s">
        <v>16</v>
      </c>
      <c r="B1786">
        <v>103211</v>
      </c>
      <c r="C1786">
        <v>360</v>
      </c>
      <c r="D1786" s="6">
        <v>7750000</v>
      </c>
      <c r="E1786" s="5">
        <v>6.7500000000000004E-2</v>
      </c>
      <c r="F1786" t="s">
        <v>26</v>
      </c>
    </row>
    <row r="1787" spans="1:6" x14ac:dyDescent="0.35">
      <c r="A1787" t="s">
        <v>16</v>
      </c>
      <c r="B1787">
        <v>103212</v>
      </c>
      <c r="C1787">
        <v>360</v>
      </c>
      <c r="D1787" s="6">
        <v>7650000</v>
      </c>
      <c r="E1787" s="5">
        <v>6.7500000000000004E-2</v>
      </c>
      <c r="F1787" t="s">
        <v>26</v>
      </c>
    </row>
    <row r="1788" spans="1:6" x14ac:dyDescent="0.35">
      <c r="A1788" t="s">
        <v>16</v>
      </c>
      <c r="B1788">
        <v>103213</v>
      </c>
      <c r="C1788">
        <v>360</v>
      </c>
      <c r="D1788" s="6">
        <v>3785000</v>
      </c>
      <c r="E1788" s="5">
        <v>6.7500000000000004E-2</v>
      </c>
      <c r="F1788" t="s">
        <v>26</v>
      </c>
    </row>
    <row r="1789" spans="1:6" x14ac:dyDescent="0.35">
      <c r="A1789" t="s">
        <v>16</v>
      </c>
      <c r="B1789">
        <v>103214</v>
      </c>
      <c r="C1789">
        <v>360</v>
      </c>
      <c r="D1789" s="6">
        <v>1869484.15</v>
      </c>
      <c r="E1789" s="5">
        <v>7.4999999999999997E-2</v>
      </c>
      <c r="F1789" t="s">
        <v>26</v>
      </c>
    </row>
    <row r="1790" spans="1:6" x14ac:dyDescent="0.35">
      <c r="A1790" t="s">
        <v>16</v>
      </c>
      <c r="B1790">
        <v>103215</v>
      </c>
      <c r="C1790">
        <v>360</v>
      </c>
      <c r="D1790" s="6">
        <v>2477463.77</v>
      </c>
      <c r="E1790" s="5">
        <v>7.2499999999999995E-2</v>
      </c>
      <c r="F1790" t="s">
        <v>26</v>
      </c>
    </row>
    <row r="1791" spans="1:6" x14ac:dyDescent="0.35">
      <c r="A1791" t="s">
        <v>16</v>
      </c>
      <c r="B1791">
        <v>103216</v>
      </c>
      <c r="C1791">
        <v>360</v>
      </c>
      <c r="D1791" s="6">
        <v>7412438.9699999997</v>
      </c>
      <c r="E1791" s="5">
        <v>6.7500000000000004E-2</v>
      </c>
      <c r="F1791" t="s">
        <v>26</v>
      </c>
    </row>
    <row r="1792" spans="1:6" x14ac:dyDescent="0.35">
      <c r="A1792" t="s">
        <v>16</v>
      </c>
      <c r="B1792">
        <v>103217</v>
      </c>
      <c r="C1792">
        <v>360</v>
      </c>
      <c r="D1792" s="6">
        <v>3629215.49</v>
      </c>
      <c r="E1792" s="5">
        <v>7.0000000000000007E-2</v>
      </c>
      <c r="F1792" t="s">
        <v>26</v>
      </c>
    </row>
    <row r="1793" spans="1:6" x14ac:dyDescent="0.35">
      <c r="A1793" t="s">
        <v>16</v>
      </c>
      <c r="B1793">
        <v>103218</v>
      </c>
      <c r="C1793">
        <v>360</v>
      </c>
      <c r="D1793" s="6">
        <v>3600000</v>
      </c>
      <c r="E1793" s="5">
        <v>7.0000000000000007E-2</v>
      </c>
      <c r="F1793" t="s">
        <v>26</v>
      </c>
    </row>
    <row r="1794" spans="1:6" x14ac:dyDescent="0.35">
      <c r="A1794" t="s">
        <v>16</v>
      </c>
      <c r="B1794">
        <v>103219</v>
      </c>
      <c r="C1794">
        <v>360</v>
      </c>
      <c r="D1794" s="6">
        <v>2400000</v>
      </c>
      <c r="E1794" s="5">
        <v>7.2499999999999995E-2</v>
      </c>
      <c r="F1794" t="s">
        <v>26</v>
      </c>
    </row>
    <row r="1795" spans="1:6" x14ac:dyDescent="0.35">
      <c r="A1795" t="s">
        <v>16</v>
      </c>
      <c r="B1795">
        <v>103220</v>
      </c>
      <c r="C1795">
        <v>360</v>
      </c>
      <c r="D1795" s="6">
        <v>2400000</v>
      </c>
      <c r="E1795" s="5">
        <v>7.2499999999999995E-2</v>
      </c>
      <c r="F1795" t="s">
        <v>26</v>
      </c>
    </row>
    <row r="1796" spans="1:6" x14ac:dyDescent="0.35">
      <c r="A1796" t="s">
        <v>16</v>
      </c>
      <c r="B1796">
        <v>103221</v>
      </c>
      <c r="C1796">
        <v>180</v>
      </c>
      <c r="D1796" s="6">
        <v>7102917.7699999996</v>
      </c>
      <c r="E1796" s="5">
        <v>6.7500000000000004E-2</v>
      </c>
      <c r="F1796" t="s">
        <v>26</v>
      </c>
    </row>
    <row r="1797" spans="1:6" x14ac:dyDescent="0.35">
      <c r="A1797" t="s">
        <v>16</v>
      </c>
      <c r="B1797">
        <v>103222</v>
      </c>
      <c r="C1797">
        <v>360</v>
      </c>
      <c r="D1797" s="6">
        <v>3500560.96</v>
      </c>
      <c r="E1797" s="5">
        <v>7.0000000000000007E-2</v>
      </c>
      <c r="F1797" t="s">
        <v>26</v>
      </c>
    </row>
    <row r="1798" spans="1:6" x14ac:dyDescent="0.35">
      <c r="A1798" t="s">
        <v>16</v>
      </c>
      <c r="B1798">
        <v>103223</v>
      </c>
      <c r="C1798">
        <v>360</v>
      </c>
      <c r="D1798" s="6">
        <v>3500000</v>
      </c>
      <c r="E1798" s="5">
        <v>7.0000000000000007E-2</v>
      </c>
      <c r="F1798" t="s">
        <v>26</v>
      </c>
    </row>
    <row r="1799" spans="1:6" x14ac:dyDescent="0.35">
      <c r="A1799" t="s">
        <v>16</v>
      </c>
      <c r="B1799">
        <v>103224</v>
      </c>
      <c r="C1799">
        <v>360</v>
      </c>
      <c r="D1799" s="6">
        <v>3500000</v>
      </c>
      <c r="E1799" s="5">
        <v>7.0000000000000007E-2</v>
      </c>
      <c r="F1799" t="s">
        <v>26</v>
      </c>
    </row>
    <row r="1800" spans="1:6" x14ac:dyDescent="0.35">
      <c r="A1800" t="s">
        <v>16</v>
      </c>
      <c r="B1800">
        <v>103225</v>
      </c>
      <c r="C1800">
        <v>360</v>
      </c>
      <c r="D1800" s="6">
        <v>3500000</v>
      </c>
      <c r="E1800" s="5">
        <v>7.0000000000000007E-2</v>
      </c>
      <c r="F1800" t="s">
        <v>26</v>
      </c>
    </row>
    <row r="1801" spans="1:6" x14ac:dyDescent="0.35">
      <c r="A1801" t="s">
        <v>16</v>
      </c>
      <c r="B1801">
        <v>103226</v>
      </c>
      <c r="C1801">
        <v>360</v>
      </c>
      <c r="D1801" s="6">
        <v>7000000</v>
      </c>
      <c r="E1801" s="5">
        <v>6.7500000000000004E-2</v>
      </c>
      <c r="F1801" t="s">
        <v>26</v>
      </c>
    </row>
    <row r="1802" spans="1:6" x14ac:dyDescent="0.35">
      <c r="A1802" t="s">
        <v>16</v>
      </c>
      <c r="B1802">
        <v>103227</v>
      </c>
      <c r="C1802">
        <v>360</v>
      </c>
      <c r="D1802" s="6">
        <v>3350000</v>
      </c>
      <c r="E1802" s="5">
        <v>6.7500000000000004E-2</v>
      </c>
      <c r="F1802" t="s">
        <v>26</v>
      </c>
    </row>
    <row r="1803" spans="1:6" x14ac:dyDescent="0.35">
      <c r="A1803" t="s">
        <v>16</v>
      </c>
      <c r="B1803">
        <v>103228</v>
      </c>
      <c r="C1803">
        <v>360</v>
      </c>
      <c r="D1803" s="6">
        <v>3307364.62</v>
      </c>
      <c r="E1803" s="5">
        <v>7.0000000000000007E-2</v>
      </c>
      <c r="F1803" t="s">
        <v>26</v>
      </c>
    </row>
    <row r="1804" spans="1:6" x14ac:dyDescent="0.35">
      <c r="A1804" t="s">
        <v>16</v>
      </c>
      <c r="B1804">
        <v>103229</v>
      </c>
      <c r="C1804">
        <v>360</v>
      </c>
      <c r="D1804" s="6">
        <v>2202493.9300000002</v>
      </c>
      <c r="E1804" s="5">
        <v>7.2499999999999995E-2</v>
      </c>
      <c r="F1804" t="s">
        <v>26</v>
      </c>
    </row>
    <row r="1805" spans="1:6" x14ac:dyDescent="0.35">
      <c r="A1805" t="s">
        <v>16</v>
      </c>
      <c r="B1805">
        <v>103230</v>
      </c>
      <c r="C1805">
        <v>360</v>
      </c>
      <c r="D1805" s="6">
        <v>2165543.73</v>
      </c>
      <c r="E1805" s="5">
        <v>7.2499999999999995E-2</v>
      </c>
      <c r="F1805" t="s">
        <v>26</v>
      </c>
    </row>
    <row r="1806" spans="1:6" x14ac:dyDescent="0.35">
      <c r="A1806" t="s">
        <v>16</v>
      </c>
      <c r="B1806">
        <v>103231</v>
      </c>
      <c r="C1806">
        <v>360</v>
      </c>
      <c r="D1806" s="6">
        <v>2145000</v>
      </c>
      <c r="E1806" s="5">
        <v>7.2499999999999995E-2</v>
      </c>
      <c r="F1806" t="s">
        <v>26</v>
      </c>
    </row>
    <row r="1807" spans="1:6" x14ac:dyDescent="0.35">
      <c r="A1807" t="s">
        <v>16</v>
      </c>
      <c r="B1807">
        <v>103232</v>
      </c>
      <c r="C1807">
        <v>360</v>
      </c>
      <c r="D1807" s="6">
        <v>2133113.7000000002</v>
      </c>
      <c r="E1807" s="5">
        <v>7.2499999999999995E-2</v>
      </c>
      <c r="F1807" t="s">
        <v>26</v>
      </c>
    </row>
    <row r="1808" spans="1:6" x14ac:dyDescent="0.35">
      <c r="A1808" t="s">
        <v>16</v>
      </c>
      <c r="B1808">
        <v>103233</v>
      </c>
      <c r="C1808">
        <v>360</v>
      </c>
      <c r="D1808" s="6">
        <v>2129279.2999999998</v>
      </c>
      <c r="E1808" s="5">
        <v>7.2499999999999995E-2</v>
      </c>
      <c r="F1808" t="s">
        <v>26</v>
      </c>
    </row>
    <row r="1809" spans="1:6" x14ac:dyDescent="0.35">
      <c r="A1809" t="s">
        <v>16</v>
      </c>
      <c r="B1809">
        <v>103234</v>
      </c>
      <c r="C1809">
        <v>360</v>
      </c>
      <c r="D1809" s="6">
        <v>3048286.4</v>
      </c>
      <c r="E1809" s="5">
        <v>7.0000000000000007E-2</v>
      </c>
      <c r="F1809" t="s">
        <v>26</v>
      </c>
    </row>
    <row r="1810" spans="1:6" x14ac:dyDescent="0.35">
      <c r="A1810" t="s">
        <v>16</v>
      </c>
      <c r="B1810">
        <v>103235</v>
      </c>
      <c r="C1810">
        <v>360</v>
      </c>
      <c r="D1810" s="6">
        <v>3048099.96</v>
      </c>
      <c r="E1810" s="5">
        <v>7.0000000000000007E-2</v>
      </c>
      <c r="F1810" t="s">
        <v>26</v>
      </c>
    </row>
    <row r="1811" spans="1:6" x14ac:dyDescent="0.35">
      <c r="A1811" t="s">
        <v>16</v>
      </c>
      <c r="B1811">
        <v>103236</v>
      </c>
      <c r="C1811">
        <v>360</v>
      </c>
      <c r="D1811" s="6">
        <v>3011115.02</v>
      </c>
      <c r="E1811" s="5">
        <v>7.0000000000000007E-2</v>
      </c>
      <c r="F1811" t="s">
        <v>26</v>
      </c>
    </row>
    <row r="1812" spans="1:6" x14ac:dyDescent="0.35">
      <c r="A1812" t="s">
        <v>16</v>
      </c>
      <c r="B1812">
        <v>103237</v>
      </c>
      <c r="C1812">
        <v>360</v>
      </c>
      <c r="D1812" s="6">
        <v>2007044.25</v>
      </c>
      <c r="E1812" s="5">
        <v>7.2499999999999995E-2</v>
      </c>
      <c r="F1812" t="s">
        <v>26</v>
      </c>
    </row>
    <row r="1813" spans="1:6" x14ac:dyDescent="0.35">
      <c r="A1813" t="s">
        <v>16</v>
      </c>
      <c r="B1813">
        <v>103238</v>
      </c>
      <c r="C1813">
        <v>360</v>
      </c>
      <c r="D1813" s="6">
        <v>3000000</v>
      </c>
      <c r="E1813" s="5">
        <v>7.0000000000000007E-2</v>
      </c>
      <c r="F1813" t="s">
        <v>26</v>
      </c>
    </row>
    <row r="1814" spans="1:6" x14ac:dyDescent="0.35">
      <c r="A1814" t="s">
        <v>16</v>
      </c>
      <c r="B1814">
        <v>103239</v>
      </c>
      <c r="C1814">
        <v>360</v>
      </c>
      <c r="D1814" s="6">
        <v>3000000</v>
      </c>
      <c r="E1814" s="5">
        <v>6.7500000000000004E-2</v>
      </c>
      <c r="F1814" t="s">
        <v>26</v>
      </c>
    </row>
    <row r="1815" spans="1:6" x14ac:dyDescent="0.35">
      <c r="A1815" t="s">
        <v>16</v>
      </c>
      <c r="B1815">
        <v>103240</v>
      </c>
      <c r="C1815">
        <v>360</v>
      </c>
      <c r="D1815" s="6">
        <v>3000000</v>
      </c>
      <c r="E1815" s="5">
        <v>7.0000000000000007E-2</v>
      </c>
      <c r="F1815" t="s">
        <v>26</v>
      </c>
    </row>
    <row r="1816" spans="1:6" x14ac:dyDescent="0.35">
      <c r="A1816" t="s">
        <v>16</v>
      </c>
      <c r="B1816">
        <v>103241</v>
      </c>
      <c r="C1816">
        <v>360</v>
      </c>
      <c r="D1816" s="6">
        <v>3000000</v>
      </c>
      <c r="E1816" s="5">
        <v>7.0000000000000007E-2</v>
      </c>
      <c r="F1816" t="s">
        <v>26</v>
      </c>
    </row>
    <row r="1817" spans="1:6" x14ac:dyDescent="0.35">
      <c r="A1817" t="s">
        <v>16</v>
      </c>
      <c r="B1817">
        <v>103242</v>
      </c>
      <c r="C1817">
        <v>360</v>
      </c>
      <c r="D1817" s="6">
        <v>3000000</v>
      </c>
      <c r="E1817" s="5">
        <v>7.0000000000000007E-2</v>
      </c>
      <c r="F1817" t="s">
        <v>26</v>
      </c>
    </row>
    <row r="1818" spans="1:6" x14ac:dyDescent="0.35">
      <c r="A1818" t="s">
        <v>16</v>
      </c>
      <c r="B1818">
        <v>103243</v>
      </c>
      <c r="C1818">
        <v>360</v>
      </c>
      <c r="D1818" s="6">
        <v>3000000</v>
      </c>
      <c r="E1818" s="5">
        <v>6.7500000000000004E-2</v>
      </c>
      <c r="F1818" t="s">
        <v>26</v>
      </c>
    </row>
    <row r="1819" spans="1:6" x14ac:dyDescent="0.35">
      <c r="A1819" t="s">
        <v>16</v>
      </c>
      <c r="B1819">
        <v>103244</v>
      </c>
      <c r="C1819">
        <v>360</v>
      </c>
      <c r="D1819" s="6">
        <v>3000000</v>
      </c>
      <c r="E1819" s="5">
        <v>7.0000000000000007E-2</v>
      </c>
      <c r="F1819" t="s">
        <v>26</v>
      </c>
    </row>
    <row r="1820" spans="1:6" x14ac:dyDescent="0.35">
      <c r="A1820" t="s">
        <v>16</v>
      </c>
      <c r="B1820">
        <v>103245</v>
      </c>
      <c r="C1820">
        <v>360</v>
      </c>
      <c r="D1820" s="6">
        <v>3000000</v>
      </c>
      <c r="E1820" s="5">
        <v>7.0000000000000007E-2</v>
      </c>
      <c r="F1820" t="s">
        <v>26</v>
      </c>
    </row>
    <row r="1821" spans="1:6" x14ac:dyDescent="0.35">
      <c r="A1821" t="s">
        <v>16</v>
      </c>
      <c r="B1821">
        <v>103246</v>
      </c>
      <c r="C1821">
        <v>360</v>
      </c>
      <c r="D1821" s="6">
        <v>2000000</v>
      </c>
      <c r="E1821" s="5">
        <v>7.0000000000000007E-2</v>
      </c>
      <c r="F1821" t="s">
        <v>26</v>
      </c>
    </row>
    <row r="1822" spans="1:6" x14ac:dyDescent="0.35">
      <c r="A1822" t="s">
        <v>16</v>
      </c>
      <c r="B1822">
        <v>103247</v>
      </c>
      <c r="C1822">
        <v>360</v>
      </c>
      <c r="D1822" s="6">
        <v>2000000</v>
      </c>
      <c r="E1822" s="5">
        <v>7.2499999999999995E-2</v>
      </c>
      <c r="F1822" t="s">
        <v>26</v>
      </c>
    </row>
    <row r="1823" spans="1:6" x14ac:dyDescent="0.35">
      <c r="A1823" t="s">
        <v>16</v>
      </c>
      <c r="B1823">
        <v>103248</v>
      </c>
      <c r="C1823">
        <v>360</v>
      </c>
      <c r="D1823" s="6">
        <v>2000000</v>
      </c>
      <c r="E1823" s="5">
        <v>7.2499999999999995E-2</v>
      </c>
      <c r="F1823" t="s">
        <v>26</v>
      </c>
    </row>
    <row r="1824" spans="1:6" x14ac:dyDescent="0.35">
      <c r="A1824" t="s">
        <v>16</v>
      </c>
      <c r="B1824">
        <v>103249</v>
      </c>
      <c r="C1824">
        <v>360</v>
      </c>
      <c r="D1824" s="6">
        <v>2000000</v>
      </c>
      <c r="E1824" s="5">
        <v>7.2499999999999995E-2</v>
      </c>
      <c r="F1824" t="s">
        <v>26</v>
      </c>
    </row>
    <row r="1825" spans="1:6" x14ac:dyDescent="0.35">
      <c r="A1825" t="s">
        <v>16</v>
      </c>
      <c r="B1825">
        <v>103250</v>
      </c>
      <c r="C1825">
        <v>360</v>
      </c>
      <c r="D1825" s="6">
        <v>1500000</v>
      </c>
      <c r="E1825" s="5">
        <v>7.4999999999999997E-2</v>
      </c>
      <c r="F1825" t="s">
        <v>26</v>
      </c>
    </row>
    <row r="1826" spans="1:6" x14ac:dyDescent="0.35">
      <c r="A1826" t="s">
        <v>16</v>
      </c>
      <c r="B1826">
        <v>103251</v>
      </c>
      <c r="C1826">
        <v>360</v>
      </c>
      <c r="D1826" s="6">
        <v>1500000</v>
      </c>
      <c r="E1826" s="5">
        <v>7.4999999999999997E-2</v>
      </c>
      <c r="F1826" t="s">
        <v>26</v>
      </c>
    </row>
    <row r="1827" spans="1:6" x14ac:dyDescent="0.35">
      <c r="A1827" t="s">
        <v>16</v>
      </c>
      <c r="B1827">
        <v>103252</v>
      </c>
      <c r="C1827">
        <v>360</v>
      </c>
      <c r="D1827" s="6">
        <v>2950000</v>
      </c>
      <c r="E1827" s="5">
        <v>7.0000000000000007E-2</v>
      </c>
      <c r="F1827" t="s">
        <v>26</v>
      </c>
    </row>
    <row r="1828" spans="1:6" x14ac:dyDescent="0.35">
      <c r="A1828" t="s">
        <v>16</v>
      </c>
      <c r="B1828">
        <v>103253</v>
      </c>
      <c r="C1828">
        <v>360</v>
      </c>
      <c r="D1828" s="6">
        <v>1958023.81</v>
      </c>
      <c r="E1828" s="5">
        <v>7.2499999999999995E-2</v>
      </c>
      <c r="F1828" t="s">
        <v>26</v>
      </c>
    </row>
    <row r="1829" spans="1:6" x14ac:dyDescent="0.35">
      <c r="A1829" t="s">
        <v>16</v>
      </c>
      <c r="B1829">
        <v>103254</v>
      </c>
      <c r="C1829">
        <v>360</v>
      </c>
      <c r="D1829" s="6">
        <v>2887559.39</v>
      </c>
      <c r="E1829" s="5">
        <v>7.0000000000000007E-2</v>
      </c>
      <c r="F1829" t="s">
        <v>26</v>
      </c>
    </row>
    <row r="1830" spans="1:6" x14ac:dyDescent="0.35">
      <c r="A1830" t="s">
        <v>16</v>
      </c>
      <c r="B1830">
        <v>103255</v>
      </c>
      <c r="C1830">
        <v>360</v>
      </c>
      <c r="D1830" s="6">
        <v>2861300.02</v>
      </c>
      <c r="E1830" s="5">
        <v>7.0000000000000007E-2</v>
      </c>
      <c r="F1830" t="s">
        <v>26</v>
      </c>
    </row>
    <row r="1831" spans="1:6" x14ac:dyDescent="0.35">
      <c r="A1831" t="s">
        <v>16</v>
      </c>
      <c r="B1831">
        <v>103256</v>
      </c>
      <c r="C1831">
        <v>360</v>
      </c>
      <c r="D1831" s="6">
        <v>2859718.43</v>
      </c>
      <c r="E1831" s="5">
        <v>7.0000000000000007E-2</v>
      </c>
      <c r="F1831" t="s">
        <v>26</v>
      </c>
    </row>
    <row r="1832" spans="1:6" x14ac:dyDescent="0.35">
      <c r="A1832" t="s">
        <v>16</v>
      </c>
      <c r="B1832">
        <v>103257</v>
      </c>
      <c r="C1832">
        <v>360</v>
      </c>
      <c r="D1832" s="6">
        <v>5628889.5300000003</v>
      </c>
      <c r="E1832" s="5">
        <v>6.7500000000000004E-2</v>
      </c>
      <c r="F1832" t="s">
        <v>26</v>
      </c>
    </row>
    <row r="1833" spans="1:6" x14ac:dyDescent="0.35">
      <c r="A1833" t="s">
        <v>16</v>
      </c>
      <c r="B1833">
        <v>103258</v>
      </c>
      <c r="C1833">
        <v>360</v>
      </c>
      <c r="D1833" s="6">
        <v>1840000</v>
      </c>
      <c r="E1833" s="5">
        <v>7.0000000000000007E-2</v>
      </c>
      <c r="F1833" t="s">
        <v>26</v>
      </c>
    </row>
    <row r="1834" spans="1:6" x14ac:dyDescent="0.35">
      <c r="A1834" t="s">
        <v>16</v>
      </c>
      <c r="B1834">
        <v>103259</v>
      </c>
      <c r="C1834">
        <v>180</v>
      </c>
      <c r="D1834" s="6">
        <v>5500000</v>
      </c>
      <c r="E1834" s="5">
        <v>6.7500000000000004E-2</v>
      </c>
      <c r="F1834" t="s">
        <v>26</v>
      </c>
    </row>
    <row r="1835" spans="1:6" x14ac:dyDescent="0.35">
      <c r="A1835" t="s">
        <v>16</v>
      </c>
      <c r="B1835">
        <v>103260</v>
      </c>
      <c r="C1835">
        <v>360</v>
      </c>
      <c r="D1835" s="6">
        <v>5500000</v>
      </c>
      <c r="E1835" s="5">
        <v>6.7500000000000004E-2</v>
      </c>
      <c r="F1835" t="s">
        <v>26</v>
      </c>
    </row>
    <row r="1836" spans="1:6" x14ac:dyDescent="0.35">
      <c r="A1836" t="s">
        <v>16</v>
      </c>
      <c r="B1836">
        <v>103261</v>
      </c>
      <c r="C1836">
        <v>360</v>
      </c>
      <c r="D1836" s="6">
        <v>2725717.36</v>
      </c>
      <c r="E1836" s="5">
        <v>7.0000000000000007E-2</v>
      </c>
      <c r="F1836" t="s">
        <v>26</v>
      </c>
    </row>
    <row r="1837" spans="1:6" x14ac:dyDescent="0.35">
      <c r="A1837" t="s">
        <v>16</v>
      </c>
      <c r="B1837">
        <v>103262</v>
      </c>
      <c r="C1837">
        <v>360</v>
      </c>
      <c r="D1837" s="6">
        <v>5355354.29</v>
      </c>
      <c r="E1837" s="5">
        <v>6.5000000000000002E-2</v>
      </c>
      <c r="F1837" t="s">
        <v>26</v>
      </c>
    </row>
    <row r="1838" spans="1:6" x14ac:dyDescent="0.35">
      <c r="A1838" t="s">
        <v>16</v>
      </c>
      <c r="B1838">
        <v>103263</v>
      </c>
      <c r="C1838">
        <v>360</v>
      </c>
      <c r="D1838" s="6">
        <v>5319043.97</v>
      </c>
      <c r="E1838" s="5">
        <v>6.7500000000000004E-2</v>
      </c>
      <c r="F1838" t="s">
        <v>26</v>
      </c>
    </row>
    <row r="1839" spans="1:6" x14ac:dyDescent="0.35">
      <c r="A1839" t="s">
        <v>16</v>
      </c>
      <c r="B1839">
        <v>103264</v>
      </c>
      <c r="C1839">
        <v>360</v>
      </c>
      <c r="D1839" s="6">
        <v>5310914.75</v>
      </c>
      <c r="E1839" s="5">
        <v>6.7500000000000004E-2</v>
      </c>
      <c r="F1839" t="s">
        <v>26</v>
      </c>
    </row>
    <row r="1840" spans="1:6" x14ac:dyDescent="0.35">
      <c r="A1840" t="s">
        <v>16</v>
      </c>
      <c r="B1840">
        <v>103265</v>
      </c>
      <c r="C1840">
        <v>360</v>
      </c>
      <c r="D1840" s="6">
        <v>2655128.19</v>
      </c>
      <c r="E1840" s="5">
        <v>7.0000000000000007E-2</v>
      </c>
      <c r="F1840" t="s">
        <v>26</v>
      </c>
    </row>
    <row r="1841" spans="1:6" x14ac:dyDescent="0.35">
      <c r="A1841" t="s">
        <v>16</v>
      </c>
      <c r="B1841">
        <v>103266</v>
      </c>
      <c r="C1841">
        <v>360</v>
      </c>
      <c r="D1841" s="6">
        <v>2632000</v>
      </c>
      <c r="E1841" s="5">
        <v>6.7500000000000004E-2</v>
      </c>
      <c r="F1841" t="s">
        <v>26</v>
      </c>
    </row>
    <row r="1842" spans="1:6" x14ac:dyDescent="0.35">
      <c r="A1842" t="s">
        <v>16</v>
      </c>
      <c r="B1842">
        <v>103267</v>
      </c>
      <c r="C1842">
        <v>360</v>
      </c>
      <c r="D1842" s="6">
        <v>5130000</v>
      </c>
      <c r="E1842" s="5">
        <v>6.7500000000000004E-2</v>
      </c>
      <c r="F1842" t="s">
        <v>26</v>
      </c>
    </row>
    <row r="1843" spans="1:6" x14ac:dyDescent="0.35">
      <c r="A1843" t="s">
        <v>16</v>
      </c>
      <c r="B1843">
        <v>103268</v>
      </c>
      <c r="C1843">
        <v>365</v>
      </c>
      <c r="D1843" s="6">
        <v>2500000</v>
      </c>
      <c r="E1843" s="5">
        <v>7.0000000000000007E-2</v>
      </c>
      <c r="F1843" t="s">
        <v>26</v>
      </c>
    </row>
    <row r="1844" spans="1:6" x14ac:dyDescent="0.35">
      <c r="A1844" t="s">
        <v>16</v>
      </c>
      <c r="B1844">
        <v>103269</v>
      </c>
      <c r="C1844">
        <v>360</v>
      </c>
      <c r="D1844" s="6">
        <v>2507826.0099999998</v>
      </c>
      <c r="E1844" s="5">
        <v>7.0000000000000007E-2</v>
      </c>
      <c r="F1844" t="s">
        <v>26</v>
      </c>
    </row>
    <row r="1845" spans="1:6" x14ac:dyDescent="0.35">
      <c r="A1845" t="s">
        <v>16</v>
      </c>
      <c r="B1845">
        <v>103270</v>
      </c>
      <c r="C1845">
        <v>360</v>
      </c>
      <c r="D1845" s="6">
        <v>2500000</v>
      </c>
      <c r="E1845" s="5">
        <v>6.7500000000000004E-2</v>
      </c>
      <c r="F1845" t="s">
        <v>26</v>
      </c>
    </row>
    <row r="1846" spans="1:6" x14ac:dyDescent="0.35">
      <c r="A1846" t="s">
        <v>16</v>
      </c>
      <c r="B1846">
        <v>103271</v>
      </c>
      <c r="C1846">
        <v>360</v>
      </c>
      <c r="D1846" s="6">
        <v>2500000</v>
      </c>
      <c r="E1846" s="5">
        <v>6.7500000000000004E-2</v>
      </c>
      <c r="F1846" t="s">
        <v>26</v>
      </c>
    </row>
    <row r="1847" spans="1:6" x14ac:dyDescent="0.35">
      <c r="A1847" t="s">
        <v>16</v>
      </c>
      <c r="B1847">
        <v>103272</v>
      </c>
      <c r="C1847">
        <v>360</v>
      </c>
      <c r="D1847" s="6">
        <v>5000000</v>
      </c>
      <c r="E1847" s="5">
        <v>6.7500000000000004E-2</v>
      </c>
      <c r="F1847" t="s">
        <v>26</v>
      </c>
    </row>
    <row r="1848" spans="1:6" x14ac:dyDescent="0.35">
      <c r="A1848" t="s">
        <v>16</v>
      </c>
      <c r="B1848">
        <v>103273</v>
      </c>
      <c r="C1848">
        <v>360</v>
      </c>
      <c r="D1848" s="6">
        <v>5000000</v>
      </c>
      <c r="E1848" s="5">
        <v>6.5000000000000002E-2</v>
      </c>
      <c r="F1848" t="s">
        <v>26</v>
      </c>
    </row>
    <row r="1849" spans="1:6" x14ac:dyDescent="0.35">
      <c r="A1849" t="s">
        <v>16</v>
      </c>
      <c r="B1849">
        <v>103274</v>
      </c>
      <c r="C1849">
        <v>360</v>
      </c>
      <c r="D1849" s="6">
        <v>5000000</v>
      </c>
      <c r="E1849" s="5">
        <v>6.7500000000000004E-2</v>
      </c>
      <c r="F1849" t="s">
        <v>26</v>
      </c>
    </row>
    <row r="1850" spans="1:6" x14ac:dyDescent="0.35">
      <c r="A1850" t="s">
        <v>16</v>
      </c>
      <c r="B1850">
        <v>103275</v>
      </c>
      <c r="C1850">
        <v>360</v>
      </c>
      <c r="D1850" s="6">
        <v>1630000</v>
      </c>
      <c r="E1850" s="5">
        <v>7.0000000000000007E-2</v>
      </c>
      <c r="F1850" t="s">
        <v>26</v>
      </c>
    </row>
    <row r="1851" spans="1:6" x14ac:dyDescent="0.35">
      <c r="A1851" t="s">
        <v>16</v>
      </c>
      <c r="B1851">
        <v>103276</v>
      </c>
      <c r="C1851">
        <v>360</v>
      </c>
      <c r="D1851" s="6">
        <v>1624695.36</v>
      </c>
      <c r="E1851" s="5">
        <v>7.2499999999999995E-2</v>
      </c>
      <c r="F1851" t="s">
        <v>26</v>
      </c>
    </row>
    <row r="1852" spans="1:6" x14ac:dyDescent="0.35">
      <c r="A1852" t="s">
        <v>16</v>
      </c>
      <c r="B1852">
        <v>103277</v>
      </c>
      <c r="C1852">
        <v>360</v>
      </c>
      <c r="D1852" s="6">
        <v>2432232.87</v>
      </c>
      <c r="E1852" s="5">
        <v>7.0000000000000007E-2</v>
      </c>
      <c r="F1852" t="s">
        <v>26</v>
      </c>
    </row>
    <row r="1853" spans="1:6" x14ac:dyDescent="0.35">
      <c r="A1853" t="s">
        <v>16</v>
      </c>
      <c r="B1853">
        <v>103278</v>
      </c>
      <c r="C1853">
        <v>360</v>
      </c>
      <c r="D1853" s="6">
        <v>2400000.02</v>
      </c>
      <c r="E1853" s="5">
        <v>7.0000000000000007E-2</v>
      </c>
      <c r="F1853" t="s">
        <v>26</v>
      </c>
    </row>
    <row r="1854" spans="1:6" x14ac:dyDescent="0.35">
      <c r="A1854" t="s">
        <v>16</v>
      </c>
      <c r="B1854">
        <v>103279</v>
      </c>
      <c r="C1854">
        <v>360</v>
      </c>
      <c r="D1854" s="6">
        <v>2400000</v>
      </c>
      <c r="E1854" s="5">
        <v>7.0000000000000007E-2</v>
      </c>
      <c r="F1854" t="s">
        <v>26</v>
      </c>
    </row>
    <row r="1855" spans="1:6" x14ac:dyDescent="0.35">
      <c r="A1855" t="s">
        <v>16</v>
      </c>
      <c r="B1855">
        <v>103280</v>
      </c>
      <c r="C1855">
        <v>360</v>
      </c>
      <c r="D1855" s="6">
        <v>2300000</v>
      </c>
      <c r="E1855" s="5">
        <v>7.0000000000000007E-2</v>
      </c>
      <c r="F1855" t="s">
        <v>26</v>
      </c>
    </row>
    <row r="1856" spans="1:6" x14ac:dyDescent="0.35">
      <c r="A1856" t="s">
        <v>16</v>
      </c>
      <c r="B1856">
        <v>103281</v>
      </c>
      <c r="C1856">
        <v>360</v>
      </c>
      <c r="D1856" s="6">
        <v>2300000</v>
      </c>
      <c r="E1856" s="5">
        <v>6.7500000000000004E-2</v>
      </c>
      <c r="F1856" t="s">
        <v>26</v>
      </c>
    </row>
    <row r="1857" spans="1:6" x14ac:dyDescent="0.35">
      <c r="A1857" t="s">
        <v>16</v>
      </c>
      <c r="B1857">
        <v>103282</v>
      </c>
      <c r="C1857">
        <v>360</v>
      </c>
      <c r="D1857" s="6">
        <v>2285068.54</v>
      </c>
      <c r="E1857" s="5">
        <v>7.0000000000000007E-2</v>
      </c>
      <c r="F1857" t="s">
        <v>26</v>
      </c>
    </row>
    <row r="1858" spans="1:6" x14ac:dyDescent="0.35">
      <c r="A1858" t="s">
        <v>16</v>
      </c>
      <c r="B1858">
        <v>103283</v>
      </c>
      <c r="C1858">
        <v>360</v>
      </c>
      <c r="D1858" s="6">
        <v>4533582.67</v>
      </c>
      <c r="E1858" s="5">
        <v>6.7500000000000004E-2</v>
      </c>
      <c r="F1858" t="s">
        <v>26</v>
      </c>
    </row>
    <row r="1859" spans="1:6" x14ac:dyDescent="0.35">
      <c r="A1859" t="s">
        <v>16</v>
      </c>
      <c r="B1859">
        <v>103284</v>
      </c>
      <c r="C1859">
        <v>360</v>
      </c>
      <c r="D1859" s="6">
        <v>4520170.6100000003</v>
      </c>
      <c r="E1859" s="5">
        <v>6.7500000000000004E-2</v>
      </c>
      <c r="F1859" t="s">
        <v>26</v>
      </c>
    </row>
    <row r="1860" spans="1:6" x14ac:dyDescent="0.35">
      <c r="A1860" t="s">
        <v>16</v>
      </c>
      <c r="B1860">
        <v>103285</v>
      </c>
      <c r="C1860">
        <v>360</v>
      </c>
      <c r="D1860" s="6">
        <v>1500000</v>
      </c>
      <c r="E1860" s="5">
        <v>7.2499999999999995E-2</v>
      </c>
      <c r="F1860" t="s">
        <v>26</v>
      </c>
    </row>
    <row r="1861" spans="1:6" x14ac:dyDescent="0.35">
      <c r="A1861" t="s">
        <v>16</v>
      </c>
      <c r="B1861">
        <v>103286</v>
      </c>
      <c r="C1861">
        <v>360</v>
      </c>
      <c r="D1861" s="6">
        <v>498081.1</v>
      </c>
      <c r="E1861" s="5">
        <v>7.2499999999999995E-2</v>
      </c>
      <c r="F1861" t="s">
        <v>26</v>
      </c>
    </row>
    <row r="1862" spans="1:6" x14ac:dyDescent="0.35">
      <c r="A1862" t="s">
        <v>16</v>
      </c>
      <c r="B1862">
        <v>103287</v>
      </c>
      <c r="C1862">
        <v>360</v>
      </c>
      <c r="D1862" s="6">
        <v>1490130.87</v>
      </c>
      <c r="E1862" s="5">
        <v>7.2499999999999995E-2</v>
      </c>
      <c r="F1862" t="s">
        <v>26</v>
      </c>
    </row>
    <row r="1863" spans="1:6" x14ac:dyDescent="0.35">
      <c r="A1863" t="s">
        <v>16</v>
      </c>
      <c r="B1863">
        <v>103288</v>
      </c>
      <c r="C1863">
        <v>360</v>
      </c>
      <c r="D1863" s="6">
        <v>1471504.09</v>
      </c>
      <c r="E1863" s="5">
        <v>7.0000000000000007E-2</v>
      </c>
      <c r="F1863" t="s">
        <v>26</v>
      </c>
    </row>
    <row r="1864" spans="1:6" x14ac:dyDescent="0.35">
      <c r="A1864" t="s">
        <v>16</v>
      </c>
      <c r="B1864">
        <v>103289</v>
      </c>
      <c r="C1864">
        <v>360</v>
      </c>
      <c r="D1864" s="6">
        <v>2200000</v>
      </c>
      <c r="E1864" s="5">
        <v>7.0000000000000007E-2</v>
      </c>
      <c r="F1864" t="s">
        <v>26</v>
      </c>
    </row>
    <row r="1865" spans="1:6" x14ac:dyDescent="0.35">
      <c r="A1865" t="s">
        <v>16</v>
      </c>
      <c r="B1865">
        <v>103290</v>
      </c>
      <c r="C1865">
        <v>360</v>
      </c>
      <c r="D1865" s="6">
        <v>1434325.85</v>
      </c>
      <c r="E1865" s="5">
        <v>7.2499999999999995E-2</v>
      </c>
      <c r="F1865" t="s">
        <v>26</v>
      </c>
    </row>
    <row r="1866" spans="1:6" x14ac:dyDescent="0.35">
      <c r="A1866" t="s">
        <v>16</v>
      </c>
      <c r="B1866">
        <v>103291</v>
      </c>
      <c r="C1866">
        <v>360</v>
      </c>
      <c r="D1866" s="6">
        <v>2150000</v>
      </c>
      <c r="E1866" s="5">
        <v>7.0000000000000007E-2</v>
      </c>
      <c r="F1866" t="s">
        <v>26</v>
      </c>
    </row>
    <row r="1867" spans="1:6" x14ac:dyDescent="0.35">
      <c r="A1867" t="s">
        <v>16</v>
      </c>
      <c r="B1867">
        <v>103292</v>
      </c>
      <c r="C1867">
        <v>360</v>
      </c>
      <c r="D1867" s="6">
        <v>4300000</v>
      </c>
      <c r="E1867" s="5">
        <v>6.7500000000000004E-2</v>
      </c>
      <c r="F1867" t="s">
        <v>26</v>
      </c>
    </row>
    <row r="1868" spans="1:6" x14ac:dyDescent="0.35">
      <c r="A1868" t="s">
        <v>16</v>
      </c>
      <c r="B1868">
        <v>103293</v>
      </c>
      <c r="C1868">
        <v>360</v>
      </c>
      <c r="D1868" s="6">
        <v>1066909.3899999999</v>
      </c>
      <c r="E1868" s="5">
        <v>7.4999999999999997E-2</v>
      </c>
      <c r="F1868" t="s">
        <v>26</v>
      </c>
    </row>
    <row r="1869" spans="1:6" x14ac:dyDescent="0.35">
      <c r="A1869" t="s">
        <v>16</v>
      </c>
      <c r="B1869">
        <v>103294</v>
      </c>
      <c r="C1869">
        <v>360</v>
      </c>
      <c r="D1869" s="6">
        <v>1066909.3899999999</v>
      </c>
      <c r="E1869" s="5">
        <v>7.4999999999999997E-2</v>
      </c>
      <c r="F1869" t="s">
        <v>26</v>
      </c>
    </row>
    <row r="1870" spans="1:6" x14ac:dyDescent="0.35">
      <c r="A1870" t="s">
        <v>16</v>
      </c>
      <c r="B1870">
        <v>103295</v>
      </c>
      <c r="C1870">
        <v>360</v>
      </c>
      <c r="D1870" s="6">
        <v>473882.32</v>
      </c>
      <c r="E1870" s="5">
        <v>7.0000000000000007E-2</v>
      </c>
      <c r="F1870" t="s">
        <v>26</v>
      </c>
    </row>
    <row r="1871" spans="1:6" x14ac:dyDescent="0.35">
      <c r="A1871" t="s">
        <v>16</v>
      </c>
      <c r="B1871">
        <v>103296</v>
      </c>
      <c r="C1871">
        <v>360</v>
      </c>
      <c r="D1871" s="6">
        <v>2124746.6</v>
      </c>
      <c r="E1871" s="5">
        <v>7.0000000000000007E-2</v>
      </c>
      <c r="F1871" t="s">
        <v>26</v>
      </c>
    </row>
    <row r="1872" spans="1:6" x14ac:dyDescent="0.35">
      <c r="A1872" t="s">
        <v>16</v>
      </c>
      <c r="B1872">
        <v>103297</v>
      </c>
      <c r="C1872">
        <v>360</v>
      </c>
      <c r="D1872" s="6">
        <v>2124273.9700000002</v>
      </c>
      <c r="E1872" s="5">
        <v>7.0000000000000007E-2</v>
      </c>
      <c r="F1872" t="s">
        <v>26</v>
      </c>
    </row>
    <row r="1873" spans="1:6" x14ac:dyDescent="0.35">
      <c r="A1873" t="s">
        <v>16</v>
      </c>
      <c r="B1873">
        <v>103298</v>
      </c>
      <c r="C1873">
        <v>360</v>
      </c>
      <c r="D1873" s="6">
        <v>2123782.13</v>
      </c>
      <c r="E1873" s="5">
        <v>7.0000000000000007E-2</v>
      </c>
      <c r="F1873" t="s">
        <v>26</v>
      </c>
    </row>
    <row r="1874" spans="1:6" x14ac:dyDescent="0.35">
      <c r="A1874" t="s">
        <v>16</v>
      </c>
      <c r="B1874">
        <v>103299</v>
      </c>
      <c r="C1874">
        <v>360</v>
      </c>
      <c r="D1874" s="6">
        <v>2123752.4</v>
      </c>
      <c r="E1874" s="5">
        <v>7.0000000000000007E-2</v>
      </c>
      <c r="F1874" t="s">
        <v>26</v>
      </c>
    </row>
    <row r="1875" spans="1:6" x14ac:dyDescent="0.35">
      <c r="A1875" t="s">
        <v>16</v>
      </c>
      <c r="B1875">
        <v>103300</v>
      </c>
      <c r="C1875">
        <v>360</v>
      </c>
      <c r="D1875" s="6">
        <v>4200000</v>
      </c>
      <c r="E1875" s="5">
        <v>6.5000000000000002E-2</v>
      </c>
      <c r="F1875" t="s">
        <v>26</v>
      </c>
    </row>
    <row r="1876" spans="1:6" x14ac:dyDescent="0.35">
      <c r="A1876" t="s">
        <v>16</v>
      </c>
      <c r="B1876">
        <v>103301</v>
      </c>
      <c r="C1876">
        <v>360</v>
      </c>
      <c r="D1876" s="6">
        <v>2086676.9</v>
      </c>
      <c r="E1876" s="5">
        <v>7.0000000000000007E-2</v>
      </c>
      <c r="F1876" t="s">
        <v>26</v>
      </c>
    </row>
    <row r="1877" spans="1:6" x14ac:dyDescent="0.35">
      <c r="A1877" t="s">
        <v>16</v>
      </c>
      <c r="B1877">
        <v>103302</v>
      </c>
      <c r="C1877">
        <v>360</v>
      </c>
      <c r="D1877" s="6">
        <v>2079062.52</v>
      </c>
      <c r="E1877" s="5">
        <v>7.0000000000000007E-2</v>
      </c>
      <c r="F1877" t="s">
        <v>26</v>
      </c>
    </row>
    <row r="1878" spans="1:6" x14ac:dyDescent="0.35">
      <c r="A1878" t="s">
        <v>16</v>
      </c>
      <c r="B1878">
        <v>103303</v>
      </c>
      <c r="C1878">
        <v>360</v>
      </c>
      <c r="D1878" s="6">
        <v>2078834.69</v>
      </c>
      <c r="E1878" s="5">
        <v>7.0000000000000007E-2</v>
      </c>
      <c r="F1878" t="s">
        <v>26</v>
      </c>
    </row>
    <row r="1879" spans="1:6" x14ac:dyDescent="0.35">
      <c r="A1879" t="s">
        <v>16</v>
      </c>
      <c r="B1879">
        <v>103304</v>
      </c>
      <c r="C1879">
        <v>360</v>
      </c>
      <c r="D1879" s="6">
        <v>1374352.03</v>
      </c>
      <c r="E1879" s="5">
        <v>7.2499999999999995E-2</v>
      </c>
      <c r="F1879" t="s">
        <v>26</v>
      </c>
    </row>
    <row r="1880" spans="1:6" x14ac:dyDescent="0.35">
      <c r="A1880" t="s">
        <v>16</v>
      </c>
      <c r="B1880">
        <v>103305</v>
      </c>
      <c r="C1880">
        <v>360</v>
      </c>
      <c r="D1880" s="6">
        <v>1359472.51</v>
      </c>
      <c r="E1880" s="5">
        <v>7.2499999999999995E-2</v>
      </c>
      <c r="F1880" t="s">
        <v>26</v>
      </c>
    </row>
    <row r="1881" spans="1:6" x14ac:dyDescent="0.35">
      <c r="A1881" t="s">
        <v>16</v>
      </c>
      <c r="B1881">
        <v>103306</v>
      </c>
      <c r="C1881">
        <v>360</v>
      </c>
      <c r="D1881" s="6">
        <v>2035870.85</v>
      </c>
      <c r="E1881" s="5">
        <v>7.0000000000000007E-2</v>
      </c>
      <c r="F1881" t="s">
        <v>26</v>
      </c>
    </row>
    <row r="1882" spans="1:6" x14ac:dyDescent="0.35">
      <c r="A1882" t="s">
        <v>16</v>
      </c>
      <c r="B1882">
        <v>103307</v>
      </c>
      <c r="C1882">
        <v>360</v>
      </c>
      <c r="D1882" s="6">
        <v>2024011.99</v>
      </c>
      <c r="E1882" s="5">
        <v>7.0000000000000007E-2</v>
      </c>
      <c r="F1882" t="s">
        <v>26</v>
      </c>
    </row>
    <row r="1883" spans="1:6" x14ac:dyDescent="0.35">
      <c r="A1883" t="s">
        <v>16</v>
      </c>
      <c r="B1883">
        <v>103308</v>
      </c>
      <c r="C1883">
        <v>360</v>
      </c>
      <c r="D1883" s="6">
        <v>2020661.18</v>
      </c>
      <c r="E1883" s="5">
        <v>7.0000000000000007E-2</v>
      </c>
      <c r="F1883" t="s">
        <v>26</v>
      </c>
    </row>
    <row r="1884" spans="1:6" x14ac:dyDescent="0.35">
      <c r="A1884" t="s">
        <v>16</v>
      </c>
      <c r="B1884">
        <v>103309</v>
      </c>
      <c r="C1884">
        <v>360</v>
      </c>
      <c r="D1884" s="6">
        <v>2000100</v>
      </c>
      <c r="E1884" s="5">
        <v>7.0000000000000007E-2</v>
      </c>
      <c r="F1884" t="s">
        <v>26</v>
      </c>
    </row>
    <row r="1885" spans="1:6" x14ac:dyDescent="0.35">
      <c r="A1885" t="s">
        <v>16</v>
      </c>
      <c r="B1885">
        <v>103310</v>
      </c>
      <c r="C1885">
        <v>360</v>
      </c>
      <c r="D1885" s="6">
        <v>4000000</v>
      </c>
      <c r="E1885" s="5">
        <v>6.5000000000000002E-2</v>
      </c>
      <c r="F1885" t="s">
        <v>26</v>
      </c>
    </row>
    <row r="1886" spans="1:6" x14ac:dyDescent="0.35">
      <c r="A1886" t="s">
        <v>16</v>
      </c>
      <c r="B1886">
        <v>103311</v>
      </c>
      <c r="C1886">
        <v>360</v>
      </c>
      <c r="D1886" s="6">
        <v>1000000</v>
      </c>
      <c r="E1886" s="5">
        <v>7.2499999999999995E-2</v>
      </c>
      <c r="F1886" t="s">
        <v>26</v>
      </c>
    </row>
    <row r="1887" spans="1:6" x14ac:dyDescent="0.35">
      <c r="A1887" t="s">
        <v>16</v>
      </c>
      <c r="B1887">
        <v>103312</v>
      </c>
      <c r="C1887">
        <v>360</v>
      </c>
      <c r="D1887" s="6">
        <v>1000000</v>
      </c>
      <c r="E1887" s="5">
        <v>7.2499999999999995E-2</v>
      </c>
      <c r="F1887" t="s">
        <v>26</v>
      </c>
    </row>
    <row r="1888" spans="1:6" x14ac:dyDescent="0.35">
      <c r="A1888" t="s">
        <v>16</v>
      </c>
      <c r="B1888">
        <v>103313</v>
      </c>
      <c r="C1888">
        <v>360</v>
      </c>
      <c r="D1888" s="6">
        <v>2000000</v>
      </c>
      <c r="E1888" s="5">
        <v>6.7500000000000004E-2</v>
      </c>
      <c r="F1888" t="s">
        <v>26</v>
      </c>
    </row>
    <row r="1889" spans="1:6" x14ac:dyDescent="0.35">
      <c r="A1889" t="s">
        <v>16</v>
      </c>
      <c r="B1889">
        <v>103314</v>
      </c>
      <c r="C1889">
        <v>360</v>
      </c>
      <c r="D1889" s="6">
        <v>2000000</v>
      </c>
      <c r="E1889" s="5">
        <v>7.0000000000000007E-2</v>
      </c>
      <c r="F1889" t="s">
        <v>26</v>
      </c>
    </row>
    <row r="1890" spans="1:6" x14ac:dyDescent="0.35">
      <c r="A1890" t="s">
        <v>16</v>
      </c>
      <c r="B1890">
        <v>103315</v>
      </c>
      <c r="C1890">
        <v>360</v>
      </c>
      <c r="D1890" s="6">
        <v>2000000</v>
      </c>
      <c r="E1890" s="5">
        <v>7.0000000000000007E-2</v>
      </c>
      <c r="F1890" t="s">
        <v>26</v>
      </c>
    </row>
    <row r="1891" spans="1:6" x14ac:dyDescent="0.35">
      <c r="A1891" t="s">
        <v>16</v>
      </c>
      <c r="B1891">
        <v>103316</v>
      </c>
      <c r="C1891">
        <v>360</v>
      </c>
      <c r="D1891" s="6">
        <v>2000000</v>
      </c>
      <c r="E1891" s="5">
        <v>6.7500000000000004E-2</v>
      </c>
      <c r="F1891" t="s">
        <v>26</v>
      </c>
    </row>
    <row r="1892" spans="1:6" x14ac:dyDescent="0.35">
      <c r="A1892" t="s">
        <v>16</v>
      </c>
      <c r="B1892">
        <v>103317</v>
      </c>
      <c r="C1892">
        <v>360</v>
      </c>
      <c r="D1892" s="6">
        <v>2000000</v>
      </c>
      <c r="E1892" s="5">
        <v>6.7500000000000004E-2</v>
      </c>
      <c r="F1892" t="s">
        <v>26</v>
      </c>
    </row>
    <row r="1893" spans="1:6" x14ac:dyDescent="0.35">
      <c r="A1893" t="s">
        <v>16</v>
      </c>
      <c r="B1893">
        <v>103318</v>
      </c>
      <c r="C1893">
        <v>360</v>
      </c>
      <c r="D1893" s="6">
        <v>2000000</v>
      </c>
      <c r="E1893" s="5">
        <v>6.7500000000000004E-2</v>
      </c>
      <c r="F1893" t="s">
        <v>26</v>
      </c>
    </row>
    <row r="1894" spans="1:6" x14ac:dyDescent="0.35">
      <c r="A1894" t="s">
        <v>16</v>
      </c>
      <c r="B1894">
        <v>103319</v>
      </c>
      <c r="C1894">
        <v>360</v>
      </c>
      <c r="D1894" s="6">
        <v>2000000</v>
      </c>
      <c r="E1894" s="5">
        <v>6.7500000000000004E-2</v>
      </c>
      <c r="F1894" t="s">
        <v>26</v>
      </c>
    </row>
    <row r="1895" spans="1:6" x14ac:dyDescent="0.35">
      <c r="A1895" t="s">
        <v>16</v>
      </c>
      <c r="B1895">
        <v>103320</v>
      </c>
      <c r="C1895">
        <v>360</v>
      </c>
      <c r="D1895" s="6">
        <v>2000000</v>
      </c>
      <c r="E1895" s="5">
        <v>7.0000000000000007E-2</v>
      </c>
      <c r="F1895" t="s">
        <v>26</v>
      </c>
    </row>
    <row r="1896" spans="1:6" x14ac:dyDescent="0.35">
      <c r="A1896" t="s">
        <v>16</v>
      </c>
      <c r="B1896">
        <v>103321</v>
      </c>
      <c r="C1896">
        <v>360</v>
      </c>
      <c r="D1896" s="6">
        <v>2000000</v>
      </c>
      <c r="E1896" s="5">
        <v>6.7500000000000004E-2</v>
      </c>
      <c r="F1896" t="s">
        <v>26</v>
      </c>
    </row>
    <row r="1897" spans="1:6" x14ac:dyDescent="0.35">
      <c r="A1897" t="s">
        <v>16</v>
      </c>
      <c r="B1897">
        <v>103322</v>
      </c>
      <c r="C1897">
        <v>360</v>
      </c>
      <c r="D1897" s="6">
        <v>2000000</v>
      </c>
      <c r="E1897" s="5">
        <v>6.7500000000000004E-2</v>
      </c>
      <c r="F1897" t="s">
        <v>26</v>
      </c>
    </row>
    <row r="1898" spans="1:6" x14ac:dyDescent="0.35">
      <c r="A1898" t="s">
        <v>16</v>
      </c>
      <c r="B1898">
        <v>103323</v>
      </c>
      <c r="C1898">
        <v>360</v>
      </c>
      <c r="D1898" s="6">
        <v>2000000</v>
      </c>
      <c r="E1898" s="5">
        <v>7.0000000000000007E-2</v>
      </c>
      <c r="F1898" t="s">
        <v>26</v>
      </c>
    </row>
    <row r="1899" spans="1:6" x14ac:dyDescent="0.35">
      <c r="A1899" t="s">
        <v>16</v>
      </c>
      <c r="B1899">
        <v>103324</v>
      </c>
      <c r="C1899">
        <v>360</v>
      </c>
      <c r="D1899" s="6">
        <v>2000000</v>
      </c>
      <c r="E1899" s="5">
        <v>7.0000000000000007E-2</v>
      </c>
      <c r="F1899" t="s">
        <v>26</v>
      </c>
    </row>
    <row r="1900" spans="1:6" x14ac:dyDescent="0.35">
      <c r="A1900" t="s">
        <v>16</v>
      </c>
      <c r="B1900">
        <v>103325</v>
      </c>
      <c r="C1900">
        <v>360</v>
      </c>
      <c r="D1900" s="6">
        <v>2000000</v>
      </c>
      <c r="E1900" s="5">
        <v>7.0000000000000007E-2</v>
      </c>
      <c r="F1900" t="s">
        <v>26</v>
      </c>
    </row>
    <row r="1901" spans="1:6" x14ac:dyDescent="0.35">
      <c r="A1901" t="s">
        <v>16</v>
      </c>
      <c r="B1901">
        <v>103326</v>
      </c>
      <c r="C1901">
        <v>360</v>
      </c>
      <c r="D1901" s="6">
        <v>1999790.86</v>
      </c>
      <c r="E1901" s="5">
        <v>7.0000000000000007E-2</v>
      </c>
      <c r="F1901" t="s">
        <v>26</v>
      </c>
    </row>
    <row r="1902" spans="1:6" x14ac:dyDescent="0.35">
      <c r="A1902" t="s">
        <v>16</v>
      </c>
      <c r="B1902">
        <v>103327</v>
      </c>
      <c r="C1902">
        <v>360</v>
      </c>
      <c r="D1902" s="6">
        <v>1991979.46</v>
      </c>
      <c r="E1902" s="5">
        <v>7.0000000000000007E-2</v>
      </c>
      <c r="F1902" t="s">
        <v>26</v>
      </c>
    </row>
    <row r="1903" spans="1:6" x14ac:dyDescent="0.35">
      <c r="A1903" t="s">
        <v>16</v>
      </c>
      <c r="B1903">
        <v>103328</v>
      </c>
      <c r="C1903">
        <v>360</v>
      </c>
      <c r="D1903" s="6">
        <v>1975408.3</v>
      </c>
      <c r="E1903" s="5">
        <v>7.0000000000000007E-2</v>
      </c>
      <c r="F1903" t="s">
        <v>26</v>
      </c>
    </row>
    <row r="1904" spans="1:6" x14ac:dyDescent="0.35">
      <c r="A1904" t="s">
        <v>16</v>
      </c>
      <c r="B1904">
        <v>103329</v>
      </c>
      <c r="C1904">
        <v>360</v>
      </c>
      <c r="D1904" s="6">
        <v>1316000</v>
      </c>
      <c r="E1904" s="5">
        <v>7.2499999999999995E-2</v>
      </c>
      <c r="F1904" t="s">
        <v>26</v>
      </c>
    </row>
    <row r="1905" spans="1:6" x14ac:dyDescent="0.35">
      <c r="A1905" t="s">
        <v>16</v>
      </c>
      <c r="B1905">
        <v>103330</v>
      </c>
      <c r="C1905">
        <v>360</v>
      </c>
      <c r="D1905" s="6">
        <v>1969402.01</v>
      </c>
      <c r="E1905" s="5">
        <v>7.0000000000000007E-2</v>
      </c>
      <c r="F1905" t="s">
        <v>26</v>
      </c>
    </row>
    <row r="1906" spans="1:6" x14ac:dyDescent="0.35">
      <c r="A1906" t="s">
        <v>16</v>
      </c>
      <c r="B1906">
        <v>103331</v>
      </c>
      <c r="C1906">
        <v>360</v>
      </c>
      <c r="D1906" s="6">
        <v>1285685.26</v>
      </c>
      <c r="E1906" s="5">
        <v>7.0000000000000007E-2</v>
      </c>
      <c r="F1906" t="s">
        <v>26</v>
      </c>
    </row>
    <row r="1907" spans="1:6" x14ac:dyDescent="0.35">
      <c r="A1907" t="s">
        <v>16</v>
      </c>
      <c r="B1907">
        <v>103332</v>
      </c>
      <c r="C1907">
        <v>360</v>
      </c>
      <c r="D1907" s="6">
        <v>1910770.37</v>
      </c>
      <c r="E1907" s="5">
        <v>7.0000000000000007E-2</v>
      </c>
      <c r="F1907" t="s">
        <v>26</v>
      </c>
    </row>
    <row r="1908" spans="1:6" x14ac:dyDescent="0.35">
      <c r="A1908" t="s">
        <v>16</v>
      </c>
      <c r="B1908">
        <v>103333</v>
      </c>
      <c r="C1908">
        <v>360</v>
      </c>
      <c r="D1908" s="6">
        <v>1900000</v>
      </c>
      <c r="E1908" s="5">
        <v>7.0000000000000007E-2</v>
      </c>
      <c r="F1908" t="s">
        <v>26</v>
      </c>
    </row>
    <row r="1909" spans="1:6" x14ac:dyDescent="0.35">
      <c r="A1909" t="s">
        <v>16</v>
      </c>
      <c r="B1909">
        <v>103334</v>
      </c>
      <c r="C1909">
        <v>360</v>
      </c>
      <c r="D1909" s="6">
        <v>949475.09</v>
      </c>
      <c r="E1909" s="5">
        <v>7.2499999999999995E-2</v>
      </c>
      <c r="F1909" t="s">
        <v>26</v>
      </c>
    </row>
    <row r="1910" spans="1:6" x14ac:dyDescent="0.35">
      <c r="A1910" t="s">
        <v>16</v>
      </c>
      <c r="B1910">
        <v>103335</v>
      </c>
      <c r="C1910">
        <v>360</v>
      </c>
      <c r="D1910" s="6">
        <v>1887145.36</v>
      </c>
      <c r="E1910" s="5">
        <v>7.0000000000000007E-2</v>
      </c>
      <c r="F1910" t="s">
        <v>26</v>
      </c>
    </row>
    <row r="1911" spans="1:6" x14ac:dyDescent="0.35">
      <c r="A1911" t="s">
        <v>16</v>
      </c>
      <c r="B1911">
        <v>103336</v>
      </c>
      <c r="C1911">
        <v>360</v>
      </c>
      <c r="D1911" s="6">
        <v>419158.89</v>
      </c>
      <c r="E1911" s="5">
        <v>7.2499999999999995E-2</v>
      </c>
      <c r="F1911" t="s">
        <v>26</v>
      </c>
    </row>
    <row r="1912" spans="1:6" x14ac:dyDescent="0.35">
      <c r="A1912" t="s">
        <v>16</v>
      </c>
      <c r="B1912">
        <v>103337</v>
      </c>
      <c r="C1912">
        <v>360</v>
      </c>
      <c r="D1912" s="6">
        <v>1233828.93</v>
      </c>
      <c r="E1912" s="5">
        <v>7.2499999999999995E-2</v>
      </c>
      <c r="F1912" t="s">
        <v>26</v>
      </c>
    </row>
    <row r="1913" spans="1:6" x14ac:dyDescent="0.35">
      <c r="A1913" t="s">
        <v>16</v>
      </c>
      <c r="B1913">
        <v>103338</v>
      </c>
      <c r="C1913">
        <v>360</v>
      </c>
      <c r="D1913" s="6">
        <v>1850000</v>
      </c>
      <c r="E1913" s="5">
        <v>6.7500000000000004E-2</v>
      </c>
      <c r="F1913" t="s">
        <v>26</v>
      </c>
    </row>
    <row r="1914" spans="1:6" x14ac:dyDescent="0.35">
      <c r="A1914" t="s">
        <v>16</v>
      </c>
      <c r="B1914">
        <v>103339</v>
      </c>
      <c r="C1914">
        <v>360</v>
      </c>
      <c r="D1914" s="6">
        <v>1850000</v>
      </c>
      <c r="E1914" s="5">
        <v>6.7500000000000004E-2</v>
      </c>
      <c r="F1914" t="s">
        <v>26</v>
      </c>
    </row>
    <row r="1915" spans="1:6" x14ac:dyDescent="0.35">
      <c r="A1915" t="s">
        <v>16</v>
      </c>
      <c r="B1915">
        <v>103340</v>
      </c>
      <c r="C1915">
        <v>360</v>
      </c>
      <c r="D1915" s="6">
        <v>1233056.8700000001</v>
      </c>
      <c r="E1915" s="5">
        <v>7.2499999999999995E-2</v>
      </c>
      <c r="F1915" t="s">
        <v>26</v>
      </c>
    </row>
    <row r="1916" spans="1:6" x14ac:dyDescent="0.35">
      <c r="A1916" t="s">
        <v>16</v>
      </c>
      <c r="B1916">
        <v>103341</v>
      </c>
      <c r="C1916">
        <v>360</v>
      </c>
      <c r="D1916" s="6">
        <v>1828360</v>
      </c>
      <c r="E1916" s="5">
        <v>6.7500000000000004E-2</v>
      </c>
      <c r="F1916" t="s">
        <v>26</v>
      </c>
    </row>
    <row r="1917" spans="1:6" x14ac:dyDescent="0.35">
      <c r="A1917" t="s">
        <v>16</v>
      </c>
      <c r="B1917">
        <v>103342</v>
      </c>
      <c r="C1917">
        <v>360</v>
      </c>
      <c r="D1917" s="6">
        <v>910000</v>
      </c>
      <c r="E1917" s="5">
        <v>7.2499999999999995E-2</v>
      </c>
      <c r="F1917" t="s">
        <v>26</v>
      </c>
    </row>
    <row r="1918" spans="1:6" x14ac:dyDescent="0.35">
      <c r="A1918" t="s">
        <v>16</v>
      </c>
      <c r="B1918">
        <v>103343</v>
      </c>
      <c r="C1918">
        <v>360</v>
      </c>
      <c r="D1918" s="6">
        <v>452196.83</v>
      </c>
      <c r="E1918" s="5">
        <v>7.0000000000000007E-2</v>
      </c>
      <c r="F1918" t="s">
        <v>26</v>
      </c>
    </row>
    <row r="1919" spans="1:6" x14ac:dyDescent="0.35">
      <c r="A1919" t="s">
        <v>16</v>
      </c>
      <c r="B1919">
        <v>103344</v>
      </c>
      <c r="C1919">
        <v>360</v>
      </c>
      <c r="D1919" s="6">
        <v>721771.54</v>
      </c>
      <c r="E1919" s="5">
        <v>7.2499999999999995E-2</v>
      </c>
      <c r="F1919" t="s">
        <v>26</v>
      </c>
    </row>
    <row r="1920" spans="1:6" x14ac:dyDescent="0.35">
      <c r="A1920" t="s">
        <v>16</v>
      </c>
      <c r="B1920">
        <v>103345</v>
      </c>
      <c r="C1920">
        <v>360</v>
      </c>
      <c r="D1920" s="6">
        <v>1800000</v>
      </c>
      <c r="E1920" s="5">
        <v>7.0000000000000007E-2</v>
      </c>
      <c r="F1920" t="s">
        <v>26</v>
      </c>
    </row>
    <row r="1921" spans="1:6" x14ac:dyDescent="0.35">
      <c r="A1921" t="s">
        <v>16</v>
      </c>
      <c r="B1921">
        <v>103346</v>
      </c>
      <c r="C1921">
        <v>360</v>
      </c>
      <c r="D1921" s="6">
        <v>900000</v>
      </c>
      <c r="E1921" s="5">
        <v>7.2499999999999995E-2</v>
      </c>
      <c r="F1921" t="s">
        <v>26</v>
      </c>
    </row>
    <row r="1922" spans="1:6" x14ac:dyDescent="0.35">
      <c r="A1922" t="s">
        <v>16</v>
      </c>
      <c r="B1922">
        <v>103347</v>
      </c>
      <c r="C1922">
        <v>360</v>
      </c>
      <c r="D1922" s="6">
        <v>1776908.56</v>
      </c>
      <c r="E1922" s="5">
        <v>7.0000000000000007E-2</v>
      </c>
      <c r="F1922" t="s">
        <v>26</v>
      </c>
    </row>
    <row r="1923" spans="1:6" x14ac:dyDescent="0.35">
      <c r="A1923" t="s">
        <v>16</v>
      </c>
      <c r="B1923">
        <v>103348</v>
      </c>
      <c r="C1923">
        <v>360</v>
      </c>
      <c r="D1923" s="6">
        <v>3500000</v>
      </c>
      <c r="E1923" s="5">
        <v>6.7500000000000004E-2</v>
      </c>
      <c r="F1923" t="s">
        <v>26</v>
      </c>
    </row>
    <row r="1924" spans="1:6" x14ac:dyDescent="0.35">
      <c r="A1924" t="s">
        <v>16</v>
      </c>
      <c r="B1924">
        <v>103349</v>
      </c>
      <c r="C1924">
        <v>360</v>
      </c>
      <c r="D1924" s="6">
        <v>3500000</v>
      </c>
      <c r="E1924" s="5">
        <v>6.7500000000000004E-2</v>
      </c>
      <c r="F1924" t="s">
        <v>26</v>
      </c>
    </row>
    <row r="1925" spans="1:6" x14ac:dyDescent="0.35">
      <c r="A1925" t="s">
        <v>16</v>
      </c>
      <c r="B1925">
        <v>103350</v>
      </c>
      <c r="C1925">
        <v>360</v>
      </c>
      <c r="D1925" s="6">
        <v>3500000</v>
      </c>
      <c r="E1925" s="5">
        <v>6.5000000000000002E-2</v>
      </c>
      <c r="F1925" t="s">
        <v>26</v>
      </c>
    </row>
    <row r="1926" spans="1:6" x14ac:dyDescent="0.35">
      <c r="A1926" t="s">
        <v>16</v>
      </c>
      <c r="B1926">
        <v>103351</v>
      </c>
      <c r="C1926">
        <v>360</v>
      </c>
      <c r="D1926" s="6">
        <v>1739000</v>
      </c>
      <c r="E1926" s="5">
        <v>7.0000000000000007E-2</v>
      </c>
      <c r="F1926" t="s">
        <v>26</v>
      </c>
    </row>
    <row r="1927" spans="1:6" x14ac:dyDescent="0.35">
      <c r="A1927" t="s">
        <v>16</v>
      </c>
      <c r="B1927">
        <v>103352</v>
      </c>
      <c r="C1927">
        <v>360</v>
      </c>
      <c r="D1927" s="6">
        <v>494666.85</v>
      </c>
      <c r="E1927" s="5">
        <v>6.7500000000000004E-2</v>
      </c>
      <c r="F1927" t="s">
        <v>26</v>
      </c>
    </row>
    <row r="1928" spans="1:6" x14ac:dyDescent="0.35">
      <c r="A1928" t="s">
        <v>16</v>
      </c>
      <c r="B1928">
        <v>103353</v>
      </c>
      <c r="C1928">
        <v>360</v>
      </c>
      <c r="D1928" s="6">
        <v>1150769</v>
      </c>
      <c r="E1928" s="5">
        <v>7.2499999999999995E-2</v>
      </c>
      <c r="F1928" t="s">
        <v>26</v>
      </c>
    </row>
    <row r="1929" spans="1:6" x14ac:dyDescent="0.35">
      <c r="A1929" t="s">
        <v>16</v>
      </c>
      <c r="B1929">
        <v>103354</v>
      </c>
      <c r="C1929">
        <v>360</v>
      </c>
      <c r="D1929" s="6">
        <v>1709824.81</v>
      </c>
      <c r="E1929" s="5">
        <v>7.0000000000000007E-2</v>
      </c>
      <c r="F1929" t="s">
        <v>26</v>
      </c>
    </row>
    <row r="1930" spans="1:6" x14ac:dyDescent="0.35">
      <c r="A1930" t="s">
        <v>16</v>
      </c>
      <c r="B1930">
        <v>103355</v>
      </c>
      <c r="C1930">
        <v>360</v>
      </c>
      <c r="D1930" s="6">
        <v>1706914.97</v>
      </c>
      <c r="E1930" s="5">
        <v>7.0000000000000007E-2</v>
      </c>
      <c r="F1930" t="s">
        <v>26</v>
      </c>
    </row>
    <row r="1931" spans="1:6" x14ac:dyDescent="0.35">
      <c r="A1931" t="s">
        <v>16</v>
      </c>
      <c r="B1931">
        <v>103356</v>
      </c>
      <c r="C1931">
        <v>360</v>
      </c>
      <c r="D1931" s="6">
        <v>1700000</v>
      </c>
      <c r="E1931" s="5">
        <v>6.7500000000000004E-2</v>
      </c>
      <c r="F1931" t="s">
        <v>26</v>
      </c>
    </row>
    <row r="1932" spans="1:6" x14ac:dyDescent="0.35">
      <c r="A1932" t="s">
        <v>16</v>
      </c>
      <c r="B1932">
        <v>103357</v>
      </c>
      <c r="C1932">
        <v>360</v>
      </c>
      <c r="D1932" s="6">
        <v>674101.47</v>
      </c>
      <c r="E1932" s="5">
        <v>7.2499999999999995E-2</v>
      </c>
      <c r="F1932" t="s">
        <v>26</v>
      </c>
    </row>
    <row r="1933" spans="1:6" x14ac:dyDescent="0.35">
      <c r="A1933" t="s">
        <v>16</v>
      </c>
      <c r="B1933">
        <v>103358</v>
      </c>
      <c r="C1933">
        <v>360</v>
      </c>
      <c r="D1933" s="6">
        <v>478960.27</v>
      </c>
      <c r="E1933" s="5">
        <v>6.7500000000000004E-2</v>
      </c>
      <c r="F1933" t="s">
        <v>26</v>
      </c>
    </row>
    <row r="1934" spans="1:6" x14ac:dyDescent="0.35">
      <c r="A1934" t="s">
        <v>16</v>
      </c>
      <c r="B1934">
        <v>103359</v>
      </c>
      <c r="C1934">
        <v>360</v>
      </c>
      <c r="D1934" s="6">
        <v>819916.92</v>
      </c>
      <c r="E1934" s="5">
        <v>7.2499999999999995E-2</v>
      </c>
      <c r="F1934" t="s">
        <v>26</v>
      </c>
    </row>
    <row r="1935" spans="1:6" x14ac:dyDescent="0.35">
      <c r="A1935" t="s">
        <v>16</v>
      </c>
      <c r="B1935">
        <v>103360</v>
      </c>
      <c r="C1935">
        <v>360</v>
      </c>
      <c r="D1935" s="6">
        <v>3269327.75</v>
      </c>
      <c r="E1935" s="5">
        <v>6.7500000000000004E-2</v>
      </c>
      <c r="F1935" t="s">
        <v>26</v>
      </c>
    </row>
    <row r="1936" spans="1:6" x14ac:dyDescent="0.35">
      <c r="A1936" t="s">
        <v>16</v>
      </c>
      <c r="B1936">
        <v>103361</v>
      </c>
      <c r="C1936">
        <v>360</v>
      </c>
      <c r="D1936" s="6">
        <v>1075000</v>
      </c>
      <c r="E1936" s="5">
        <v>7.0000000000000007E-2</v>
      </c>
      <c r="F1936" t="s">
        <v>26</v>
      </c>
    </row>
    <row r="1937" spans="1:6" x14ac:dyDescent="0.35">
      <c r="A1937" t="s">
        <v>16</v>
      </c>
      <c r="B1937">
        <v>103362</v>
      </c>
      <c r="C1937">
        <v>360</v>
      </c>
      <c r="D1937" s="6">
        <v>1071506.8500000001</v>
      </c>
      <c r="E1937" s="5">
        <v>7.2499999999999995E-2</v>
      </c>
      <c r="F1937" t="s">
        <v>26</v>
      </c>
    </row>
    <row r="1938" spans="1:6" x14ac:dyDescent="0.35">
      <c r="A1938" t="s">
        <v>16</v>
      </c>
      <c r="B1938">
        <v>103363</v>
      </c>
      <c r="C1938">
        <v>360</v>
      </c>
      <c r="D1938" s="6">
        <v>3200000</v>
      </c>
      <c r="E1938" s="5">
        <v>6.7500000000000004E-2</v>
      </c>
      <c r="F1938" t="s">
        <v>26</v>
      </c>
    </row>
    <row r="1939" spans="1:6" x14ac:dyDescent="0.35">
      <c r="A1939" t="s">
        <v>16</v>
      </c>
      <c r="B1939">
        <v>103364</v>
      </c>
      <c r="C1939">
        <v>360</v>
      </c>
      <c r="D1939" s="6">
        <v>800000</v>
      </c>
      <c r="E1939" s="5">
        <v>7.0000000000000007E-2</v>
      </c>
      <c r="F1939" t="s">
        <v>26</v>
      </c>
    </row>
    <row r="1940" spans="1:6" x14ac:dyDescent="0.35">
      <c r="A1940" t="s">
        <v>16</v>
      </c>
      <c r="B1940">
        <v>103365</v>
      </c>
      <c r="C1940">
        <v>360</v>
      </c>
      <c r="D1940" s="6">
        <v>800000</v>
      </c>
      <c r="E1940" s="5">
        <v>7.0000000000000007E-2</v>
      </c>
      <c r="F1940" t="s">
        <v>26</v>
      </c>
    </row>
    <row r="1941" spans="1:6" x14ac:dyDescent="0.35">
      <c r="A1941" t="s">
        <v>16</v>
      </c>
      <c r="B1941">
        <v>103366</v>
      </c>
      <c r="C1941">
        <v>360</v>
      </c>
      <c r="D1941" s="6">
        <v>1066575.3400000001</v>
      </c>
      <c r="E1941" s="5">
        <v>7.2499999999999995E-2</v>
      </c>
      <c r="F1941" t="s">
        <v>26</v>
      </c>
    </row>
    <row r="1942" spans="1:6" x14ac:dyDescent="0.35">
      <c r="A1942" t="s">
        <v>16</v>
      </c>
      <c r="B1942">
        <v>103367</v>
      </c>
      <c r="C1942">
        <v>360</v>
      </c>
      <c r="D1942" s="6">
        <v>1596607.04</v>
      </c>
      <c r="E1942" s="5">
        <v>7.0000000000000007E-2</v>
      </c>
      <c r="F1942" t="s">
        <v>26</v>
      </c>
    </row>
    <row r="1943" spans="1:6" x14ac:dyDescent="0.35">
      <c r="A1943" t="s">
        <v>16</v>
      </c>
      <c r="B1943">
        <v>103368</v>
      </c>
      <c r="C1943">
        <v>360</v>
      </c>
      <c r="D1943" s="6">
        <v>1596454.66</v>
      </c>
      <c r="E1943" s="5">
        <v>7.0000000000000007E-2</v>
      </c>
      <c r="F1943" t="s">
        <v>26</v>
      </c>
    </row>
    <row r="1944" spans="1:6" x14ac:dyDescent="0.35">
      <c r="A1944" t="s">
        <v>16</v>
      </c>
      <c r="B1944">
        <v>103369</v>
      </c>
      <c r="C1944">
        <v>360</v>
      </c>
      <c r="D1944" s="6">
        <v>455000</v>
      </c>
      <c r="E1944" s="5">
        <v>6.7500000000000004E-2</v>
      </c>
      <c r="F1944" t="s">
        <v>26</v>
      </c>
    </row>
    <row r="1945" spans="1:6" x14ac:dyDescent="0.35">
      <c r="A1945" t="s">
        <v>16</v>
      </c>
      <c r="B1945">
        <v>103370</v>
      </c>
      <c r="C1945">
        <v>360</v>
      </c>
      <c r="D1945" s="6">
        <v>779239.35</v>
      </c>
      <c r="E1945" s="5">
        <v>7.2499999999999995E-2</v>
      </c>
      <c r="F1945" t="s">
        <v>26</v>
      </c>
    </row>
    <row r="1946" spans="1:6" x14ac:dyDescent="0.35">
      <c r="A1946" t="s">
        <v>16</v>
      </c>
      <c r="B1946">
        <v>103371</v>
      </c>
      <c r="C1946">
        <v>360</v>
      </c>
      <c r="D1946" s="6">
        <v>3100000</v>
      </c>
      <c r="E1946" s="5">
        <v>6.7500000000000004E-2</v>
      </c>
      <c r="F1946" t="s">
        <v>26</v>
      </c>
    </row>
    <row r="1947" spans="1:6" x14ac:dyDescent="0.35">
      <c r="A1947" t="s">
        <v>16</v>
      </c>
      <c r="B1947">
        <v>103372</v>
      </c>
      <c r="C1947">
        <v>360</v>
      </c>
      <c r="D1947" s="6">
        <v>3026388.99</v>
      </c>
      <c r="E1947" s="5">
        <v>6.5000000000000002E-2</v>
      </c>
      <c r="F1947" t="s">
        <v>26</v>
      </c>
    </row>
    <row r="1948" spans="1:6" x14ac:dyDescent="0.35">
      <c r="A1948" t="s">
        <v>16</v>
      </c>
      <c r="B1948">
        <v>103373</v>
      </c>
      <c r="C1948">
        <v>360</v>
      </c>
      <c r="D1948" s="6">
        <v>1510309.87</v>
      </c>
      <c r="E1948" s="5">
        <v>7.0000000000000007E-2</v>
      </c>
      <c r="F1948" t="s">
        <v>26</v>
      </c>
    </row>
    <row r="1949" spans="1:6" x14ac:dyDescent="0.35">
      <c r="A1949" t="s">
        <v>16</v>
      </c>
      <c r="B1949">
        <v>103374</v>
      </c>
      <c r="C1949">
        <v>360</v>
      </c>
      <c r="D1949" s="6">
        <v>3000000</v>
      </c>
      <c r="E1949" s="5">
        <v>6.5000000000000002E-2</v>
      </c>
      <c r="F1949" t="s">
        <v>26</v>
      </c>
    </row>
    <row r="1950" spans="1:6" x14ac:dyDescent="0.35">
      <c r="A1950" t="s">
        <v>16</v>
      </c>
      <c r="B1950">
        <v>103375</v>
      </c>
      <c r="C1950">
        <v>360</v>
      </c>
      <c r="D1950" s="6">
        <v>1500000</v>
      </c>
      <c r="E1950" s="5">
        <v>6.7500000000000004E-2</v>
      </c>
      <c r="F1950" t="s">
        <v>26</v>
      </c>
    </row>
    <row r="1951" spans="1:6" x14ac:dyDescent="0.35">
      <c r="A1951" t="s">
        <v>16</v>
      </c>
      <c r="B1951">
        <v>103376</v>
      </c>
      <c r="C1951">
        <v>360</v>
      </c>
      <c r="D1951" s="6">
        <v>1500000</v>
      </c>
      <c r="E1951" s="5">
        <v>7.0000000000000007E-2</v>
      </c>
      <c r="F1951" t="s">
        <v>26</v>
      </c>
    </row>
    <row r="1952" spans="1:6" x14ac:dyDescent="0.35">
      <c r="A1952" t="s">
        <v>16</v>
      </c>
      <c r="B1952">
        <v>103377</v>
      </c>
      <c r="C1952">
        <v>360</v>
      </c>
      <c r="D1952" s="6">
        <v>1500000</v>
      </c>
      <c r="E1952" s="5">
        <v>7.0000000000000007E-2</v>
      </c>
      <c r="F1952" t="s">
        <v>26</v>
      </c>
    </row>
    <row r="1953" spans="1:6" x14ac:dyDescent="0.35">
      <c r="A1953" t="s">
        <v>16</v>
      </c>
      <c r="B1953">
        <v>103378</v>
      </c>
      <c r="C1953">
        <v>360</v>
      </c>
      <c r="D1953" s="6">
        <v>1500000</v>
      </c>
      <c r="E1953" s="5">
        <v>7.0000000000000007E-2</v>
      </c>
      <c r="F1953" t="s">
        <v>26</v>
      </c>
    </row>
    <row r="1954" spans="1:6" x14ac:dyDescent="0.35">
      <c r="A1954" t="s">
        <v>16</v>
      </c>
      <c r="B1954">
        <v>103379</v>
      </c>
      <c r="C1954">
        <v>360</v>
      </c>
      <c r="D1954" s="6">
        <v>1500000</v>
      </c>
      <c r="E1954" s="5">
        <v>7.0000000000000007E-2</v>
      </c>
      <c r="F1954" t="s">
        <v>26</v>
      </c>
    </row>
    <row r="1955" spans="1:6" x14ac:dyDescent="0.35">
      <c r="A1955" t="s">
        <v>16</v>
      </c>
      <c r="B1955">
        <v>103380</v>
      </c>
      <c r="C1955">
        <v>180</v>
      </c>
      <c r="D1955" s="6">
        <v>3000000</v>
      </c>
      <c r="E1955" s="5">
        <v>6.7500000000000004E-2</v>
      </c>
      <c r="F1955" t="s">
        <v>26</v>
      </c>
    </row>
    <row r="1956" spans="1:6" x14ac:dyDescent="0.35">
      <c r="A1956" t="s">
        <v>16</v>
      </c>
      <c r="B1956">
        <v>103381</v>
      </c>
      <c r="C1956">
        <v>360</v>
      </c>
      <c r="D1956" s="6">
        <v>1000000</v>
      </c>
      <c r="E1956" s="5">
        <v>7.0000000000000007E-2</v>
      </c>
      <c r="F1956" t="s">
        <v>26</v>
      </c>
    </row>
    <row r="1957" spans="1:6" x14ac:dyDescent="0.35">
      <c r="A1957" t="s">
        <v>16</v>
      </c>
      <c r="B1957">
        <v>103382</v>
      </c>
      <c r="C1957">
        <v>360</v>
      </c>
      <c r="D1957" s="6">
        <v>1000000</v>
      </c>
      <c r="E1957" s="5">
        <v>7.0000000000000007E-2</v>
      </c>
      <c r="F1957" t="s">
        <v>26</v>
      </c>
    </row>
    <row r="1958" spans="1:6" x14ac:dyDescent="0.35">
      <c r="A1958" t="s">
        <v>16</v>
      </c>
      <c r="B1958">
        <v>103383</v>
      </c>
      <c r="C1958">
        <v>360</v>
      </c>
      <c r="D1958" s="6">
        <v>1000000</v>
      </c>
      <c r="E1958" s="5">
        <v>7.2499999999999995E-2</v>
      </c>
      <c r="F1958" t="s">
        <v>26</v>
      </c>
    </row>
    <row r="1959" spans="1:6" x14ac:dyDescent="0.35">
      <c r="A1959" t="s">
        <v>16</v>
      </c>
      <c r="B1959">
        <v>103384</v>
      </c>
      <c r="C1959">
        <v>360</v>
      </c>
      <c r="D1959" s="6">
        <v>600000</v>
      </c>
      <c r="E1959" s="5">
        <v>7.2499999999999995E-2</v>
      </c>
      <c r="F1959" t="s">
        <v>26</v>
      </c>
    </row>
    <row r="1960" spans="1:6" x14ac:dyDescent="0.35">
      <c r="A1960" t="s">
        <v>16</v>
      </c>
      <c r="B1960">
        <v>103385</v>
      </c>
      <c r="C1960">
        <v>360</v>
      </c>
      <c r="D1960" s="6">
        <v>600000</v>
      </c>
      <c r="E1960" s="5">
        <v>7.2499999999999995E-2</v>
      </c>
      <c r="F1960" t="s">
        <v>26</v>
      </c>
    </row>
    <row r="1961" spans="1:6" x14ac:dyDescent="0.35">
      <c r="A1961" t="s">
        <v>16</v>
      </c>
      <c r="B1961">
        <v>103386</v>
      </c>
      <c r="C1961">
        <v>180</v>
      </c>
      <c r="D1961" s="6">
        <v>1500000</v>
      </c>
      <c r="E1961" s="5">
        <v>7.2499999999999995E-2</v>
      </c>
      <c r="F1961" t="s">
        <v>26</v>
      </c>
    </row>
    <row r="1962" spans="1:6" x14ac:dyDescent="0.35">
      <c r="A1962" t="s">
        <v>16</v>
      </c>
      <c r="B1962">
        <v>103387</v>
      </c>
      <c r="C1962">
        <v>360</v>
      </c>
      <c r="D1962" s="6">
        <v>3000000</v>
      </c>
      <c r="E1962" s="5">
        <v>6.7500000000000004E-2</v>
      </c>
      <c r="F1962" t="s">
        <v>26</v>
      </c>
    </row>
    <row r="1963" spans="1:6" x14ac:dyDescent="0.35">
      <c r="A1963" t="s">
        <v>16</v>
      </c>
      <c r="B1963">
        <v>103388</v>
      </c>
      <c r="C1963">
        <v>360</v>
      </c>
      <c r="D1963" s="6">
        <v>3000000</v>
      </c>
      <c r="E1963" s="5">
        <v>6.7500000000000004E-2</v>
      </c>
      <c r="F1963" t="s">
        <v>26</v>
      </c>
    </row>
    <row r="1964" spans="1:6" x14ac:dyDescent="0.35">
      <c r="A1964" t="s">
        <v>16</v>
      </c>
      <c r="B1964">
        <v>103389</v>
      </c>
      <c r="C1964">
        <v>360</v>
      </c>
      <c r="D1964" s="6">
        <v>3000000</v>
      </c>
      <c r="E1964" s="5">
        <v>6.7500000000000004E-2</v>
      </c>
      <c r="F1964" t="s">
        <v>26</v>
      </c>
    </row>
    <row r="1965" spans="1:6" x14ac:dyDescent="0.35">
      <c r="A1965" t="s">
        <v>16</v>
      </c>
      <c r="B1965">
        <v>103390</v>
      </c>
      <c r="C1965">
        <v>360</v>
      </c>
      <c r="D1965" s="6">
        <v>1490601.54</v>
      </c>
      <c r="E1965" s="5">
        <v>7.0000000000000007E-2</v>
      </c>
      <c r="F1965" t="s">
        <v>26</v>
      </c>
    </row>
    <row r="1966" spans="1:6" x14ac:dyDescent="0.35">
      <c r="A1966" t="s">
        <v>16</v>
      </c>
      <c r="B1966">
        <v>103391</v>
      </c>
      <c r="C1966">
        <v>360</v>
      </c>
      <c r="D1966" s="6">
        <v>425000</v>
      </c>
      <c r="E1966" s="5">
        <v>6.5000000000000002E-2</v>
      </c>
      <c r="F1966" t="s">
        <v>26</v>
      </c>
    </row>
    <row r="1967" spans="1:6" x14ac:dyDescent="0.35">
      <c r="A1967" t="s">
        <v>16</v>
      </c>
      <c r="B1967">
        <v>103392</v>
      </c>
      <c r="C1967">
        <v>360</v>
      </c>
      <c r="D1967" s="6">
        <v>371747.94</v>
      </c>
      <c r="E1967" s="5">
        <v>7.0000000000000007E-2</v>
      </c>
      <c r="F1967" t="s">
        <v>26</v>
      </c>
    </row>
    <row r="1968" spans="1:6" x14ac:dyDescent="0.35">
      <c r="A1968" t="s">
        <v>16</v>
      </c>
      <c r="B1968">
        <v>103393</v>
      </c>
      <c r="C1968">
        <v>360</v>
      </c>
      <c r="D1968" s="6">
        <v>1476647.55</v>
      </c>
      <c r="E1968" s="5">
        <v>7.0000000000000007E-2</v>
      </c>
      <c r="F1968" t="s">
        <v>26</v>
      </c>
    </row>
    <row r="1969" spans="1:6" x14ac:dyDescent="0.35">
      <c r="A1969" t="s">
        <v>16</v>
      </c>
      <c r="B1969">
        <v>103394</v>
      </c>
      <c r="C1969">
        <v>360</v>
      </c>
      <c r="D1969" s="6">
        <v>1473467.53</v>
      </c>
      <c r="E1969" s="5">
        <v>7.0000000000000007E-2</v>
      </c>
      <c r="F1969" t="s">
        <v>26</v>
      </c>
    </row>
    <row r="1970" spans="1:6" x14ac:dyDescent="0.35">
      <c r="A1970" t="s">
        <v>16</v>
      </c>
      <c r="B1970">
        <v>103395</v>
      </c>
      <c r="C1970">
        <v>360</v>
      </c>
      <c r="D1970" s="6">
        <v>1467129.84</v>
      </c>
      <c r="E1970" s="5">
        <v>6.7500000000000004E-2</v>
      </c>
      <c r="F1970" t="s">
        <v>26</v>
      </c>
    </row>
    <row r="1971" spans="1:6" x14ac:dyDescent="0.35">
      <c r="A1971" t="s">
        <v>16</v>
      </c>
      <c r="B1971">
        <v>103396</v>
      </c>
      <c r="C1971">
        <v>360</v>
      </c>
      <c r="D1971" s="6">
        <v>1466000</v>
      </c>
      <c r="E1971" s="5">
        <v>6.7500000000000004E-2</v>
      </c>
      <c r="F1971" t="s">
        <v>26</v>
      </c>
    </row>
    <row r="1972" spans="1:6" x14ac:dyDescent="0.35">
      <c r="A1972" t="s">
        <v>16</v>
      </c>
      <c r="B1972">
        <v>103397</v>
      </c>
      <c r="C1972">
        <v>360</v>
      </c>
      <c r="D1972" s="6">
        <v>1465000</v>
      </c>
      <c r="E1972" s="5">
        <v>7.0000000000000007E-2</v>
      </c>
      <c r="F1972" t="s">
        <v>26</v>
      </c>
    </row>
    <row r="1973" spans="1:6" x14ac:dyDescent="0.35">
      <c r="A1973" t="s">
        <v>16</v>
      </c>
      <c r="B1973">
        <v>103398</v>
      </c>
      <c r="C1973">
        <v>360</v>
      </c>
      <c r="D1973" s="6">
        <v>1455800</v>
      </c>
      <c r="E1973" s="5">
        <v>7.0000000000000007E-2</v>
      </c>
      <c r="F1973" t="s">
        <v>26</v>
      </c>
    </row>
    <row r="1974" spans="1:6" x14ac:dyDescent="0.35">
      <c r="A1974" t="s">
        <v>16</v>
      </c>
      <c r="B1974">
        <v>103399</v>
      </c>
      <c r="C1974">
        <v>360</v>
      </c>
      <c r="D1974" s="6">
        <v>2900000.06</v>
      </c>
      <c r="E1974" s="5">
        <v>6.5000000000000002E-2</v>
      </c>
      <c r="F1974" t="s">
        <v>26</v>
      </c>
    </row>
    <row r="1975" spans="1:6" x14ac:dyDescent="0.35">
      <c r="A1975" t="s">
        <v>16</v>
      </c>
      <c r="B1975">
        <v>103400</v>
      </c>
      <c r="C1975">
        <v>360</v>
      </c>
      <c r="D1975" s="6">
        <v>2900000</v>
      </c>
      <c r="E1975" s="5">
        <v>6.7500000000000004E-2</v>
      </c>
      <c r="F1975" t="s">
        <v>26</v>
      </c>
    </row>
    <row r="1976" spans="1:6" x14ac:dyDescent="0.35">
      <c r="A1976" t="s">
        <v>16</v>
      </c>
      <c r="B1976">
        <v>103401</v>
      </c>
      <c r="C1976">
        <v>360</v>
      </c>
      <c r="D1976" s="6">
        <v>2888950.79</v>
      </c>
      <c r="E1976" s="5">
        <v>6.7500000000000004E-2</v>
      </c>
      <c r="F1976" t="s">
        <v>26</v>
      </c>
    </row>
    <row r="1977" spans="1:6" x14ac:dyDescent="0.35">
      <c r="A1977" t="s">
        <v>16</v>
      </c>
      <c r="B1977">
        <v>103402</v>
      </c>
      <c r="C1977">
        <v>360</v>
      </c>
      <c r="D1977" s="6">
        <v>1443868.64</v>
      </c>
      <c r="E1977" s="5">
        <v>7.0000000000000007E-2</v>
      </c>
      <c r="F1977" t="s">
        <v>26</v>
      </c>
    </row>
    <row r="1978" spans="1:6" x14ac:dyDescent="0.35">
      <c r="A1978" t="s">
        <v>16</v>
      </c>
      <c r="B1978">
        <v>103403</v>
      </c>
      <c r="C1978">
        <v>360</v>
      </c>
      <c r="D1978" s="6">
        <v>1431510.72</v>
      </c>
      <c r="E1978" s="5">
        <v>7.0000000000000007E-2</v>
      </c>
      <c r="F1978" t="s">
        <v>26</v>
      </c>
    </row>
    <row r="1979" spans="1:6" x14ac:dyDescent="0.35">
      <c r="A1979" t="s">
        <v>16</v>
      </c>
      <c r="B1979">
        <v>103404</v>
      </c>
      <c r="C1979">
        <v>360</v>
      </c>
      <c r="D1979" s="6">
        <v>1426433.44</v>
      </c>
      <c r="E1979" s="5">
        <v>7.0000000000000007E-2</v>
      </c>
      <c r="F1979" t="s">
        <v>26</v>
      </c>
    </row>
    <row r="1980" spans="1:6" x14ac:dyDescent="0.35">
      <c r="A1980" t="s">
        <v>16</v>
      </c>
      <c r="B1980">
        <v>103405</v>
      </c>
      <c r="C1980">
        <v>360</v>
      </c>
      <c r="D1980" s="6">
        <v>2850000</v>
      </c>
      <c r="E1980" s="5">
        <v>6.7500000000000004E-2</v>
      </c>
      <c r="F1980" t="s">
        <v>26</v>
      </c>
    </row>
    <row r="1981" spans="1:6" x14ac:dyDescent="0.35">
      <c r="A1981" t="s">
        <v>16</v>
      </c>
      <c r="B1981">
        <v>103406</v>
      </c>
      <c r="C1981">
        <v>360</v>
      </c>
      <c r="D1981" s="6">
        <v>1400000</v>
      </c>
      <c r="E1981" s="5">
        <v>7.0000000000000007E-2</v>
      </c>
      <c r="F1981" t="s">
        <v>26</v>
      </c>
    </row>
    <row r="1982" spans="1:6" x14ac:dyDescent="0.35">
      <c r="A1982" t="s">
        <v>16</v>
      </c>
      <c r="B1982">
        <v>103407</v>
      </c>
      <c r="C1982">
        <v>360</v>
      </c>
      <c r="D1982" s="6">
        <v>1400000</v>
      </c>
      <c r="E1982" s="5">
        <v>7.0000000000000007E-2</v>
      </c>
      <c r="F1982" t="s">
        <v>26</v>
      </c>
    </row>
    <row r="1983" spans="1:6" x14ac:dyDescent="0.35">
      <c r="A1983" t="s">
        <v>16</v>
      </c>
      <c r="B1983">
        <v>103408</v>
      </c>
      <c r="C1983">
        <v>360</v>
      </c>
      <c r="D1983" s="6">
        <v>1400000</v>
      </c>
      <c r="E1983" s="5">
        <v>7.0000000000000007E-2</v>
      </c>
      <c r="F1983" t="s">
        <v>26</v>
      </c>
    </row>
    <row r="1984" spans="1:6" x14ac:dyDescent="0.35">
      <c r="A1984" t="s">
        <v>16</v>
      </c>
      <c r="B1984">
        <v>103409</v>
      </c>
      <c r="C1984">
        <v>360</v>
      </c>
      <c r="D1984" s="6">
        <v>700000</v>
      </c>
      <c r="E1984" s="5">
        <v>7.0000000000000007E-2</v>
      </c>
      <c r="F1984" t="s">
        <v>26</v>
      </c>
    </row>
    <row r="1985" spans="1:6" x14ac:dyDescent="0.35">
      <c r="A1985" t="s">
        <v>16</v>
      </c>
      <c r="B1985">
        <v>103410</v>
      </c>
      <c r="C1985">
        <v>360</v>
      </c>
      <c r="D1985" s="6">
        <v>350000</v>
      </c>
      <c r="E1985" s="5">
        <v>6.7500000000000004E-2</v>
      </c>
      <c r="F1985" t="s">
        <v>26</v>
      </c>
    </row>
    <row r="1986" spans="1:6" x14ac:dyDescent="0.35">
      <c r="A1986" t="s">
        <v>16</v>
      </c>
      <c r="B1986">
        <v>103411</v>
      </c>
      <c r="C1986">
        <v>360</v>
      </c>
      <c r="D1986" s="6">
        <v>311025</v>
      </c>
      <c r="E1986" s="5">
        <v>7.2499999999999995E-2</v>
      </c>
      <c r="F1986" t="s">
        <v>26</v>
      </c>
    </row>
    <row r="1987" spans="1:6" x14ac:dyDescent="0.35">
      <c r="A1987" t="s">
        <v>16</v>
      </c>
      <c r="B1987">
        <v>103412</v>
      </c>
      <c r="C1987">
        <v>360</v>
      </c>
      <c r="D1987" s="6">
        <v>306626.13</v>
      </c>
      <c r="E1987" s="5">
        <v>7.2499999999999995E-2</v>
      </c>
      <c r="F1987" t="s">
        <v>26</v>
      </c>
    </row>
    <row r="1988" spans="1:6" x14ac:dyDescent="0.35">
      <c r="A1988" t="s">
        <v>16</v>
      </c>
      <c r="B1988">
        <v>103413</v>
      </c>
      <c r="C1988">
        <v>360</v>
      </c>
      <c r="D1988" s="6">
        <v>1371686.88</v>
      </c>
      <c r="E1988" s="5">
        <v>7.0000000000000007E-2</v>
      </c>
      <c r="F1988" t="s">
        <v>26</v>
      </c>
    </row>
    <row r="1989" spans="1:6" x14ac:dyDescent="0.35">
      <c r="A1989" t="s">
        <v>16</v>
      </c>
      <c r="B1989">
        <v>103414</v>
      </c>
      <c r="C1989">
        <v>360</v>
      </c>
      <c r="D1989" s="6">
        <v>342000</v>
      </c>
      <c r="E1989" s="5">
        <v>7.0000000000000007E-2</v>
      </c>
      <c r="F1989" t="s">
        <v>26</v>
      </c>
    </row>
    <row r="1990" spans="1:6" x14ac:dyDescent="0.35">
      <c r="A1990" t="s">
        <v>16</v>
      </c>
      <c r="B1990">
        <v>103415</v>
      </c>
      <c r="C1990">
        <v>360</v>
      </c>
      <c r="D1990" s="6">
        <v>2725000</v>
      </c>
      <c r="E1990" s="5">
        <v>6.5000000000000002E-2</v>
      </c>
      <c r="F1990" t="s">
        <v>26</v>
      </c>
    </row>
    <row r="1991" spans="1:6" x14ac:dyDescent="0.35">
      <c r="A1991" t="s">
        <v>16</v>
      </c>
      <c r="B1991">
        <v>103416</v>
      </c>
      <c r="C1991">
        <v>360</v>
      </c>
      <c r="D1991" s="6">
        <v>1350000</v>
      </c>
      <c r="E1991" s="5">
        <v>7.0000000000000007E-2</v>
      </c>
      <c r="F1991" t="s">
        <v>26</v>
      </c>
    </row>
    <row r="1992" spans="1:6" x14ac:dyDescent="0.35">
      <c r="A1992" t="s">
        <v>16</v>
      </c>
      <c r="B1992">
        <v>103417</v>
      </c>
      <c r="C1992">
        <v>360</v>
      </c>
      <c r="D1992" s="6">
        <v>900000</v>
      </c>
      <c r="E1992" s="5">
        <v>6.7500000000000004E-2</v>
      </c>
      <c r="F1992" t="s">
        <v>26</v>
      </c>
    </row>
    <row r="1993" spans="1:6" x14ac:dyDescent="0.35">
      <c r="A1993" t="s">
        <v>16</v>
      </c>
      <c r="B1993">
        <v>103418</v>
      </c>
      <c r="C1993">
        <v>360</v>
      </c>
      <c r="D1993" s="6">
        <v>1345750</v>
      </c>
      <c r="E1993" s="5">
        <v>6.7500000000000004E-2</v>
      </c>
      <c r="F1993" t="s">
        <v>26</v>
      </c>
    </row>
    <row r="1994" spans="1:6" x14ac:dyDescent="0.35">
      <c r="A1994" t="s">
        <v>16</v>
      </c>
      <c r="B1994">
        <v>103419</v>
      </c>
      <c r="C1994">
        <v>360</v>
      </c>
      <c r="D1994" s="6">
        <v>447500</v>
      </c>
      <c r="E1994" s="5">
        <v>6.5000000000000002E-2</v>
      </c>
      <c r="F1994" t="s">
        <v>26</v>
      </c>
    </row>
    <row r="1995" spans="1:6" x14ac:dyDescent="0.35">
      <c r="A1995" t="s">
        <v>16</v>
      </c>
      <c r="B1995">
        <v>103420</v>
      </c>
      <c r="C1995">
        <v>360</v>
      </c>
      <c r="D1995" s="6">
        <v>447490.56</v>
      </c>
      <c r="E1995" s="5">
        <v>6.5000000000000002E-2</v>
      </c>
      <c r="F1995" t="s">
        <v>26</v>
      </c>
    </row>
    <row r="1996" spans="1:6" x14ac:dyDescent="0.35">
      <c r="A1996" t="s">
        <v>16</v>
      </c>
      <c r="B1996">
        <v>103421</v>
      </c>
      <c r="C1996">
        <v>360</v>
      </c>
      <c r="D1996" s="6">
        <v>893175.72</v>
      </c>
      <c r="E1996" s="5">
        <v>7.0000000000000007E-2</v>
      </c>
      <c r="F1996" t="s">
        <v>26</v>
      </c>
    </row>
    <row r="1997" spans="1:6" x14ac:dyDescent="0.35">
      <c r="A1997" t="s">
        <v>16</v>
      </c>
      <c r="B1997">
        <v>103422</v>
      </c>
      <c r="C1997">
        <v>360</v>
      </c>
      <c r="D1997" s="6">
        <v>667866.43999999994</v>
      </c>
      <c r="E1997" s="5">
        <v>7.0000000000000007E-2</v>
      </c>
      <c r="F1997" t="s">
        <v>26</v>
      </c>
    </row>
    <row r="1998" spans="1:6" x14ac:dyDescent="0.35">
      <c r="A1998" t="s">
        <v>16</v>
      </c>
      <c r="B1998">
        <v>103423</v>
      </c>
      <c r="C1998">
        <v>360</v>
      </c>
      <c r="D1998" s="6">
        <v>2641344.56</v>
      </c>
      <c r="E1998" s="5">
        <v>6.7500000000000004E-2</v>
      </c>
      <c r="F1998" t="s">
        <v>26</v>
      </c>
    </row>
    <row r="1999" spans="1:6" x14ac:dyDescent="0.35">
      <c r="A1999" t="s">
        <v>16</v>
      </c>
      <c r="B1999">
        <v>103424</v>
      </c>
      <c r="C1999">
        <v>360</v>
      </c>
      <c r="D1999" s="6">
        <v>527719.14</v>
      </c>
      <c r="E1999" s="5">
        <v>7.2499999999999995E-2</v>
      </c>
      <c r="F1999" t="s">
        <v>26</v>
      </c>
    </row>
    <row r="2000" spans="1:6" x14ac:dyDescent="0.35">
      <c r="A2000" t="s">
        <v>16</v>
      </c>
      <c r="B2000">
        <v>103425</v>
      </c>
      <c r="C2000">
        <v>360</v>
      </c>
      <c r="D2000" s="6">
        <v>1314685.3600000001</v>
      </c>
      <c r="E2000" s="5">
        <v>6.7500000000000004E-2</v>
      </c>
      <c r="F2000" t="s">
        <v>26</v>
      </c>
    </row>
    <row r="2001" spans="1:6" x14ac:dyDescent="0.35">
      <c r="A2001" t="s">
        <v>16</v>
      </c>
      <c r="B2001">
        <v>103426</v>
      </c>
      <c r="C2001">
        <v>360</v>
      </c>
      <c r="D2001" s="6">
        <v>1310550.05</v>
      </c>
      <c r="E2001" s="5">
        <v>6.7500000000000004E-2</v>
      </c>
      <c r="F2001" t="s">
        <v>26</v>
      </c>
    </row>
    <row r="2002" spans="1:6" x14ac:dyDescent="0.35">
      <c r="A2002" t="s">
        <v>16</v>
      </c>
      <c r="B2002">
        <v>103427</v>
      </c>
      <c r="C2002">
        <v>360</v>
      </c>
      <c r="D2002" s="6">
        <v>1300000</v>
      </c>
      <c r="E2002" s="5">
        <v>7.0000000000000007E-2</v>
      </c>
      <c r="F2002" t="s">
        <v>26</v>
      </c>
    </row>
    <row r="2003" spans="1:6" x14ac:dyDescent="0.35">
      <c r="A2003" t="s">
        <v>16</v>
      </c>
      <c r="B2003">
        <v>103428</v>
      </c>
      <c r="C2003">
        <v>360</v>
      </c>
      <c r="D2003" s="6">
        <v>650000</v>
      </c>
      <c r="E2003" s="5">
        <v>7.0000000000000007E-2</v>
      </c>
      <c r="F2003" t="s">
        <v>26</v>
      </c>
    </row>
    <row r="2004" spans="1:6" x14ac:dyDescent="0.35">
      <c r="A2004" t="s">
        <v>16</v>
      </c>
      <c r="B2004">
        <v>103429</v>
      </c>
      <c r="C2004">
        <v>360</v>
      </c>
      <c r="D2004" s="6">
        <v>649767.02</v>
      </c>
      <c r="E2004" s="5">
        <v>7.0000000000000007E-2</v>
      </c>
      <c r="F2004" t="s">
        <v>26</v>
      </c>
    </row>
    <row r="2005" spans="1:6" x14ac:dyDescent="0.35">
      <c r="A2005" t="s">
        <v>16</v>
      </c>
      <c r="B2005">
        <v>103430</v>
      </c>
      <c r="C2005">
        <v>360</v>
      </c>
      <c r="D2005" s="6">
        <v>1274564.3899999999</v>
      </c>
      <c r="E2005" s="5">
        <v>7.0000000000000007E-2</v>
      </c>
      <c r="F2005" t="s">
        <v>26</v>
      </c>
    </row>
    <row r="2006" spans="1:6" x14ac:dyDescent="0.35">
      <c r="A2006" t="s">
        <v>16</v>
      </c>
      <c r="B2006">
        <v>103431</v>
      </c>
      <c r="C2006">
        <v>360</v>
      </c>
      <c r="D2006" s="6">
        <v>1270750</v>
      </c>
      <c r="E2006" s="5">
        <v>7.0000000000000007E-2</v>
      </c>
      <c r="F2006" t="s">
        <v>26</v>
      </c>
    </row>
    <row r="2007" spans="1:6" x14ac:dyDescent="0.35">
      <c r="A2007" t="s">
        <v>16</v>
      </c>
      <c r="B2007">
        <v>103432</v>
      </c>
      <c r="C2007">
        <v>360</v>
      </c>
      <c r="D2007" s="6">
        <v>1250000</v>
      </c>
      <c r="E2007" s="5">
        <v>7.0000000000000007E-2</v>
      </c>
      <c r="F2007" t="s">
        <v>26</v>
      </c>
    </row>
    <row r="2008" spans="1:6" x14ac:dyDescent="0.35">
      <c r="A2008" t="s">
        <v>16</v>
      </c>
      <c r="B2008">
        <v>103433</v>
      </c>
      <c r="C2008">
        <v>360</v>
      </c>
      <c r="D2008" s="6">
        <v>500000</v>
      </c>
      <c r="E2008" s="5">
        <v>7.2499999999999995E-2</v>
      </c>
      <c r="F2008" t="s">
        <v>26</v>
      </c>
    </row>
    <row r="2009" spans="1:6" x14ac:dyDescent="0.35">
      <c r="A2009" t="s">
        <v>16</v>
      </c>
      <c r="B2009">
        <v>103434</v>
      </c>
      <c r="C2009">
        <v>360</v>
      </c>
      <c r="D2009" s="6">
        <v>2500000</v>
      </c>
      <c r="E2009" s="5">
        <v>6.5000000000000002E-2</v>
      </c>
      <c r="F2009" t="s">
        <v>26</v>
      </c>
    </row>
    <row r="2010" spans="1:6" x14ac:dyDescent="0.35">
      <c r="A2010" t="s">
        <v>16</v>
      </c>
      <c r="B2010">
        <v>103435</v>
      </c>
      <c r="C2010">
        <v>360</v>
      </c>
      <c r="D2010" s="6">
        <v>1244000</v>
      </c>
      <c r="E2010" s="5">
        <v>6.7500000000000004E-2</v>
      </c>
      <c r="F2010" t="s">
        <v>26</v>
      </c>
    </row>
    <row r="2011" spans="1:6" x14ac:dyDescent="0.35">
      <c r="A2011" t="s">
        <v>16</v>
      </c>
      <c r="B2011">
        <v>103436</v>
      </c>
      <c r="C2011">
        <v>360</v>
      </c>
      <c r="D2011" s="6">
        <v>1240948</v>
      </c>
      <c r="E2011" s="5">
        <v>7.0000000000000007E-2</v>
      </c>
      <c r="F2011" t="s">
        <v>26</v>
      </c>
    </row>
    <row r="2012" spans="1:6" x14ac:dyDescent="0.35">
      <c r="A2012" t="s">
        <v>16</v>
      </c>
      <c r="B2012">
        <v>103437</v>
      </c>
      <c r="C2012">
        <v>360</v>
      </c>
      <c r="D2012" s="6">
        <v>248033.07</v>
      </c>
      <c r="E2012" s="5">
        <v>7.0000000000000007E-2</v>
      </c>
      <c r="F2012" t="s">
        <v>26</v>
      </c>
    </row>
    <row r="2013" spans="1:6" x14ac:dyDescent="0.35">
      <c r="A2013" t="s">
        <v>16</v>
      </c>
      <c r="B2013">
        <v>103438</v>
      </c>
      <c r="C2013">
        <v>360</v>
      </c>
      <c r="D2013" s="6">
        <v>825593.21</v>
      </c>
      <c r="E2013" s="5">
        <v>7.0000000000000007E-2</v>
      </c>
      <c r="F2013" t="s">
        <v>26</v>
      </c>
    </row>
    <row r="2014" spans="1:6" x14ac:dyDescent="0.35">
      <c r="A2014" t="s">
        <v>16</v>
      </c>
      <c r="B2014">
        <v>103439</v>
      </c>
      <c r="C2014">
        <v>360</v>
      </c>
      <c r="D2014" s="6">
        <v>2457214.62</v>
      </c>
      <c r="E2014" s="5">
        <v>6.7500000000000004E-2</v>
      </c>
      <c r="F2014" t="s">
        <v>26</v>
      </c>
    </row>
    <row r="2015" spans="1:6" x14ac:dyDescent="0.35">
      <c r="A2015" t="s">
        <v>16</v>
      </c>
      <c r="B2015">
        <v>103440</v>
      </c>
      <c r="C2015">
        <v>360</v>
      </c>
      <c r="D2015" s="6">
        <v>2454630.0499999998</v>
      </c>
      <c r="E2015" s="5">
        <v>6.7500000000000004E-2</v>
      </c>
      <c r="F2015" t="s">
        <v>26</v>
      </c>
    </row>
    <row r="2016" spans="1:6" x14ac:dyDescent="0.35">
      <c r="A2016" t="s">
        <v>16</v>
      </c>
      <c r="B2016">
        <v>103441</v>
      </c>
      <c r="C2016">
        <v>360</v>
      </c>
      <c r="D2016" s="6">
        <v>612827.1</v>
      </c>
      <c r="E2016" s="5">
        <v>7.0000000000000007E-2</v>
      </c>
      <c r="F2016" t="s">
        <v>26</v>
      </c>
    </row>
    <row r="2017" spans="1:6" x14ac:dyDescent="0.35">
      <c r="A2017" t="s">
        <v>16</v>
      </c>
      <c r="B2017">
        <v>103442</v>
      </c>
      <c r="C2017">
        <v>360</v>
      </c>
      <c r="D2017" s="6">
        <v>350000</v>
      </c>
      <c r="E2017" s="5">
        <v>6.7500000000000004E-2</v>
      </c>
      <c r="F2017" t="s">
        <v>26</v>
      </c>
    </row>
    <row r="2018" spans="1:6" x14ac:dyDescent="0.35">
      <c r="A2018" t="s">
        <v>16</v>
      </c>
      <c r="B2018">
        <v>103443</v>
      </c>
      <c r="C2018">
        <v>360</v>
      </c>
      <c r="D2018" s="6">
        <v>488035.18</v>
      </c>
      <c r="E2018" s="5">
        <v>6.25E-2</v>
      </c>
      <c r="F2018" t="s">
        <v>26</v>
      </c>
    </row>
    <row r="2019" spans="1:6" x14ac:dyDescent="0.35">
      <c r="A2019" t="s">
        <v>16</v>
      </c>
      <c r="B2019">
        <v>103444</v>
      </c>
      <c r="C2019">
        <v>360</v>
      </c>
      <c r="D2019" s="6">
        <v>488035.18</v>
      </c>
      <c r="E2019" s="5">
        <v>6.25E-2</v>
      </c>
      <c r="F2019" t="s">
        <v>26</v>
      </c>
    </row>
    <row r="2020" spans="1:6" x14ac:dyDescent="0.35">
      <c r="A2020" t="s">
        <v>16</v>
      </c>
      <c r="B2020">
        <v>103445</v>
      </c>
      <c r="C2020">
        <v>360</v>
      </c>
      <c r="D2020" s="6">
        <v>610000</v>
      </c>
      <c r="E2020" s="5">
        <v>6.7500000000000004E-2</v>
      </c>
      <c r="F2020" t="s">
        <v>26</v>
      </c>
    </row>
    <row r="2021" spans="1:6" x14ac:dyDescent="0.35">
      <c r="A2021" t="s">
        <v>16</v>
      </c>
      <c r="B2021">
        <v>103446</v>
      </c>
      <c r="C2021">
        <v>360</v>
      </c>
      <c r="D2021" s="6">
        <v>219208.52</v>
      </c>
      <c r="E2021" s="5">
        <v>7.2499999999999995E-2</v>
      </c>
      <c r="F2021" t="s">
        <v>26</v>
      </c>
    </row>
    <row r="2022" spans="1:6" x14ac:dyDescent="0.35">
      <c r="A2022" t="s">
        <v>16</v>
      </c>
      <c r="B2022">
        <v>103447</v>
      </c>
      <c r="C2022">
        <v>360</v>
      </c>
      <c r="D2022" s="6">
        <v>1200000</v>
      </c>
      <c r="E2022" s="5">
        <v>7.0000000000000007E-2</v>
      </c>
      <c r="F2022" t="s">
        <v>26</v>
      </c>
    </row>
    <row r="2023" spans="1:6" x14ac:dyDescent="0.35">
      <c r="A2023" t="s">
        <v>16</v>
      </c>
      <c r="B2023">
        <v>103448</v>
      </c>
      <c r="C2023">
        <v>360</v>
      </c>
      <c r="D2023" s="6">
        <v>1200000</v>
      </c>
      <c r="E2023" s="5">
        <v>7.0000000000000007E-2</v>
      </c>
      <c r="F2023" t="s">
        <v>26</v>
      </c>
    </row>
    <row r="2024" spans="1:6" x14ac:dyDescent="0.35">
      <c r="A2024" t="s">
        <v>16</v>
      </c>
      <c r="B2024">
        <v>103449</v>
      </c>
      <c r="C2024">
        <v>360</v>
      </c>
      <c r="D2024" s="6">
        <v>1200000</v>
      </c>
      <c r="E2024" s="5">
        <v>7.0000000000000007E-2</v>
      </c>
      <c r="F2024" t="s">
        <v>26</v>
      </c>
    </row>
    <row r="2025" spans="1:6" x14ac:dyDescent="0.35">
      <c r="A2025" t="s">
        <v>16</v>
      </c>
      <c r="B2025">
        <v>103450</v>
      </c>
      <c r="C2025">
        <v>360</v>
      </c>
      <c r="D2025" s="6">
        <v>1200000</v>
      </c>
      <c r="E2025" s="5">
        <v>7.0000000000000007E-2</v>
      </c>
      <c r="F2025" t="s">
        <v>26</v>
      </c>
    </row>
    <row r="2026" spans="1:6" x14ac:dyDescent="0.35">
      <c r="A2026" t="s">
        <v>16</v>
      </c>
      <c r="B2026">
        <v>103451</v>
      </c>
      <c r="C2026">
        <v>360</v>
      </c>
      <c r="D2026" s="6">
        <v>1200000</v>
      </c>
      <c r="E2026" s="5">
        <v>7.0000000000000007E-2</v>
      </c>
      <c r="F2026" t="s">
        <v>26</v>
      </c>
    </row>
    <row r="2027" spans="1:6" x14ac:dyDescent="0.35">
      <c r="A2027" t="s">
        <v>16</v>
      </c>
      <c r="B2027">
        <v>103452</v>
      </c>
      <c r="C2027">
        <v>360</v>
      </c>
      <c r="D2027" s="6">
        <v>800000</v>
      </c>
      <c r="E2027" s="5">
        <v>7.0000000000000007E-2</v>
      </c>
      <c r="F2027" t="s">
        <v>26</v>
      </c>
    </row>
    <row r="2028" spans="1:6" x14ac:dyDescent="0.35">
      <c r="A2028" t="s">
        <v>16</v>
      </c>
      <c r="B2028">
        <v>103453</v>
      </c>
      <c r="C2028">
        <v>360</v>
      </c>
      <c r="D2028" s="6">
        <v>400000</v>
      </c>
      <c r="E2028" s="5">
        <v>6.5000000000000002E-2</v>
      </c>
      <c r="F2028" t="s">
        <v>26</v>
      </c>
    </row>
    <row r="2029" spans="1:6" x14ac:dyDescent="0.35">
      <c r="A2029" t="s">
        <v>16</v>
      </c>
      <c r="B2029">
        <v>103454</v>
      </c>
      <c r="C2029">
        <v>360</v>
      </c>
      <c r="D2029" s="6">
        <v>400000</v>
      </c>
      <c r="E2029" s="5">
        <v>6.5000000000000002E-2</v>
      </c>
      <c r="F2029" t="s">
        <v>26</v>
      </c>
    </row>
    <row r="2030" spans="1:6" x14ac:dyDescent="0.35">
      <c r="A2030" t="s">
        <v>16</v>
      </c>
      <c r="B2030">
        <v>103455</v>
      </c>
      <c r="C2030">
        <v>360</v>
      </c>
      <c r="D2030" s="6">
        <v>400000</v>
      </c>
      <c r="E2030" s="5">
        <v>6.5000000000000002E-2</v>
      </c>
      <c r="F2030" t="s">
        <v>26</v>
      </c>
    </row>
    <row r="2031" spans="1:6" x14ac:dyDescent="0.35">
      <c r="A2031" t="s">
        <v>16</v>
      </c>
      <c r="B2031">
        <v>103456</v>
      </c>
      <c r="C2031">
        <v>360</v>
      </c>
      <c r="D2031" s="6">
        <v>599116.93999999994</v>
      </c>
      <c r="E2031" s="5">
        <v>7.0000000000000007E-2</v>
      </c>
      <c r="F2031" t="s">
        <v>26</v>
      </c>
    </row>
    <row r="2032" spans="1:6" x14ac:dyDescent="0.35">
      <c r="A2032" t="s">
        <v>16</v>
      </c>
      <c r="B2032">
        <v>103457</v>
      </c>
      <c r="C2032">
        <v>360</v>
      </c>
      <c r="D2032" s="6">
        <v>2396467.7599999998</v>
      </c>
      <c r="E2032" s="5">
        <v>6.7500000000000004E-2</v>
      </c>
      <c r="F2032" t="s">
        <v>26</v>
      </c>
    </row>
    <row r="2033" spans="1:6" x14ac:dyDescent="0.35">
      <c r="A2033" t="s">
        <v>16</v>
      </c>
      <c r="B2033">
        <v>103458</v>
      </c>
      <c r="C2033">
        <v>360</v>
      </c>
      <c r="D2033" s="6">
        <v>214638.29</v>
      </c>
      <c r="E2033" s="5">
        <v>7.2499999999999995E-2</v>
      </c>
      <c r="F2033" t="s">
        <v>26</v>
      </c>
    </row>
    <row r="2034" spans="1:6" x14ac:dyDescent="0.35">
      <c r="A2034" t="s">
        <v>16</v>
      </c>
      <c r="B2034">
        <v>103459</v>
      </c>
      <c r="C2034">
        <v>360</v>
      </c>
      <c r="D2034" s="6">
        <v>261667.25</v>
      </c>
      <c r="E2034" s="5">
        <v>7.2499999999999995E-2</v>
      </c>
      <c r="F2034" t="s">
        <v>26</v>
      </c>
    </row>
    <row r="2035" spans="1:6" x14ac:dyDescent="0.35">
      <c r="A2035" t="s">
        <v>16</v>
      </c>
      <c r="B2035">
        <v>103460</v>
      </c>
      <c r="C2035">
        <v>360</v>
      </c>
      <c r="D2035" s="6">
        <v>2345653.46</v>
      </c>
      <c r="E2035" s="5">
        <v>6.7500000000000004E-2</v>
      </c>
      <c r="F2035" t="s">
        <v>26</v>
      </c>
    </row>
    <row r="2036" spans="1:6" x14ac:dyDescent="0.35">
      <c r="A2036" t="s">
        <v>16</v>
      </c>
      <c r="B2036">
        <v>103461</v>
      </c>
      <c r="C2036">
        <v>360</v>
      </c>
      <c r="D2036" s="6">
        <v>779894.34</v>
      </c>
      <c r="E2036" s="5">
        <v>7.0000000000000007E-2</v>
      </c>
      <c r="F2036" t="s">
        <v>26</v>
      </c>
    </row>
    <row r="2037" spans="1:6" x14ac:dyDescent="0.35">
      <c r="A2037" t="s">
        <v>16</v>
      </c>
      <c r="B2037">
        <v>103462</v>
      </c>
      <c r="C2037">
        <v>360</v>
      </c>
      <c r="D2037" s="6">
        <v>259930.48</v>
      </c>
      <c r="E2037" s="5">
        <v>7.2499999999999995E-2</v>
      </c>
      <c r="F2037" t="s">
        <v>26</v>
      </c>
    </row>
    <row r="2038" spans="1:6" x14ac:dyDescent="0.35">
      <c r="A2038" t="s">
        <v>16</v>
      </c>
      <c r="B2038">
        <v>103463</v>
      </c>
      <c r="C2038">
        <v>360</v>
      </c>
      <c r="D2038" s="6">
        <v>1160000</v>
      </c>
      <c r="E2038" s="5">
        <v>7.0000000000000007E-2</v>
      </c>
      <c r="F2038" t="s">
        <v>26</v>
      </c>
    </row>
    <row r="2039" spans="1:6" x14ac:dyDescent="0.35">
      <c r="A2039" t="s">
        <v>16</v>
      </c>
      <c r="B2039">
        <v>103464</v>
      </c>
      <c r="C2039">
        <v>360</v>
      </c>
      <c r="D2039" s="6">
        <v>1150000</v>
      </c>
      <c r="E2039" s="5">
        <v>7.0000000000000007E-2</v>
      </c>
      <c r="F2039" t="s">
        <v>26</v>
      </c>
    </row>
    <row r="2040" spans="1:6" x14ac:dyDescent="0.35">
      <c r="A2040" t="s">
        <v>16</v>
      </c>
      <c r="B2040">
        <v>103465</v>
      </c>
      <c r="C2040">
        <v>360</v>
      </c>
      <c r="D2040" s="6">
        <v>1150000</v>
      </c>
      <c r="E2040" s="5">
        <v>7.0000000000000007E-2</v>
      </c>
      <c r="F2040" t="s">
        <v>26</v>
      </c>
    </row>
    <row r="2041" spans="1:6" x14ac:dyDescent="0.35">
      <c r="A2041" t="s">
        <v>16</v>
      </c>
      <c r="B2041">
        <v>103466</v>
      </c>
      <c r="C2041">
        <v>360</v>
      </c>
      <c r="D2041" s="6">
        <v>254955.23</v>
      </c>
      <c r="E2041" s="5">
        <v>7.2499999999999995E-2</v>
      </c>
      <c r="F2041" t="s">
        <v>26</v>
      </c>
    </row>
    <row r="2042" spans="1:6" x14ac:dyDescent="0.35">
      <c r="A2042" t="s">
        <v>16</v>
      </c>
      <c r="B2042">
        <v>103467</v>
      </c>
      <c r="C2042">
        <v>360</v>
      </c>
      <c r="D2042" s="6">
        <v>1143342.54</v>
      </c>
      <c r="E2042" s="5">
        <v>7.0000000000000007E-2</v>
      </c>
      <c r="F2042" t="s">
        <v>26</v>
      </c>
    </row>
    <row r="2043" spans="1:6" x14ac:dyDescent="0.35">
      <c r="A2043" t="s">
        <v>16</v>
      </c>
      <c r="B2043">
        <v>103468</v>
      </c>
      <c r="C2043">
        <v>180</v>
      </c>
      <c r="D2043" s="6">
        <v>2273502.11</v>
      </c>
      <c r="E2043" s="5">
        <v>6.7500000000000004E-2</v>
      </c>
      <c r="F2043" t="s">
        <v>26</v>
      </c>
    </row>
    <row r="2044" spans="1:6" x14ac:dyDescent="0.35">
      <c r="A2044" t="s">
        <v>16</v>
      </c>
      <c r="B2044">
        <v>103469</v>
      </c>
      <c r="C2044">
        <v>360</v>
      </c>
      <c r="D2044" s="6">
        <v>1135000</v>
      </c>
      <c r="E2044" s="5">
        <v>7.0000000000000007E-2</v>
      </c>
      <c r="F2044" t="s">
        <v>26</v>
      </c>
    </row>
    <row r="2045" spans="1:6" x14ac:dyDescent="0.35">
      <c r="A2045" t="s">
        <v>16</v>
      </c>
      <c r="B2045">
        <v>103470</v>
      </c>
      <c r="C2045">
        <v>360</v>
      </c>
      <c r="D2045" s="6">
        <v>1135000</v>
      </c>
      <c r="E2045" s="5">
        <v>7.0000000000000007E-2</v>
      </c>
      <c r="F2045" t="s">
        <v>26</v>
      </c>
    </row>
    <row r="2046" spans="1:6" x14ac:dyDescent="0.35">
      <c r="A2046" t="s">
        <v>16</v>
      </c>
      <c r="B2046">
        <v>103471</v>
      </c>
      <c r="C2046">
        <v>360</v>
      </c>
      <c r="D2046" s="6">
        <v>1135000</v>
      </c>
      <c r="E2046" s="5">
        <v>7.0000000000000007E-2</v>
      </c>
      <c r="F2046" t="s">
        <v>26</v>
      </c>
    </row>
    <row r="2047" spans="1:6" x14ac:dyDescent="0.35">
      <c r="A2047" t="s">
        <v>16</v>
      </c>
      <c r="B2047">
        <v>103472</v>
      </c>
      <c r="C2047">
        <v>360</v>
      </c>
      <c r="D2047" s="6">
        <v>754110.85</v>
      </c>
      <c r="E2047" s="5">
        <v>7.0000000000000007E-2</v>
      </c>
      <c r="F2047" t="s">
        <v>26</v>
      </c>
    </row>
    <row r="2048" spans="1:6" x14ac:dyDescent="0.35">
      <c r="A2048" t="s">
        <v>16</v>
      </c>
      <c r="B2048">
        <v>103473</v>
      </c>
      <c r="C2048">
        <v>360</v>
      </c>
      <c r="D2048" s="6">
        <v>2256269.9500000002</v>
      </c>
      <c r="E2048" s="5">
        <v>6.7500000000000004E-2</v>
      </c>
      <c r="F2048" t="s">
        <v>26</v>
      </c>
    </row>
    <row r="2049" spans="1:6" x14ac:dyDescent="0.35">
      <c r="A2049" t="s">
        <v>16</v>
      </c>
      <c r="B2049">
        <v>103474</v>
      </c>
      <c r="C2049">
        <v>360</v>
      </c>
      <c r="D2049" s="6">
        <v>2250000</v>
      </c>
      <c r="E2049" s="5">
        <v>6.7500000000000004E-2</v>
      </c>
      <c r="F2049" t="s">
        <v>26</v>
      </c>
    </row>
    <row r="2050" spans="1:6" x14ac:dyDescent="0.35">
      <c r="A2050" t="s">
        <v>16</v>
      </c>
      <c r="B2050">
        <v>103475</v>
      </c>
      <c r="C2050">
        <v>360</v>
      </c>
      <c r="D2050" s="6">
        <v>750000</v>
      </c>
      <c r="E2050" s="5">
        <v>7.0000000000000007E-2</v>
      </c>
      <c r="F2050" t="s">
        <v>26</v>
      </c>
    </row>
    <row r="2051" spans="1:6" x14ac:dyDescent="0.35">
      <c r="A2051" t="s">
        <v>16</v>
      </c>
      <c r="B2051">
        <v>103476</v>
      </c>
      <c r="C2051">
        <v>360</v>
      </c>
      <c r="D2051" s="6">
        <v>315000</v>
      </c>
      <c r="E2051" s="5">
        <v>6.5000000000000002E-2</v>
      </c>
      <c r="F2051" t="s">
        <v>26</v>
      </c>
    </row>
    <row r="2052" spans="1:6" x14ac:dyDescent="0.35">
      <c r="A2052" t="s">
        <v>16</v>
      </c>
      <c r="B2052">
        <v>103477</v>
      </c>
      <c r="C2052">
        <v>360</v>
      </c>
      <c r="D2052" s="6">
        <v>1101000</v>
      </c>
      <c r="E2052" s="5">
        <v>6.7500000000000004E-2</v>
      </c>
      <c r="F2052" t="s">
        <v>26</v>
      </c>
    </row>
    <row r="2053" spans="1:6" x14ac:dyDescent="0.35">
      <c r="A2053" t="s">
        <v>16</v>
      </c>
      <c r="B2053">
        <v>103478</v>
      </c>
      <c r="C2053">
        <v>360</v>
      </c>
      <c r="D2053" s="6">
        <v>1100000</v>
      </c>
      <c r="E2053" s="5">
        <v>7.0000000000000007E-2</v>
      </c>
      <c r="F2053" t="s">
        <v>26</v>
      </c>
    </row>
    <row r="2054" spans="1:6" x14ac:dyDescent="0.35">
      <c r="A2054" t="s">
        <v>16</v>
      </c>
      <c r="B2054">
        <v>103479</v>
      </c>
      <c r="C2054">
        <v>360</v>
      </c>
      <c r="D2054" s="6">
        <v>1100000</v>
      </c>
      <c r="E2054" s="5">
        <v>7.0000000000000007E-2</v>
      </c>
      <c r="F2054" t="s">
        <v>26</v>
      </c>
    </row>
    <row r="2055" spans="1:6" x14ac:dyDescent="0.35">
      <c r="A2055" t="s">
        <v>16</v>
      </c>
      <c r="B2055">
        <v>103480</v>
      </c>
      <c r="C2055">
        <v>360</v>
      </c>
      <c r="D2055" s="6">
        <v>1100000</v>
      </c>
      <c r="E2055" s="5">
        <v>7.0000000000000007E-2</v>
      </c>
      <c r="F2055" t="s">
        <v>26</v>
      </c>
    </row>
    <row r="2056" spans="1:6" x14ac:dyDescent="0.35">
      <c r="A2056" t="s">
        <v>16</v>
      </c>
      <c r="B2056">
        <v>103481</v>
      </c>
      <c r="C2056">
        <v>360</v>
      </c>
      <c r="D2056" s="6">
        <v>1100000</v>
      </c>
      <c r="E2056" s="5">
        <v>7.0000000000000007E-2</v>
      </c>
      <c r="F2056" t="s">
        <v>26</v>
      </c>
    </row>
    <row r="2057" spans="1:6" x14ac:dyDescent="0.35">
      <c r="A2057" t="s">
        <v>16</v>
      </c>
      <c r="B2057">
        <v>103482</v>
      </c>
      <c r="C2057">
        <v>360</v>
      </c>
      <c r="D2057" s="6">
        <v>198412.5</v>
      </c>
      <c r="E2057" s="5">
        <v>7.2499999999999995E-2</v>
      </c>
      <c r="F2057" t="s">
        <v>26</v>
      </c>
    </row>
    <row r="2058" spans="1:6" x14ac:dyDescent="0.35">
      <c r="A2058" t="s">
        <v>16</v>
      </c>
      <c r="B2058">
        <v>103483</v>
      </c>
      <c r="C2058">
        <v>360</v>
      </c>
      <c r="D2058" s="6">
        <v>435000</v>
      </c>
      <c r="E2058" s="5">
        <v>6.25E-2</v>
      </c>
      <c r="F2058" t="s">
        <v>26</v>
      </c>
    </row>
    <row r="2059" spans="1:6" x14ac:dyDescent="0.35">
      <c r="A2059" t="s">
        <v>16</v>
      </c>
      <c r="B2059">
        <v>103484</v>
      </c>
      <c r="C2059">
        <v>360</v>
      </c>
      <c r="D2059" s="6">
        <v>197568.61</v>
      </c>
      <c r="E2059" s="5">
        <v>7.2499999999999995E-2</v>
      </c>
      <c r="F2059" t="s">
        <v>26</v>
      </c>
    </row>
    <row r="2060" spans="1:6" x14ac:dyDescent="0.35">
      <c r="A2060" t="s">
        <v>16</v>
      </c>
      <c r="B2060">
        <v>103485</v>
      </c>
      <c r="C2060">
        <v>360</v>
      </c>
      <c r="D2060" s="6">
        <v>2164553.69</v>
      </c>
      <c r="E2060" s="5">
        <v>6.7500000000000004E-2</v>
      </c>
      <c r="F2060" t="s">
        <v>26</v>
      </c>
    </row>
    <row r="2061" spans="1:6" x14ac:dyDescent="0.35">
      <c r="A2061" t="s">
        <v>16</v>
      </c>
      <c r="B2061">
        <v>103486</v>
      </c>
      <c r="C2061">
        <v>360</v>
      </c>
      <c r="D2061" s="6">
        <v>1063199.1299999999</v>
      </c>
      <c r="E2061" s="5">
        <v>7.0000000000000007E-2</v>
      </c>
      <c r="F2061" t="s">
        <v>26</v>
      </c>
    </row>
    <row r="2062" spans="1:6" x14ac:dyDescent="0.35">
      <c r="A2062" t="s">
        <v>16</v>
      </c>
      <c r="B2062">
        <v>103487</v>
      </c>
      <c r="C2062">
        <v>360</v>
      </c>
      <c r="D2062" s="6">
        <v>1063000</v>
      </c>
      <c r="E2062" s="5">
        <v>7.0000000000000007E-2</v>
      </c>
      <c r="F2062" t="s">
        <v>26</v>
      </c>
    </row>
    <row r="2063" spans="1:6" x14ac:dyDescent="0.35">
      <c r="A2063" t="s">
        <v>16</v>
      </c>
      <c r="B2063">
        <v>103488</v>
      </c>
      <c r="C2063">
        <v>360</v>
      </c>
      <c r="D2063" s="6">
        <v>1062169.1599999999</v>
      </c>
      <c r="E2063" s="5">
        <v>7.0000000000000007E-2</v>
      </c>
      <c r="F2063" t="s">
        <v>26</v>
      </c>
    </row>
    <row r="2064" spans="1:6" x14ac:dyDescent="0.35">
      <c r="A2064" t="s">
        <v>16</v>
      </c>
      <c r="B2064">
        <v>103489</v>
      </c>
      <c r="C2064">
        <v>360</v>
      </c>
      <c r="D2064" s="6">
        <v>1062136.99</v>
      </c>
      <c r="E2064" s="5">
        <v>7.0000000000000007E-2</v>
      </c>
      <c r="F2064" t="s">
        <v>26</v>
      </c>
    </row>
    <row r="2065" spans="1:6" x14ac:dyDescent="0.35">
      <c r="A2065" t="s">
        <v>16</v>
      </c>
      <c r="B2065">
        <v>103490</v>
      </c>
      <c r="C2065">
        <v>360</v>
      </c>
      <c r="D2065" s="6">
        <v>1062136.99</v>
      </c>
      <c r="E2065" s="5">
        <v>7.0000000000000007E-2</v>
      </c>
      <c r="F2065" t="s">
        <v>26</v>
      </c>
    </row>
    <row r="2066" spans="1:6" x14ac:dyDescent="0.35">
      <c r="A2066" t="s">
        <v>16</v>
      </c>
      <c r="B2066">
        <v>103491</v>
      </c>
      <c r="C2066">
        <v>360</v>
      </c>
      <c r="D2066" s="6">
        <v>531068.49</v>
      </c>
      <c r="E2066" s="5">
        <v>7.0000000000000007E-2</v>
      </c>
      <c r="F2066" t="s">
        <v>26</v>
      </c>
    </row>
    <row r="2067" spans="1:6" x14ac:dyDescent="0.35">
      <c r="A2067" t="s">
        <v>16</v>
      </c>
      <c r="B2067">
        <v>103492</v>
      </c>
      <c r="C2067">
        <v>360</v>
      </c>
      <c r="D2067" s="6">
        <v>265534.24</v>
      </c>
      <c r="E2067" s="5">
        <v>7.0000000000000007E-2</v>
      </c>
      <c r="F2067" t="s">
        <v>26</v>
      </c>
    </row>
    <row r="2068" spans="1:6" x14ac:dyDescent="0.35">
      <c r="A2068" t="s">
        <v>16</v>
      </c>
      <c r="B2068">
        <v>103493</v>
      </c>
      <c r="C2068">
        <v>360</v>
      </c>
      <c r="D2068" s="6">
        <v>1055067.4099999999</v>
      </c>
      <c r="E2068" s="5">
        <v>6.7500000000000004E-2</v>
      </c>
      <c r="F2068" t="s">
        <v>26</v>
      </c>
    </row>
    <row r="2069" spans="1:6" x14ac:dyDescent="0.35">
      <c r="A2069" t="s">
        <v>16</v>
      </c>
      <c r="B2069">
        <v>103494</v>
      </c>
      <c r="C2069">
        <v>360</v>
      </c>
      <c r="D2069" s="6">
        <v>526000</v>
      </c>
      <c r="E2069" s="5">
        <v>7.0000000000000007E-2</v>
      </c>
      <c r="F2069" t="s">
        <v>26</v>
      </c>
    </row>
    <row r="2070" spans="1:6" x14ac:dyDescent="0.35">
      <c r="A2070" t="s">
        <v>16</v>
      </c>
      <c r="B2070">
        <v>103495</v>
      </c>
      <c r="C2070">
        <v>360</v>
      </c>
      <c r="D2070" s="6">
        <v>300000</v>
      </c>
      <c r="E2070" s="5">
        <v>6.5000000000000002E-2</v>
      </c>
      <c r="F2070" t="s">
        <v>26</v>
      </c>
    </row>
    <row r="2071" spans="1:6" x14ac:dyDescent="0.35">
      <c r="A2071" t="s">
        <v>16</v>
      </c>
      <c r="B2071">
        <v>103496</v>
      </c>
      <c r="C2071">
        <v>360</v>
      </c>
      <c r="D2071" s="6">
        <v>350000</v>
      </c>
      <c r="E2071" s="5">
        <v>6.5000000000000002E-2</v>
      </c>
      <c r="F2071" t="s">
        <v>26</v>
      </c>
    </row>
    <row r="2072" spans="1:6" x14ac:dyDescent="0.35">
      <c r="A2072" t="s">
        <v>16</v>
      </c>
      <c r="B2072">
        <v>103497</v>
      </c>
      <c r="C2072">
        <v>360</v>
      </c>
      <c r="D2072" s="6">
        <v>2060000</v>
      </c>
      <c r="E2072" s="5">
        <v>6.5000000000000002E-2</v>
      </c>
      <c r="F2072" t="s">
        <v>26</v>
      </c>
    </row>
    <row r="2073" spans="1:6" x14ac:dyDescent="0.35">
      <c r="A2073" t="s">
        <v>16</v>
      </c>
      <c r="B2073">
        <v>103498</v>
      </c>
      <c r="C2073">
        <v>360</v>
      </c>
      <c r="D2073" s="6">
        <v>1026000</v>
      </c>
      <c r="E2073" s="5">
        <v>6.7500000000000004E-2</v>
      </c>
      <c r="F2073" t="s">
        <v>26</v>
      </c>
    </row>
    <row r="2074" spans="1:6" x14ac:dyDescent="0.35">
      <c r="A2074" t="s">
        <v>16</v>
      </c>
      <c r="B2074">
        <v>103499</v>
      </c>
      <c r="C2074">
        <v>360</v>
      </c>
      <c r="D2074" s="6">
        <v>341369.94</v>
      </c>
      <c r="E2074" s="5">
        <v>6.25E-2</v>
      </c>
      <c r="F2074" t="s">
        <v>26</v>
      </c>
    </row>
    <row r="2075" spans="1:6" x14ac:dyDescent="0.35">
      <c r="A2075" t="s">
        <v>16</v>
      </c>
      <c r="B2075">
        <v>103500</v>
      </c>
      <c r="C2075">
        <v>360</v>
      </c>
      <c r="D2075" s="6">
        <v>1012000</v>
      </c>
      <c r="E2075" s="5">
        <v>7.0000000000000007E-2</v>
      </c>
      <c r="F2075" t="s">
        <v>26</v>
      </c>
    </row>
    <row r="2076" spans="1:6" x14ac:dyDescent="0.35">
      <c r="A2076" t="s">
        <v>16</v>
      </c>
      <c r="B2076">
        <v>103501</v>
      </c>
      <c r="C2076">
        <v>360</v>
      </c>
      <c r="D2076" s="6">
        <v>505000</v>
      </c>
      <c r="E2076" s="5">
        <v>7.0000000000000007E-2</v>
      </c>
      <c r="F2076" t="s">
        <v>26</v>
      </c>
    </row>
    <row r="2077" spans="1:6" x14ac:dyDescent="0.35">
      <c r="A2077" t="s">
        <v>16</v>
      </c>
      <c r="B2077">
        <v>103502</v>
      </c>
      <c r="C2077">
        <v>360</v>
      </c>
      <c r="D2077" s="6">
        <v>183142.59</v>
      </c>
      <c r="E2077" s="5">
        <v>7.2499999999999995E-2</v>
      </c>
      <c r="F2077" t="s">
        <v>26</v>
      </c>
    </row>
    <row r="2078" spans="1:6" x14ac:dyDescent="0.35">
      <c r="A2078" t="s">
        <v>16</v>
      </c>
      <c r="B2078">
        <v>103503</v>
      </c>
      <c r="C2078">
        <v>360</v>
      </c>
      <c r="D2078" s="6">
        <v>1001497.5</v>
      </c>
      <c r="E2078" s="5">
        <v>7.0000000000000007E-2</v>
      </c>
      <c r="F2078" t="s">
        <v>26</v>
      </c>
    </row>
    <row r="2079" spans="1:6" x14ac:dyDescent="0.35">
      <c r="A2079" t="s">
        <v>16</v>
      </c>
      <c r="B2079">
        <v>103504</v>
      </c>
      <c r="C2079">
        <v>360</v>
      </c>
      <c r="D2079" s="6">
        <v>1000332.87</v>
      </c>
      <c r="E2079" s="5">
        <v>6.7500000000000004E-2</v>
      </c>
      <c r="F2079" t="s">
        <v>26</v>
      </c>
    </row>
    <row r="2080" spans="1:6" x14ac:dyDescent="0.35">
      <c r="A2080" t="s">
        <v>16</v>
      </c>
      <c r="B2080">
        <v>103505</v>
      </c>
      <c r="C2080">
        <v>360</v>
      </c>
      <c r="D2080" s="6">
        <v>1000100</v>
      </c>
      <c r="E2080" s="5">
        <v>7.0000000000000007E-2</v>
      </c>
      <c r="F2080" t="s">
        <v>26</v>
      </c>
    </row>
    <row r="2081" spans="1:6" x14ac:dyDescent="0.35">
      <c r="A2081" t="s">
        <v>16</v>
      </c>
      <c r="B2081">
        <v>103506</v>
      </c>
      <c r="C2081">
        <v>360</v>
      </c>
      <c r="D2081" s="6">
        <v>1000100</v>
      </c>
      <c r="E2081" s="5">
        <v>7.0000000000000007E-2</v>
      </c>
      <c r="F2081" t="s">
        <v>26</v>
      </c>
    </row>
    <row r="2082" spans="1:6" x14ac:dyDescent="0.35">
      <c r="A2082" t="s">
        <v>16</v>
      </c>
      <c r="B2082">
        <v>103507</v>
      </c>
      <c r="C2082">
        <v>360</v>
      </c>
      <c r="D2082" s="6">
        <v>1000001</v>
      </c>
      <c r="E2082" s="5">
        <v>6.7500000000000004E-2</v>
      </c>
      <c r="F2082" t="s">
        <v>26</v>
      </c>
    </row>
    <row r="2083" spans="1:6" x14ac:dyDescent="0.35">
      <c r="A2083" t="s">
        <v>16</v>
      </c>
      <c r="B2083">
        <v>103508</v>
      </c>
      <c r="C2083">
        <v>360</v>
      </c>
      <c r="D2083" s="6">
        <v>1000001</v>
      </c>
      <c r="E2083" s="5">
        <v>7.0000000000000007E-2</v>
      </c>
      <c r="F2083" t="s">
        <v>26</v>
      </c>
    </row>
    <row r="2084" spans="1:6" x14ac:dyDescent="0.35">
      <c r="A2084" t="s">
        <v>16</v>
      </c>
      <c r="B2084">
        <v>103509</v>
      </c>
      <c r="C2084">
        <v>360</v>
      </c>
      <c r="D2084" s="6">
        <v>500000</v>
      </c>
      <c r="E2084" s="5">
        <v>7.0000000000000007E-2</v>
      </c>
      <c r="F2084" t="s">
        <v>26</v>
      </c>
    </row>
    <row r="2085" spans="1:6" x14ac:dyDescent="0.35">
      <c r="A2085" t="s">
        <v>16</v>
      </c>
      <c r="B2085">
        <v>103510</v>
      </c>
      <c r="C2085">
        <v>360</v>
      </c>
      <c r="D2085" s="6">
        <v>500000</v>
      </c>
      <c r="E2085" s="5">
        <v>7.0000000000000007E-2</v>
      </c>
      <c r="F2085" t="s">
        <v>26</v>
      </c>
    </row>
    <row r="2086" spans="1:6" x14ac:dyDescent="0.35">
      <c r="A2086" t="s">
        <v>16</v>
      </c>
      <c r="B2086">
        <v>103511</v>
      </c>
      <c r="C2086">
        <v>360</v>
      </c>
      <c r="D2086" s="6">
        <v>1000000</v>
      </c>
      <c r="E2086" s="5">
        <v>7.0000000000000007E-2</v>
      </c>
      <c r="F2086" t="s">
        <v>26</v>
      </c>
    </row>
    <row r="2087" spans="1:6" x14ac:dyDescent="0.35">
      <c r="A2087" t="s">
        <v>16</v>
      </c>
      <c r="B2087">
        <v>103512</v>
      </c>
      <c r="C2087">
        <v>360</v>
      </c>
      <c r="D2087" s="6">
        <v>1000000</v>
      </c>
      <c r="E2087" s="5">
        <v>7.0000000000000007E-2</v>
      </c>
      <c r="F2087" t="s">
        <v>26</v>
      </c>
    </row>
    <row r="2088" spans="1:6" x14ac:dyDescent="0.35">
      <c r="A2088" t="s">
        <v>16</v>
      </c>
      <c r="B2088">
        <v>103513</v>
      </c>
      <c r="C2088">
        <v>360</v>
      </c>
      <c r="D2088" s="6">
        <v>1000000</v>
      </c>
      <c r="E2088" s="5">
        <v>7.0000000000000007E-2</v>
      </c>
      <c r="F2088" t="s">
        <v>26</v>
      </c>
    </row>
    <row r="2089" spans="1:6" x14ac:dyDescent="0.35">
      <c r="A2089" t="s">
        <v>16</v>
      </c>
      <c r="B2089">
        <v>103514</v>
      </c>
      <c r="C2089">
        <v>360</v>
      </c>
      <c r="D2089" s="6">
        <v>1000000</v>
      </c>
      <c r="E2089" s="5">
        <v>6.7500000000000004E-2</v>
      </c>
      <c r="F2089" t="s">
        <v>26</v>
      </c>
    </row>
    <row r="2090" spans="1:6" x14ac:dyDescent="0.35">
      <c r="A2090" t="s">
        <v>16</v>
      </c>
      <c r="B2090">
        <v>103515</v>
      </c>
      <c r="C2090">
        <v>360</v>
      </c>
      <c r="D2090" s="6">
        <v>1000000</v>
      </c>
      <c r="E2090" s="5">
        <v>6.7500000000000004E-2</v>
      </c>
      <c r="F2090" t="s">
        <v>26</v>
      </c>
    </row>
    <row r="2091" spans="1:6" x14ac:dyDescent="0.35">
      <c r="A2091" t="s">
        <v>16</v>
      </c>
      <c r="B2091">
        <v>103516</v>
      </c>
      <c r="C2091">
        <v>360</v>
      </c>
      <c r="D2091" s="6">
        <v>1000000</v>
      </c>
      <c r="E2091" s="5">
        <v>6.7500000000000004E-2</v>
      </c>
      <c r="F2091" t="s">
        <v>26</v>
      </c>
    </row>
    <row r="2092" spans="1:6" x14ac:dyDescent="0.35">
      <c r="A2092" t="s">
        <v>16</v>
      </c>
      <c r="B2092">
        <v>103517</v>
      </c>
      <c r="C2092">
        <v>360</v>
      </c>
      <c r="D2092" s="6">
        <v>1000000</v>
      </c>
      <c r="E2092" s="5">
        <v>7.0000000000000007E-2</v>
      </c>
      <c r="F2092" t="s">
        <v>26</v>
      </c>
    </row>
    <row r="2093" spans="1:6" x14ac:dyDescent="0.35">
      <c r="A2093" t="s">
        <v>16</v>
      </c>
      <c r="B2093">
        <v>103518</v>
      </c>
      <c r="C2093">
        <v>360</v>
      </c>
      <c r="D2093" s="6">
        <v>1000000</v>
      </c>
      <c r="E2093" s="5">
        <v>7.0000000000000007E-2</v>
      </c>
      <c r="F2093" t="s">
        <v>26</v>
      </c>
    </row>
    <row r="2094" spans="1:6" x14ac:dyDescent="0.35">
      <c r="A2094" t="s">
        <v>16</v>
      </c>
      <c r="B2094">
        <v>103519</v>
      </c>
      <c r="C2094">
        <v>360</v>
      </c>
      <c r="D2094" s="6">
        <v>1000000</v>
      </c>
      <c r="E2094" s="5">
        <v>7.0000000000000007E-2</v>
      </c>
      <c r="F2094" t="s">
        <v>26</v>
      </c>
    </row>
    <row r="2095" spans="1:6" x14ac:dyDescent="0.35">
      <c r="A2095" t="s">
        <v>16</v>
      </c>
      <c r="B2095">
        <v>103520</v>
      </c>
      <c r="C2095">
        <v>360</v>
      </c>
      <c r="D2095" s="6">
        <v>1000000</v>
      </c>
      <c r="E2095" s="5">
        <v>7.0000000000000007E-2</v>
      </c>
      <c r="F2095" t="s">
        <v>26</v>
      </c>
    </row>
    <row r="2096" spans="1:6" x14ac:dyDescent="0.35">
      <c r="A2096" t="s">
        <v>16</v>
      </c>
      <c r="B2096">
        <v>103521</v>
      </c>
      <c r="C2096">
        <v>360</v>
      </c>
      <c r="D2096" s="6">
        <v>1000000</v>
      </c>
      <c r="E2096" s="5">
        <v>7.0000000000000007E-2</v>
      </c>
      <c r="F2096" t="s">
        <v>26</v>
      </c>
    </row>
    <row r="2097" spans="1:6" x14ac:dyDescent="0.35">
      <c r="A2097" t="s">
        <v>16</v>
      </c>
      <c r="B2097">
        <v>103522</v>
      </c>
      <c r="C2097">
        <v>360</v>
      </c>
      <c r="D2097" s="6">
        <v>1000000</v>
      </c>
      <c r="E2097" s="5">
        <v>7.0000000000000007E-2</v>
      </c>
      <c r="F2097" t="s">
        <v>26</v>
      </c>
    </row>
    <row r="2098" spans="1:6" x14ac:dyDescent="0.35">
      <c r="A2098" t="s">
        <v>16</v>
      </c>
      <c r="B2098">
        <v>103523</v>
      </c>
      <c r="C2098">
        <v>360</v>
      </c>
      <c r="D2098" s="6">
        <v>1000000</v>
      </c>
      <c r="E2098" s="5">
        <v>7.0000000000000007E-2</v>
      </c>
      <c r="F2098" t="s">
        <v>26</v>
      </c>
    </row>
    <row r="2099" spans="1:6" x14ac:dyDescent="0.35">
      <c r="A2099" t="s">
        <v>16</v>
      </c>
      <c r="B2099">
        <v>103524</v>
      </c>
      <c r="C2099">
        <v>360</v>
      </c>
      <c r="D2099" s="6">
        <v>1000000</v>
      </c>
      <c r="E2099" s="5">
        <v>7.0000000000000007E-2</v>
      </c>
      <c r="F2099" t="s">
        <v>26</v>
      </c>
    </row>
    <row r="2100" spans="1:6" x14ac:dyDescent="0.35">
      <c r="A2100" t="s">
        <v>16</v>
      </c>
      <c r="B2100">
        <v>103525</v>
      </c>
      <c r="C2100">
        <v>360</v>
      </c>
      <c r="D2100" s="6">
        <v>1000000</v>
      </c>
      <c r="E2100" s="5">
        <v>7.0000000000000007E-2</v>
      </c>
      <c r="F2100" t="s">
        <v>26</v>
      </c>
    </row>
    <row r="2101" spans="1:6" x14ac:dyDescent="0.35">
      <c r="A2101" t="s">
        <v>16</v>
      </c>
      <c r="B2101">
        <v>103526</v>
      </c>
      <c r="C2101">
        <v>360</v>
      </c>
      <c r="D2101" s="6">
        <v>1000000</v>
      </c>
      <c r="E2101" s="5">
        <v>6.7500000000000004E-2</v>
      </c>
      <c r="F2101" t="s">
        <v>26</v>
      </c>
    </row>
    <row r="2102" spans="1:6" x14ac:dyDescent="0.35">
      <c r="A2102" t="s">
        <v>16</v>
      </c>
      <c r="B2102">
        <v>103527</v>
      </c>
      <c r="C2102">
        <v>360</v>
      </c>
      <c r="D2102" s="6">
        <v>1000000</v>
      </c>
      <c r="E2102" s="5">
        <v>6.7500000000000004E-2</v>
      </c>
      <c r="F2102" t="s">
        <v>26</v>
      </c>
    </row>
    <row r="2103" spans="1:6" x14ac:dyDescent="0.35">
      <c r="A2103" t="s">
        <v>16</v>
      </c>
      <c r="B2103">
        <v>103528</v>
      </c>
      <c r="C2103">
        <v>360</v>
      </c>
      <c r="D2103" s="6">
        <v>1000000</v>
      </c>
      <c r="E2103" s="5">
        <v>7.0000000000000007E-2</v>
      </c>
      <c r="F2103" t="s">
        <v>26</v>
      </c>
    </row>
    <row r="2104" spans="1:6" x14ac:dyDescent="0.35">
      <c r="A2104" t="s">
        <v>16</v>
      </c>
      <c r="B2104">
        <v>103529</v>
      </c>
      <c r="C2104">
        <v>360</v>
      </c>
      <c r="D2104" s="6">
        <v>1000000</v>
      </c>
      <c r="E2104" s="5">
        <v>7.0000000000000007E-2</v>
      </c>
      <c r="F2104" t="s">
        <v>26</v>
      </c>
    </row>
    <row r="2105" spans="1:6" x14ac:dyDescent="0.35">
      <c r="A2105" t="s">
        <v>16</v>
      </c>
      <c r="B2105">
        <v>103530</v>
      </c>
      <c r="C2105">
        <v>360</v>
      </c>
      <c r="D2105" s="6">
        <v>1000000</v>
      </c>
      <c r="E2105" s="5">
        <v>6.7500000000000004E-2</v>
      </c>
      <c r="F2105" t="s">
        <v>26</v>
      </c>
    </row>
    <row r="2106" spans="1:6" x14ac:dyDescent="0.35">
      <c r="A2106" t="s">
        <v>16</v>
      </c>
      <c r="B2106">
        <v>103531</v>
      </c>
      <c r="C2106">
        <v>360</v>
      </c>
      <c r="D2106" s="6">
        <v>1000000</v>
      </c>
      <c r="E2106" s="5">
        <v>7.0000000000000007E-2</v>
      </c>
      <c r="F2106" t="s">
        <v>26</v>
      </c>
    </row>
    <row r="2107" spans="1:6" x14ac:dyDescent="0.35">
      <c r="A2107" t="s">
        <v>16</v>
      </c>
      <c r="B2107">
        <v>103532</v>
      </c>
      <c r="C2107">
        <v>360</v>
      </c>
      <c r="D2107" s="6">
        <v>1000000</v>
      </c>
      <c r="E2107" s="5">
        <v>7.0000000000000007E-2</v>
      </c>
      <c r="F2107" t="s">
        <v>26</v>
      </c>
    </row>
    <row r="2108" spans="1:6" x14ac:dyDescent="0.35">
      <c r="A2108" t="s">
        <v>16</v>
      </c>
      <c r="B2108">
        <v>103533</v>
      </c>
      <c r="C2108">
        <v>360</v>
      </c>
      <c r="D2108" s="6">
        <v>1000000</v>
      </c>
      <c r="E2108" s="5">
        <v>6.7500000000000004E-2</v>
      </c>
      <c r="F2108" t="s">
        <v>26</v>
      </c>
    </row>
    <row r="2109" spans="1:6" x14ac:dyDescent="0.35">
      <c r="A2109" t="s">
        <v>16</v>
      </c>
      <c r="B2109">
        <v>103534</v>
      </c>
      <c r="C2109">
        <v>360</v>
      </c>
      <c r="D2109" s="6">
        <v>1000000</v>
      </c>
      <c r="E2109" s="5">
        <v>6.7500000000000004E-2</v>
      </c>
      <c r="F2109" t="s">
        <v>26</v>
      </c>
    </row>
    <row r="2110" spans="1:6" x14ac:dyDescent="0.35">
      <c r="A2110" t="s">
        <v>16</v>
      </c>
      <c r="B2110">
        <v>103535</v>
      </c>
      <c r="C2110">
        <v>360</v>
      </c>
      <c r="D2110" s="6">
        <v>1000000</v>
      </c>
      <c r="E2110" s="5">
        <v>7.0000000000000007E-2</v>
      </c>
      <c r="F2110" t="s">
        <v>26</v>
      </c>
    </row>
    <row r="2111" spans="1:6" x14ac:dyDescent="0.35">
      <c r="A2111" t="s">
        <v>16</v>
      </c>
      <c r="B2111">
        <v>103536</v>
      </c>
      <c r="C2111">
        <v>180</v>
      </c>
      <c r="D2111" s="6">
        <v>2000000</v>
      </c>
      <c r="E2111" s="5">
        <v>6.7500000000000004E-2</v>
      </c>
      <c r="F2111" t="s">
        <v>26</v>
      </c>
    </row>
    <row r="2112" spans="1:6" x14ac:dyDescent="0.35">
      <c r="A2112" t="s">
        <v>16</v>
      </c>
      <c r="B2112">
        <v>103537</v>
      </c>
      <c r="C2112">
        <v>360</v>
      </c>
      <c r="D2112" s="6">
        <v>1000000</v>
      </c>
      <c r="E2112" s="5">
        <v>7.0000000000000007E-2</v>
      </c>
      <c r="F2112" t="s">
        <v>26</v>
      </c>
    </row>
    <row r="2113" spans="1:6" x14ac:dyDescent="0.35">
      <c r="A2113" t="s">
        <v>16</v>
      </c>
      <c r="B2113">
        <v>103538</v>
      </c>
      <c r="C2113">
        <v>360</v>
      </c>
      <c r="D2113" s="6">
        <v>1000000</v>
      </c>
      <c r="E2113" s="5">
        <v>7.0000000000000007E-2</v>
      </c>
      <c r="F2113" t="s">
        <v>26</v>
      </c>
    </row>
    <row r="2114" spans="1:6" x14ac:dyDescent="0.35">
      <c r="A2114" t="s">
        <v>16</v>
      </c>
      <c r="B2114">
        <v>103539</v>
      </c>
      <c r="C2114">
        <v>360</v>
      </c>
      <c r="D2114" s="6">
        <v>1000000</v>
      </c>
      <c r="E2114" s="5">
        <v>6.7500000000000004E-2</v>
      </c>
      <c r="F2114" t="s">
        <v>26</v>
      </c>
    </row>
    <row r="2115" spans="1:6" x14ac:dyDescent="0.35">
      <c r="A2115" t="s">
        <v>16</v>
      </c>
      <c r="B2115">
        <v>103540</v>
      </c>
      <c r="C2115">
        <v>360</v>
      </c>
      <c r="D2115" s="6">
        <v>1000000</v>
      </c>
      <c r="E2115" s="5">
        <v>6.7500000000000004E-2</v>
      </c>
      <c r="F2115" t="s">
        <v>26</v>
      </c>
    </row>
    <row r="2116" spans="1:6" x14ac:dyDescent="0.35">
      <c r="A2116" t="s">
        <v>16</v>
      </c>
      <c r="B2116">
        <v>103541</v>
      </c>
      <c r="C2116">
        <v>360</v>
      </c>
      <c r="D2116" s="6">
        <v>1000000</v>
      </c>
      <c r="E2116" s="5">
        <v>7.0000000000000007E-2</v>
      </c>
      <c r="F2116" t="s">
        <v>26</v>
      </c>
    </row>
    <row r="2117" spans="1:6" x14ac:dyDescent="0.35">
      <c r="A2117" t="s">
        <v>16</v>
      </c>
      <c r="B2117">
        <v>103542</v>
      </c>
      <c r="C2117">
        <v>360</v>
      </c>
      <c r="D2117" s="6">
        <v>1000000</v>
      </c>
      <c r="E2117" s="5">
        <v>7.0000000000000007E-2</v>
      </c>
      <c r="F2117" t="s">
        <v>26</v>
      </c>
    </row>
    <row r="2118" spans="1:6" x14ac:dyDescent="0.35">
      <c r="A2118" t="s">
        <v>16</v>
      </c>
      <c r="B2118">
        <v>103543</v>
      </c>
      <c r="C2118">
        <v>360</v>
      </c>
      <c r="D2118" s="6">
        <v>1000000</v>
      </c>
      <c r="E2118" s="5">
        <v>7.0000000000000007E-2</v>
      </c>
      <c r="F2118" t="s">
        <v>26</v>
      </c>
    </row>
    <row r="2119" spans="1:6" x14ac:dyDescent="0.35">
      <c r="A2119" t="s">
        <v>16</v>
      </c>
      <c r="B2119">
        <v>103544</v>
      </c>
      <c r="C2119">
        <v>360</v>
      </c>
      <c r="D2119" s="6">
        <v>1000000</v>
      </c>
      <c r="E2119" s="5">
        <v>7.0000000000000007E-2</v>
      </c>
      <c r="F2119" t="s">
        <v>26</v>
      </c>
    </row>
    <row r="2120" spans="1:6" x14ac:dyDescent="0.35">
      <c r="A2120" t="s">
        <v>16</v>
      </c>
      <c r="B2120">
        <v>103545</v>
      </c>
      <c r="C2120">
        <v>360</v>
      </c>
      <c r="D2120" s="6">
        <v>1000000</v>
      </c>
      <c r="E2120" s="5">
        <v>7.0000000000000007E-2</v>
      </c>
      <c r="F2120" t="s">
        <v>26</v>
      </c>
    </row>
    <row r="2121" spans="1:6" x14ac:dyDescent="0.35">
      <c r="A2121" t="s">
        <v>16</v>
      </c>
      <c r="B2121">
        <v>103546</v>
      </c>
      <c r="C2121">
        <v>360</v>
      </c>
      <c r="D2121" s="6">
        <v>1000000</v>
      </c>
      <c r="E2121" s="5">
        <v>7.0000000000000007E-2</v>
      </c>
      <c r="F2121" t="s">
        <v>26</v>
      </c>
    </row>
    <row r="2122" spans="1:6" x14ac:dyDescent="0.35">
      <c r="A2122" t="s">
        <v>16</v>
      </c>
      <c r="B2122">
        <v>103547</v>
      </c>
      <c r="C2122">
        <v>360</v>
      </c>
      <c r="D2122" s="6">
        <v>1000000</v>
      </c>
      <c r="E2122" s="5">
        <v>6.7500000000000004E-2</v>
      </c>
      <c r="F2122" t="s">
        <v>26</v>
      </c>
    </row>
    <row r="2123" spans="1:6" x14ac:dyDescent="0.35">
      <c r="A2123" t="s">
        <v>16</v>
      </c>
      <c r="B2123">
        <v>103548</v>
      </c>
      <c r="C2123">
        <v>360</v>
      </c>
      <c r="D2123" s="6">
        <v>1000000</v>
      </c>
      <c r="E2123" s="5">
        <v>7.0000000000000007E-2</v>
      </c>
      <c r="F2123" t="s">
        <v>26</v>
      </c>
    </row>
    <row r="2124" spans="1:6" x14ac:dyDescent="0.35">
      <c r="A2124" t="s">
        <v>16</v>
      </c>
      <c r="B2124">
        <v>103549</v>
      </c>
      <c r="C2124">
        <v>360</v>
      </c>
      <c r="D2124" s="6">
        <v>500000</v>
      </c>
      <c r="E2124" s="5">
        <v>6.7500000000000004E-2</v>
      </c>
      <c r="F2124" t="s">
        <v>26</v>
      </c>
    </row>
    <row r="2125" spans="1:6" x14ac:dyDescent="0.35">
      <c r="A2125" t="s">
        <v>16</v>
      </c>
      <c r="B2125">
        <v>103550</v>
      </c>
      <c r="C2125">
        <v>360</v>
      </c>
      <c r="D2125" s="6">
        <v>2000000</v>
      </c>
      <c r="E2125" s="5">
        <v>6.7500000000000004E-2</v>
      </c>
      <c r="F2125" t="s">
        <v>26</v>
      </c>
    </row>
    <row r="2126" spans="1:6" x14ac:dyDescent="0.35">
      <c r="A2126" t="s">
        <v>16</v>
      </c>
      <c r="B2126">
        <v>103551</v>
      </c>
      <c r="C2126">
        <v>360</v>
      </c>
      <c r="D2126" s="6">
        <v>2000000</v>
      </c>
      <c r="E2126" s="5">
        <v>6.7500000000000004E-2</v>
      </c>
      <c r="F2126" t="s">
        <v>26</v>
      </c>
    </row>
    <row r="2127" spans="1:6" x14ac:dyDescent="0.35">
      <c r="A2127" t="s">
        <v>16</v>
      </c>
      <c r="B2127">
        <v>103552</v>
      </c>
      <c r="C2127">
        <v>360</v>
      </c>
      <c r="D2127" s="6">
        <v>2000000</v>
      </c>
      <c r="E2127" s="5">
        <v>6.7500000000000004E-2</v>
      </c>
      <c r="F2127" t="s">
        <v>26</v>
      </c>
    </row>
    <row r="2128" spans="1:6" x14ac:dyDescent="0.35">
      <c r="A2128" t="s">
        <v>16</v>
      </c>
      <c r="B2128">
        <v>103553</v>
      </c>
      <c r="C2128">
        <v>360</v>
      </c>
      <c r="D2128" s="6">
        <v>2000000</v>
      </c>
      <c r="E2128" s="5">
        <v>6.7500000000000004E-2</v>
      </c>
      <c r="F2128" t="s">
        <v>26</v>
      </c>
    </row>
    <row r="2129" spans="1:6" x14ac:dyDescent="0.35">
      <c r="A2129" t="s">
        <v>16</v>
      </c>
      <c r="B2129">
        <v>103554</v>
      </c>
      <c r="C2129">
        <v>360</v>
      </c>
      <c r="D2129" s="6">
        <v>2000000</v>
      </c>
      <c r="E2129" s="5">
        <v>6.7500000000000004E-2</v>
      </c>
      <c r="F2129" t="s">
        <v>26</v>
      </c>
    </row>
    <row r="2130" spans="1:6" x14ac:dyDescent="0.35">
      <c r="A2130" t="s">
        <v>16</v>
      </c>
      <c r="B2130">
        <v>103555</v>
      </c>
      <c r="C2130">
        <v>360</v>
      </c>
      <c r="D2130" s="6">
        <v>496587.79</v>
      </c>
      <c r="E2130" s="5">
        <v>0.06</v>
      </c>
      <c r="F2130" t="s">
        <v>26</v>
      </c>
    </row>
    <row r="2131" spans="1:6" x14ac:dyDescent="0.35">
      <c r="A2131" t="s">
        <v>16</v>
      </c>
      <c r="B2131">
        <v>103556</v>
      </c>
      <c r="C2131">
        <v>360</v>
      </c>
      <c r="D2131" s="6">
        <v>220000</v>
      </c>
      <c r="E2131" s="5">
        <v>6.7500000000000004E-2</v>
      </c>
      <c r="F2131" t="s">
        <v>26</v>
      </c>
    </row>
    <row r="2132" spans="1:6" x14ac:dyDescent="0.35">
      <c r="A2132" t="s">
        <v>16</v>
      </c>
      <c r="B2132">
        <v>103557</v>
      </c>
      <c r="C2132">
        <v>360</v>
      </c>
      <c r="D2132" s="6">
        <v>650000</v>
      </c>
      <c r="E2132" s="5">
        <v>6.7500000000000004E-2</v>
      </c>
      <c r="F2132" t="s">
        <v>26</v>
      </c>
    </row>
    <row r="2133" spans="1:6" x14ac:dyDescent="0.35">
      <c r="A2133" t="s">
        <v>16</v>
      </c>
      <c r="B2133">
        <v>103558</v>
      </c>
      <c r="C2133">
        <v>360</v>
      </c>
      <c r="D2133" s="6">
        <v>484493.3</v>
      </c>
      <c r="E2133" s="5">
        <v>0.06</v>
      </c>
      <c r="F2133" t="s">
        <v>26</v>
      </c>
    </row>
    <row r="2134" spans="1:6" x14ac:dyDescent="0.35">
      <c r="A2134" t="s">
        <v>16</v>
      </c>
      <c r="B2134">
        <v>103559</v>
      </c>
      <c r="C2134">
        <v>360</v>
      </c>
      <c r="D2134" s="6">
        <v>320000</v>
      </c>
      <c r="E2134" s="5">
        <v>6.25E-2</v>
      </c>
      <c r="F2134" t="s">
        <v>26</v>
      </c>
    </row>
    <row r="2135" spans="1:6" x14ac:dyDescent="0.35">
      <c r="A2135" t="s">
        <v>16</v>
      </c>
      <c r="B2135">
        <v>103560</v>
      </c>
      <c r="C2135">
        <v>360</v>
      </c>
      <c r="D2135" s="6">
        <v>637157.98</v>
      </c>
      <c r="E2135" s="5">
        <v>6.7500000000000004E-2</v>
      </c>
      <c r="F2135" t="s">
        <v>26</v>
      </c>
    </row>
    <row r="2136" spans="1:6" x14ac:dyDescent="0.35">
      <c r="A2136" t="s">
        <v>16</v>
      </c>
      <c r="B2136">
        <v>103561</v>
      </c>
      <c r="C2136">
        <v>360</v>
      </c>
      <c r="D2136" s="6">
        <v>238440.5</v>
      </c>
      <c r="E2136" s="5">
        <v>6.5000000000000002E-2</v>
      </c>
      <c r="F2136" t="s">
        <v>26</v>
      </c>
    </row>
    <row r="2137" spans="1:6" x14ac:dyDescent="0.35">
      <c r="A2137" t="s">
        <v>16</v>
      </c>
      <c r="B2137">
        <v>103562</v>
      </c>
      <c r="C2137">
        <v>360</v>
      </c>
      <c r="D2137" s="6">
        <v>1902353.91</v>
      </c>
      <c r="E2137" s="5">
        <v>6.7500000000000004E-2</v>
      </c>
      <c r="F2137" t="s">
        <v>26</v>
      </c>
    </row>
    <row r="2138" spans="1:6" x14ac:dyDescent="0.35">
      <c r="A2138" t="s">
        <v>16</v>
      </c>
      <c r="B2138">
        <v>103563</v>
      </c>
      <c r="C2138">
        <v>360</v>
      </c>
      <c r="D2138" s="6">
        <v>1900000</v>
      </c>
      <c r="E2138" s="5">
        <v>6.5000000000000002E-2</v>
      </c>
      <c r="F2138" t="s">
        <v>26</v>
      </c>
    </row>
    <row r="2139" spans="1:6" x14ac:dyDescent="0.35">
      <c r="A2139" t="s">
        <v>16</v>
      </c>
      <c r="B2139">
        <v>103564</v>
      </c>
      <c r="C2139">
        <v>360</v>
      </c>
      <c r="D2139" s="6">
        <v>1879530.48</v>
      </c>
      <c r="E2139" s="5">
        <v>6.7500000000000004E-2</v>
      </c>
      <c r="F2139" t="s">
        <v>26</v>
      </c>
    </row>
    <row r="2140" spans="1:6" x14ac:dyDescent="0.35">
      <c r="A2140" t="s">
        <v>16</v>
      </c>
      <c r="B2140">
        <v>103565</v>
      </c>
      <c r="C2140">
        <v>360</v>
      </c>
      <c r="D2140" s="6">
        <v>1841523.99</v>
      </c>
      <c r="E2140" s="5">
        <v>6.7500000000000004E-2</v>
      </c>
      <c r="F2140" t="s">
        <v>26</v>
      </c>
    </row>
    <row r="2141" spans="1:6" x14ac:dyDescent="0.35">
      <c r="A2141" t="s">
        <v>16</v>
      </c>
      <c r="B2141">
        <v>103566</v>
      </c>
      <c r="C2141">
        <v>360</v>
      </c>
      <c r="D2141" s="6">
        <v>610000</v>
      </c>
      <c r="E2141" s="5">
        <v>6.7500000000000004E-2</v>
      </c>
      <c r="F2141" t="s">
        <v>26</v>
      </c>
    </row>
    <row r="2142" spans="1:6" x14ac:dyDescent="0.35">
      <c r="A2142" t="s">
        <v>16</v>
      </c>
      <c r="B2142">
        <v>103567</v>
      </c>
      <c r="C2142">
        <v>360</v>
      </c>
      <c r="D2142" s="6">
        <v>202227.67</v>
      </c>
      <c r="E2142" s="5">
        <v>6.7500000000000004E-2</v>
      </c>
      <c r="F2142" t="s">
        <v>26</v>
      </c>
    </row>
    <row r="2143" spans="1:6" x14ac:dyDescent="0.35">
      <c r="A2143" t="s">
        <v>16</v>
      </c>
      <c r="B2143">
        <v>103568</v>
      </c>
      <c r="C2143">
        <v>365</v>
      </c>
      <c r="D2143" s="6">
        <v>357057.73</v>
      </c>
      <c r="E2143" s="5">
        <v>6.25E-2</v>
      </c>
      <c r="F2143" t="s">
        <v>26</v>
      </c>
    </row>
    <row r="2144" spans="1:6" x14ac:dyDescent="0.35">
      <c r="A2144" t="s">
        <v>16</v>
      </c>
      <c r="B2144">
        <v>103569</v>
      </c>
      <c r="C2144">
        <v>360</v>
      </c>
      <c r="D2144" s="6">
        <v>450013.66</v>
      </c>
      <c r="E2144" s="5">
        <v>0.06</v>
      </c>
      <c r="F2144" t="s">
        <v>26</v>
      </c>
    </row>
    <row r="2145" spans="1:6" x14ac:dyDescent="0.35">
      <c r="A2145" t="s">
        <v>16</v>
      </c>
      <c r="B2145">
        <v>103570</v>
      </c>
      <c r="C2145">
        <v>360</v>
      </c>
      <c r="D2145" s="6">
        <v>1800000</v>
      </c>
      <c r="E2145" s="5">
        <v>6.7500000000000004E-2</v>
      </c>
      <c r="F2145" t="s">
        <v>26</v>
      </c>
    </row>
    <row r="2146" spans="1:6" x14ac:dyDescent="0.35">
      <c r="A2146" t="s">
        <v>16</v>
      </c>
      <c r="B2146">
        <v>103571</v>
      </c>
      <c r="C2146">
        <v>360</v>
      </c>
      <c r="D2146" s="6">
        <v>450000</v>
      </c>
      <c r="E2146" s="5">
        <v>0.06</v>
      </c>
      <c r="F2146" t="s">
        <v>26</v>
      </c>
    </row>
    <row r="2147" spans="1:6" x14ac:dyDescent="0.35">
      <c r="A2147" t="s">
        <v>16</v>
      </c>
      <c r="B2147">
        <v>103572</v>
      </c>
      <c r="C2147">
        <v>360</v>
      </c>
      <c r="D2147" s="6">
        <v>225000</v>
      </c>
      <c r="E2147" s="5">
        <v>6.5000000000000002E-2</v>
      </c>
      <c r="F2147" t="s">
        <v>26</v>
      </c>
    </row>
    <row r="2148" spans="1:6" x14ac:dyDescent="0.35">
      <c r="A2148" t="s">
        <v>16</v>
      </c>
      <c r="B2148">
        <v>103573</v>
      </c>
      <c r="C2148">
        <v>360</v>
      </c>
      <c r="D2148" s="6">
        <v>300000</v>
      </c>
      <c r="E2148" s="5">
        <v>6.25E-2</v>
      </c>
      <c r="F2148" t="s">
        <v>26</v>
      </c>
    </row>
    <row r="2149" spans="1:6" x14ac:dyDescent="0.35">
      <c r="A2149" t="s">
        <v>16</v>
      </c>
      <c r="B2149">
        <v>103574</v>
      </c>
      <c r="C2149">
        <v>360</v>
      </c>
      <c r="D2149" s="6">
        <v>300000</v>
      </c>
      <c r="E2149" s="5">
        <v>6.25E-2</v>
      </c>
      <c r="F2149" t="s">
        <v>26</v>
      </c>
    </row>
    <row r="2150" spans="1:6" x14ac:dyDescent="0.35">
      <c r="A2150" t="s">
        <v>16</v>
      </c>
      <c r="B2150">
        <v>103575</v>
      </c>
      <c r="C2150">
        <v>360</v>
      </c>
      <c r="D2150" s="6">
        <v>600000</v>
      </c>
      <c r="E2150" s="5">
        <v>6.7500000000000004E-2</v>
      </c>
      <c r="F2150" t="s">
        <v>26</v>
      </c>
    </row>
    <row r="2151" spans="1:6" x14ac:dyDescent="0.35">
      <c r="A2151" t="s">
        <v>16</v>
      </c>
      <c r="B2151">
        <v>103576</v>
      </c>
      <c r="C2151">
        <v>360</v>
      </c>
      <c r="D2151" s="6">
        <v>222435.4</v>
      </c>
      <c r="E2151" s="5">
        <v>6.25E-2</v>
      </c>
      <c r="F2151" t="s">
        <v>26</v>
      </c>
    </row>
    <row r="2152" spans="1:6" x14ac:dyDescent="0.35">
      <c r="A2152" t="s">
        <v>16</v>
      </c>
      <c r="B2152">
        <v>103577</v>
      </c>
      <c r="C2152">
        <v>360</v>
      </c>
      <c r="D2152" s="6">
        <v>1762899.88</v>
      </c>
      <c r="E2152" s="5">
        <v>6.7500000000000004E-2</v>
      </c>
      <c r="F2152" t="s">
        <v>26</v>
      </c>
    </row>
    <row r="2153" spans="1:6" x14ac:dyDescent="0.35">
      <c r="A2153" t="s">
        <v>16</v>
      </c>
      <c r="B2153">
        <v>103578</v>
      </c>
      <c r="C2153">
        <v>360</v>
      </c>
      <c r="D2153" s="6">
        <v>585395.89</v>
      </c>
      <c r="E2153" s="5">
        <v>6.7500000000000004E-2</v>
      </c>
      <c r="F2153" t="s">
        <v>26</v>
      </c>
    </row>
    <row r="2154" spans="1:6" x14ac:dyDescent="0.35">
      <c r="A2154" t="s">
        <v>16</v>
      </c>
      <c r="B2154">
        <v>103579</v>
      </c>
      <c r="C2154">
        <v>360</v>
      </c>
      <c r="D2154" s="6">
        <v>350000</v>
      </c>
      <c r="E2154" s="5">
        <v>6.25E-2</v>
      </c>
      <c r="F2154" t="s">
        <v>26</v>
      </c>
    </row>
    <row r="2155" spans="1:6" x14ac:dyDescent="0.35">
      <c r="A2155" t="s">
        <v>16</v>
      </c>
      <c r="B2155">
        <v>103580</v>
      </c>
      <c r="C2155">
        <v>360</v>
      </c>
      <c r="D2155" s="6">
        <v>350000</v>
      </c>
      <c r="E2155" s="5">
        <v>6.25E-2</v>
      </c>
      <c r="F2155" t="s">
        <v>26</v>
      </c>
    </row>
    <row r="2156" spans="1:6" x14ac:dyDescent="0.35">
      <c r="A2156" t="s">
        <v>16</v>
      </c>
      <c r="B2156">
        <v>103581</v>
      </c>
      <c r="C2156">
        <v>360</v>
      </c>
      <c r="D2156" s="6">
        <v>1748864.39</v>
      </c>
      <c r="E2156" s="5">
        <v>6.7500000000000004E-2</v>
      </c>
      <c r="F2156" t="s">
        <v>26</v>
      </c>
    </row>
    <row r="2157" spans="1:6" x14ac:dyDescent="0.35">
      <c r="A2157" t="s">
        <v>16</v>
      </c>
      <c r="B2157">
        <v>103582</v>
      </c>
      <c r="C2157">
        <v>360</v>
      </c>
      <c r="D2157" s="6">
        <v>435622</v>
      </c>
      <c r="E2157" s="5">
        <v>0.06</v>
      </c>
      <c r="F2157" t="s">
        <v>26</v>
      </c>
    </row>
    <row r="2158" spans="1:6" x14ac:dyDescent="0.35">
      <c r="A2158" t="s">
        <v>16</v>
      </c>
      <c r="B2158">
        <v>103583</v>
      </c>
      <c r="C2158">
        <v>360</v>
      </c>
      <c r="D2158" s="6">
        <v>190000</v>
      </c>
      <c r="E2158" s="5">
        <v>6.7500000000000004E-2</v>
      </c>
      <c r="F2158" t="s">
        <v>26</v>
      </c>
    </row>
    <row r="2159" spans="1:6" x14ac:dyDescent="0.35">
      <c r="A2159" t="s">
        <v>16</v>
      </c>
      <c r="B2159">
        <v>103584</v>
      </c>
      <c r="C2159">
        <v>360</v>
      </c>
      <c r="D2159" s="6">
        <v>426000</v>
      </c>
      <c r="E2159" s="5">
        <v>5.7500000000000002E-2</v>
      </c>
      <c r="F2159" t="s">
        <v>26</v>
      </c>
    </row>
    <row r="2160" spans="1:6" x14ac:dyDescent="0.35">
      <c r="A2160" t="s">
        <v>16</v>
      </c>
      <c r="B2160">
        <v>103585</v>
      </c>
      <c r="C2160">
        <v>360</v>
      </c>
      <c r="D2160" s="6">
        <v>850000</v>
      </c>
      <c r="E2160" s="5">
        <v>6.7500000000000004E-2</v>
      </c>
      <c r="F2160" t="s">
        <v>26</v>
      </c>
    </row>
    <row r="2161" spans="1:6" x14ac:dyDescent="0.35">
      <c r="A2161" t="s">
        <v>16</v>
      </c>
      <c r="B2161">
        <v>103586</v>
      </c>
      <c r="C2161">
        <v>365</v>
      </c>
      <c r="D2161" s="6">
        <v>239445.29</v>
      </c>
      <c r="E2161" s="5">
        <v>6.25E-2</v>
      </c>
      <c r="F2161" t="s">
        <v>26</v>
      </c>
    </row>
    <row r="2162" spans="1:6" x14ac:dyDescent="0.35">
      <c r="A2162" t="s">
        <v>16</v>
      </c>
      <c r="B2162">
        <v>103587</v>
      </c>
      <c r="C2162">
        <v>360</v>
      </c>
      <c r="D2162" s="6">
        <v>423951.09</v>
      </c>
      <c r="E2162" s="5">
        <v>0.06</v>
      </c>
      <c r="F2162" t="s">
        <v>26</v>
      </c>
    </row>
    <row r="2163" spans="1:6" x14ac:dyDescent="0.35">
      <c r="A2163" t="s">
        <v>16</v>
      </c>
      <c r="B2163">
        <v>103588</v>
      </c>
      <c r="C2163">
        <v>360</v>
      </c>
      <c r="D2163" s="6">
        <v>211472.19</v>
      </c>
      <c r="E2163" s="5">
        <v>6.5000000000000002E-2</v>
      </c>
      <c r="F2163" t="s">
        <v>26</v>
      </c>
    </row>
    <row r="2164" spans="1:6" x14ac:dyDescent="0.35">
      <c r="A2164" t="s">
        <v>16</v>
      </c>
      <c r="B2164">
        <v>103589</v>
      </c>
      <c r="C2164">
        <v>360</v>
      </c>
      <c r="D2164" s="6">
        <v>153445.96</v>
      </c>
      <c r="E2164" s="5">
        <v>7.2499999999999995E-2</v>
      </c>
      <c r="F2164" t="s">
        <v>26</v>
      </c>
    </row>
    <row r="2165" spans="1:6" x14ac:dyDescent="0.35">
      <c r="A2165" t="s">
        <v>16</v>
      </c>
      <c r="B2165">
        <v>103590</v>
      </c>
      <c r="C2165">
        <v>360</v>
      </c>
      <c r="D2165" s="6">
        <v>421304.11</v>
      </c>
      <c r="E2165" s="5">
        <v>0.06</v>
      </c>
      <c r="F2165" t="s">
        <v>26</v>
      </c>
    </row>
    <row r="2166" spans="1:6" x14ac:dyDescent="0.35">
      <c r="A2166" t="s">
        <v>16</v>
      </c>
      <c r="B2166">
        <v>103591</v>
      </c>
      <c r="C2166">
        <v>360</v>
      </c>
      <c r="D2166" s="6">
        <v>280268.40999999997</v>
      </c>
      <c r="E2166" s="5">
        <v>6.5000000000000002E-2</v>
      </c>
      <c r="F2166" t="s">
        <v>26</v>
      </c>
    </row>
    <row r="2167" spans="1:6" x14ac:dyDescent="0.35">
      <c r="A2167" t="s">
        <v>16</v>
      </c>
      <c r="B2167">
        <v>103592</v>
      </c>
      <c r="C2167">
        <v>360</v>
      </c>
      <c r="D2167" s="6">
        <v>560000</v>
      </c>
      <c r="E2167" s="5">
        <v>6.7500000000000004E-2</v>
      </c>
      <c r="F2167" t="s">
        <v>26</v>
      </c>
    </row>
    <row r="2168" spans="1:6" x14ac:dyDescent="0.35">
      <c r="A2168" t="s">
        <v>16</v>
      </c>
      <c r="B2168">
        <v>103593</v>
      </c>
      <c r="C2168">
        <v>360</v>
      </c>
      <c r="D2168" s="6">
        <v>208000</v>
      </c>
      <c r="E2168" s="5">
        <v>6.25E-2</v>
      </c>
      <c r="F2168" t="s">
        <v>26</v>
      </c>
    </row>
    <row r="2169" spans="1:6" x14ac:dyDescent="0.35">
      <c r="A2169" t="s">
        <v>16</v>
      </c>
      <c r="B2169">
        <v>103594</v>
      </c>
      <c r="C2169">
        <v>360</v>
      </c>
      <c r="D2169" s="6">
        <v>830000</v>
      </c>
      <c r="E2169" s="5">
        <v>6.7500000000000004E-2</v>
      </c>
      <c r="F2169" t="s">
        <v>26</v>
      </c>
    </row>
    <row r="2170" spans="1:6" x14ac:dyDescent="0.35">
      <c r="A2170" t="s">
        <v>16</v>
      </c>
      <c r="B2170">
        <v>103595</v>
      </c>
      <c r="C2170">
        <v>360</v>
      </c>
      <c r="D2170" s="6">
        <v>1647960.71</v>
      </c>
      <c r="E2170" s="5">
        <v>6.7500000000000004E-2</v>
      </c>
      <c r="F2170" t="s">
        <v>26</v>
      </c>
    </row>
    <row r="2171" spans="1:6" x14ac:dyDescent="0.35">
      <c r="A2171" t="s">
        <v>16</v>
      </c>
      <c r="B2171">
        <v>103596</v>
      </c>
      <c r="C2171">
        <v>360</v>
      </c>
      <c r="D2171" s="6">
        <v>1645541.9</v>
      </c>
      <c r="E2171" s="5">
        <v>6.7500000000000004E-2</v>
      </c>
      <c r="F2171" t="s">
        <v>26</v>
      </c>
    </row>
    <row r="2172" spans="1:6" x14ac:dyDescent="0.35">
      <c r="A2172" t="s">
        <v>16</v>
      </c>
      <c r="B2172">
        <v>103597</v>
      </c>
      <c r="C2172">
        <v>360</v>
      </c>
      <c r="D2172" s="6">
        <v>232191.22</v>
      </c>
      <c r="E2172" s="5">
        <v>6.25E-2</v>
      </c>
      <c r="F2172" t="s">
        <v>26</v>
      </c>
    </row>
    <row r="2173" spans="1:6" x14ac:dyDescent="0.35">
      <c r="A2173" t="s">
        <v>16</v>
      </c>
      <c r="B2173">
        <v>103598</v>
      </c>
      <c r="C2173">
        <v>360</v>
      </c>
      <c r="D2173" s="6">
        <v>405000</v>
      </c>
      <c r="E2173" s="5">
        <v>0.06</v>
      </c>
      <c r="F2173" t="s">
        <v>26</v>
      </c>
    </row>
    <row r="2174" spans="1:6" x14ac:dyDescent="0.35">
      <c r="A2174" t="s">
        <v>16</v>
      </c>
      <c r="B2174">
        <v>103599</v>
      </c>
      <c r="C2174">
        <v>360</v>
      </c>
      <c r="D2174" s="6">
        <v>1600000</v>
      </c>
      <c r="E2174" s="5">
        <v>6.7500000000000004E-2</v>
      </c>
      <c r="F2174" t="s">
        <v>26</v>
      </c>
    </row>
    <row r="2175" spans="1:6" x14ac:dyDescent="0.35">
      <c r="A2175" t="s">
        <v>16</v>
      </c>
      <c r="B2175">
        <v>103600</v>
      </c>
      <c r="C2175">
        <v>360</v>
      </c>
      <c r="D2175" s="6">
        <v>1600000</v>
      </c>
      <c r="E2175" s="5">
        <v>6.7500000000000004E-2</v>
      </c>
      <c r="F2175" t="s">
        <v>26</v>
      </c>
    </row>
    <row r="2176" spans="1:6" x14ac:dyDescent="0.35">
      <c r="A2176" t="s">
        <v>16</v>
      </c>
      <c r="B2176">
        <v>103601</v>
      </c>
      <c r="C2176">
        <v>360</v>
      </c>
      <c r="D2176" s="6">
        <v>1600000</v>
      </c>
      <c r="E2176" s="5">
        <v>6.7500000000000004E-2</v>
      </c>
      <c r="F2176" t="s">
        <v>26</v>
      </c>
    </row>
    <row r="2177" spans="1:6" x14ac:dyDescent="0.35">
      <c r="A2177" t="s">
        <v>16</v>
      </c>
      <c r="B2177">
        <v>103602</v>
      </c>
      <c r="C2177">
        <v>360</v>
      </c>
      <c r="D2177" s="6">
        <v>1600000</v>
      </c>
      <c r="E2177" s="5">
        <v>6.7500000000000004E-2</v>
      </c>
      <c r="F2177" t="s">
        <v>26</v>
      </c>
    </row>
    <row r="2178" spans="1:6" x14ac:dyDescent="0.35">
      <c r="A2178" t="s">
        <v>16</v>
      </c>
      <c r="B2178">
        <v>103603</v>
      </c>
      <c r="C2178">
        <v>360</v>
      </c>
      <c r="D2178" s="6">
        <v>800000</v>
      </c>
      <c r="E2178" s="5">
        <v>6.7500000000000004E-2</v>
      </c>
      <c r="F2178" t="s">
        <v>26</v>
      </c>
    </row>
    <row r="2179" spans="1:6" x14ac:dyDescent="0.35">
      <c r="A2179" t="s">
        <v>16</v>
      </c>
      <c r="B2179">
        <v>103604</v>
      </c>
      <c r="C2179">
        <v>360</v>
      </c>
      <c r="D2179" s="6">
        <v>799950</v>
      </c>
      <c r="E2179" s="5">
        <v>6.5000000000000002E-2</v>
      </c>
      <c r="F2179" t="s">
        <v>26</v>
      </c>
    </row>
    <row r="2180" spans="1:6" x14ac:dyDescent="0.35">
      <c r="A2180" t="s">
        <v>16</v>
      </c>
      <c r="B2180">
        <v>103605</v>
      </c>
      <c r="C2180">
        <v>360</v>
      </c>
      <c r="D2180" s="6">
        <v>1596534.24</v>
      </c>
      <c r="E2180" s="5">
        <v>6.7500000000000004E-2</v>
      </c>
      <c r="F2180" t="s">
        <v>26</v>
      </c>
    </row>
    <row r="2181" spans="1:6" x14ac:dyDescent="0.35">
      <c r="A2181" t="s">
        <v>16</v>
      </c>
      <c r="B2181">
        <v>103606</v>
      </c>
      <c r="C2181">
        <v>360</v>
      </c>
      <c r="D2181" s="6">
        <v>265001.63</v>
      </c>
      <c r="E2181" s="5">
        <v>6.5000000000000002E-2</v>
      </c>
      <c r="F2181" t="s">
        <v>26</v>
      </c>
    </row>
    <row r="2182" spans="1:6" x14ac:dyDescent="0.35">
      <c r="A2182" t="s">
        <v>16</v>
      </c>
      <c r="B2182">
        <v>103607</v>
      </c>
      <c r="C2182">
        <v>360</v>
      </c>
      <c r="D2182" s="6">
        <v>530000</v>
      </c>
      <c r="E2182" s="5">
        <v>6.5000000000000002E-2</v>
      </c>
      <c r="F2182" t="s">
        <v>26</v>
      </c>
    </row>
    <row r="2183" spans="1:6" x14ac:dyDescent="0.35">
      <c r="A2183" t="s">
        <v>16</v>
      </c>
      <c r="B2183">
        <v>103608</v>
      </c>
      <c r="C2183">
        <v>360</v>
      </c>
      <c r="D2183" s="6">
        <v>794823.16</v>
      </c>
      <c r="E2183" s="5">
        <v>6.7500000000000004E-2</v>
      </c>
      <c r="F2183" t="s">
        <v>26</v>
      </c>
    </row>
    <row r="2184" spans="1:6" x14ac:dyDescent="0.35">
      <c r="A2184" t="s">
        <v>16</v>
      </c>
      <c r="B2184">
        <v>103609</v>
      </c>
      <c r="C2184">
        <v>360</v>
      </c>
      <c r="D2184" s="6">
        <v>394890.78</v>
      </c>
      <c r="E2184" s="5">
        <v>0.06</v>
      </c>
      <c r="F2184" t="s">
        <v>26</v>
      </c>
    </row>
    <row r="2185" spans="1:6" x14ac:dyDescent="0.35">
      <c r="A2185" t="s">
        <v>16</v>
      </c>
      <c r="B2185">
        <v>103610</v>
      </c>
      <c r="C2185">
        <v>365</v>
      </c>
      <c r="D2185" s="6">
        <v>259000</v>
      </c>
      <c r="E2185" s="5">
        <v>6.5000000000000002E-2</v>
      </c>
      <c r="F2185" t="s">
        <v>26</v>
      </c>
    </row>
    <row r="2186" spans="1:6" x14ac:dyDescent="0.35">
      <c r="A2186" t="s">
        <v>16</v>
      </c>
      <c r="B2186">
        <v>103611</v>
      </c>
      <c r="C2186">
        <v>360</v>
      </c>
      <c r="D2186" s="6">
        <v>390000</v>
      </c>
      <c r="E2186" s="5">
        <v>0.06</v>
      </c>
      <c r="F2186" t="s">
        <v>26</v>
      </c>
    </row>
    <row r="2187" spans="1:6" x14ac:dyDescent="0.35">
      <c r="A2187" t="s">
        <v>16</v>
      </c>
      <c r="B2187">
        <v>103612</v>
      </c>
      <c r="C2187">
        <v>360</v>
      </c>
      <c r="D2187" s="6">
        <v>520000</v>
      </c>
      <c r="E2187" s="5">
        <v>6.7500000000000004E-2</v>
      </c>
      <c r="F2187" t="s">
        <v>26</v>
      </c>
    </row>
    <row r="2188" spans="1:6" x14ac:dyDescent="0.35">
      <c r="A2188" t="s">
        <v>16</v>
      </c>
      <c r="B2188">
        <v>103613</v>
      </c>
      <c r="C2188">
        <v>360</v>
      </c>
      <c r="D2188" s="6">
        <v>776296.14</v>
      </c>
      <c r="E2188" s="5">
        <v>6.7500000000000004E-2</v>
      </c>
      <c r="F2188" t="s">
        <v>26</v>
      </c>
    </row>
    <row r="2189" spans="1:6" x14ac:dyDescent="0.35">
      <c r="A2189" t="s">
        <v>16</v>
      </c>
      <c r="B2189">
        <v>103614</v>
      </c>
      <c r="C2189">
        <v>360</v>
      </c>
      <c r="D2189" s="6">
        <v>1535747.01</v>
      </c>
      <c r="E2189" s="5">
        <v>6.7500000000000004E-2</v>
      </c>
      <c r="F2189" t="s">
        <v>26</v>
      </c>
    </row>
    <row r="2190" spans="1:6" x14ac:dyDescent="0.35">
      <c r="A2190" t="s">
        <v>16</v>
      </c>
      <c r="B2190">
        <v>103615</v>
      </c>
      <c r="C2190">
        <v>360</v>
      </c>
      <c r="D2190" s="6">
        <v>764070</v>
      </c>
      <c r="E2190" s="5">
        <v>6.7500000000000004E-2</v>
      </c>
      <c r="F2190" t="s">
        <v>26</v>
      </c>
    </row>
    <row r="2191" spans="1:6" x14ac:dyDescent="0.35">
      <c r="A2191" t="s">
        <v>16</v>
      </c>
      <c r="B2191">
        <v>103616</v>
      </c>
      <c r="C2191">
        <v>360</v>
      </c>
      <c r="D2191" s="6">
        <v>1520000</v>
      </c>
      <c r="E2191" s="5">
        <v>6.7500000000000004E-2</v>
      </c>
      <c r="F2191" t="s">
        <v>26</v>
      </c>
    </row>
    <row r="2192" spans="1:6" x14ac:dyDescent="0.35">
      <c r="A2192" t="s">
        <v>16</v>
      </c>
      <c r="B2192">
        <v>103617</v>
      </c>
      <c r="C2192">
        <v>360</v>
      </c>
      <c r="D2192" s="6">
        <v>251699.31</v>
      </c>
      <c r="E2192" s="5">
        <v>6.5000000000000002E-2</v>
      </c>
      <c r="F2192" t="s">
        <v>26</v>
      </c>
    </row>
    <row r="2193" spans="1:6" x14ac:dyDescent="0.35">
      <c r="A2193" t="s">
        <v>16</v>
      </c>
      <c r="B2193">
        <v>103618</v>
      </c>
      <c r="C2193">
        <v>360</v>
      </c>
      <c r="D2193" s="6">
        <v>1500000</v>
      </c>
      <c r="E2193" s="5">
        <v>6.5000000000000002E-2</v>
      </c>
      <c r="F2193" t="s">
        <v>26</v>
      </c>
    </row>
    <row r="2194" spans="1:6" x14ac:dyDescent="0.35">
      <c r="A2194" t="s">
        <v>16</v>
      </c>
      <c r="B2194">
        <v>103619</v>
      </c>
      <c r="C2194">
        <v>360</v>
      </c>
      <c r="D2194" s="6">
        <v>750000</v>
      </c>
      <c r="E2194" s="5">
        <v>6.5000000000000002E-2</v>
      </c>
      <c r="F2194" t="s">
        <v>26</v>
      </c>
    </row>
    <row r="2195" spans="1:6" x14ac:dyDescent="0.35">
      <c r="A2195" t="s">
        <v>16</v>
      </c>
      <c r="B2195">
        <v>103620</v>
      </c>
      <c r="C2195">
        <v>360</v>
      </c>
      <c r="D2195" s="6">
        <v>500000</v>
      </c>
      <c r="E2195" s="5">
        <v>6.5000000000000002E-2</v>
      </c>
      <c r="F2195" t="s">
        <v>26</v>
      </c>
    </row>
    <row r="2196" spans="1:6" x14ac:dyDescent="0.35">
      <c r="A2196" t="s">
        <v>16</v>
      </c>
      <c r="B2196">
        <v>103621</v>
      </c>
      <c r="C2196">
        <v>360</v>
      </c>
      <c r="D2196" s="6">
        <v>500000</v>
      </c>
      <c r="E2196" s="5">
        <v>6.5000000000000002E-2</v>
      </c>
      <c r="F2196" t="s">
        <v>26</v>
      </c>
    </row>
    <row r="2197" spans="1:6" x14ac:dyDescent="0.35">
      <c r="A2197" t="s">
        <v>16</v>
      </c>
      <c r="B2197">
        <v>103622</v>
      </c>
      <c r="C2197">
        <v>360</v>
      </c>
      <c r="D2197" s="6">
        <v>1500000</v>
      </c>
      <c r="E2197" s="5">
        <v>6.7500000000000004E-2</v>
      </c>
      <c r="F2197" t="s">
        <v>26</v>
      </c>
    </row>
    <row r="2198" spans="1:6" x14ac:dyDescent="0.35">
      <c r="A2198" t="s">
        <v>16</v>
      </c>
      <c r="B2198">
        <v>103623</v>
      </c>
      <c r="C2198">
        <v>180</v>
      </c>
      <c r="D2198" s="6">
        <v>3000000</v>
      </c>
      <c r="E2198" s="5">
        <v>6.25E-2</v>
      </c>
      <c r="F2198" t="s">
        <v>26</v>
      </c>
    </row>
    <row r="2199" spans="1:6" x14ac:dyDescent="0.35">
      <c r="A2199" t="s">
        <v>16</v>
      </c>
      <c r="B2199">
        <v>103624</v>
      </c>
      <c r="C2199">
        <v>180</v>
      </c>
      <c r="D2199" s="6">
        <v>3000000</v>
      </c>
      <c r="E2199" s="5">
        <v>6.25E-2</v>
      </c>
      <c r="F2199" t="s">
        <v>26</v>
      </c>
    </row>
    <row r="2200" spans="1:6" x14ac:dyDescent="0.35">
      <c r="A2200" t="s">
        <v>16</v>
      </c>
      <c r="B2200">
        <v>103625</v>
      </c>
      <c r="C2200">
        <v>360</v>
      </c>
      <c r="D2200" s="6">
        <v>495988.69</v>
      </c>
      <c r="E2200" s="5">
        <v>5.7500000000000002E-2</v>
      </c>
      <c r="F2200" t="s">
        <v>26</v>
      </c>
    </row>
    <row r="2201" spans="1:6" x14ac:dyDescent="0.35">
      <c r="A2201" t="s">
        <v>16</v>
      </c>
      <c r="B2201">
        <v>103626</v>
      </c>
      <c r="C2201">
        <v>360</v>
      </c>
      <c r="D2201" s="6">
        <v>740000</v>
      </c>
      <c r="E2201" s="5">
        <v>6.5000000000000002E-2</v>
      </c>
      <c r="F2201" t="s">
        <v>26</v>
      </c>
    </row>
    <row r="2202" spans="1:6" x14ac:dyDescent="0.35">
      <c r="A2202" t="s">
        <v>16</v>
      </c>
      <c r="B2202">
        <v>103627</v>
      </c>
      <c r="C2202">
        <v>90</v>
      </c>
      <c r="D2202" s="6">
        <v>2946813.78</v>
      </c>
      <c r="E2202" s="5">
        <v>6.25E-2</v>
      </c>
      <c r="F2202" t="s">
        <v>26</v>
      </c>
    </row>
    <row r="2203" spans="1:6" x14ac:dyDescent="0.35">
      <c r="A2203" t="s">
        <v>16</v>
      </c>
      <c r="B2203">
        <v>103628</v>
      </c>
      <c r="C2203">
        <v>360</v>
      </c>
      <c r="D2203" s="6">
        <v>732267.67</v>
      </c>
      <c r="E2203" s="5">
        <v>6.5000000000000002E-2</v>
      </c>
      <c r="F2203" t="s">
        <v>26</v>
      </c>
    </row>
    <row r="2204" spans="1:6" x14ac:dyDescent="0.35">
      <c r="A2204" t="s">
        <v>16</v>
      </c>
      <c r="B2204">
        <v>103629</v>
      </c>
      <c r="C2204">
        <v>180</v>
      </c>
      <c r="D2204" s="6">
        <v>2928000</v>
      </c>
      <c r="E2204" s="5">
        <v>6.5000000000000002E-2</v>
      </c>
      <c r="F2204" t="s">
        <v>26</v>
      </c>
    </row>
    <row r="2205" spans="1:6" x14ac:dyDescent="0.35">
      <c r="A2205" t="s">
        <v>16</v>
      </c>
      <c r="B2205">
        <v>103630</v>
      </c>
      <c r="C2205">
        <v>360</v>
      </c>
      <c r="D2205" s="6">
        <v>730279.8</v>
      </c>
      <c r="E2205" s="5">
        <v>6.5000000000000002E-2</v>
      </c>
      <c r="F2205" t="s">
        <v>26</v>
      </c>
    </row>
    <row r="2206" spans="1:6" x14ac:dyDescent="0.35">
      <c r="A2206" t="s">
        <v>16</v>
      </c>
      <c r="B2206">
        <v>103631</v>
      </c>
      <c r="C2206">
        <v>360</v>
      </c>
      <c r="D2206" s="6">
        <v>724858.26</v>
      </c>
      <c r="E2206" s="5">
        <v>6.5000000000000002E-2</v>
      </c>
      <c r="F2206" t="s">
        <v>26</v>
      </c>
    </row>
    <row r="2207" spans="1:6" x14ac:dyDescent="0.35">
      <c r="A2207" t="s">
        <v>16</v>
      </c>
      <c r="B2207">
        <v>103632</v>
      </c>
      <c r="C2207">
        <v>360</v>
      </c>
      <c r="D2207" s="6">
        <v>130381.67</v>
      </c>
      <c r="E2207" s="5">
        <v>7.2499999999999995E-2</v>
      </c>
      <c r="F2207" t="s">
        <v>26</v>
      </c>
    </row>
    <row r="2208" spans="1:6" x14ac:dyDescent="0.35">
      <c r="A2208" t="s">
        <v>16</v>
      </c>
      <c r="B2208">
        <v>103633</v>
      </c>
      <c r="C2208">
        <v>360</v>
      </c>
      <c r="D2208" s="6">
        <v>159329.81</v>
      </c>
      <c r="E2208" s="5">
        <v>6.7500000000000004E-2</v>
      </c>
      <c r="F2208" t="s">
        <v>26</v>
      </c>
    </row>
    <row r="2209" spans="1:6" x14ac:dyDescent="0.35">
      <c r="A2209" t="s">
        <v>16</v>
      </c>
      <c r="B2209">
        <v>103634</v>
      </c>
      <c r="C2209">
        <v>360</v>
      </c>
      <c r="D2209" s="6">
        <v>177736.85</v>
      </c>
      <c r="E2209" s="5">
        <v>6.25E-2</v>
      </c>
      <c r="F2209" t="s">
        <v>26</v>
      </c>
    </row>
    <row r="2210" spans="1:6" x14ac:dyDescent="0.35">
      <c r="A2210" t="s">
        <v>16</v>
      </c>
      <c r="B2210">
        <v>103635</v>
      </c>
      <c r="C2210">
        <v>360</v>
      </c>
      <c r="D2210" s="6">
        <v>200000</v>
      </c>
      <c r="E2210" s="5">
        <v>6.25E-2</v>
      </c>
      <c r="F2210" t="s">
        <v>26</v>
      </c>
    </row>
    <row r="2211" spans="1:6" x14ac:dyDescent="0.35">
      <c r="A2211" t="s">
        <v>16</v>
      </c>
      <c r="B2211">
        <v>103636</v>
      </c>
      <c r="C2211">
        <v>360</v>
      </c>
      <c r="D2211" s="6">
        <v>700000</v>
      </c>
      <c r="E2211" s="5">
        <v>6.5000000000000002E-2</v>
      </c>
      <c r="F2211" t="s">
        <v>26</v>
      </c>
    </row>
    <row r="2212" spans="1:6" x14ac:dyDescent="0.35">
      <c r="A2212" t="s">
        <v>16</v>
      </c>
      <c r="B2212">
        <v>103637</v>
      </c>
      <c r="C2212">
        <v>360</v>
      </c>
      <c r="D2212" s="6">
        <v>700000</v>
      </c>
      <c r="E2212" s="5">
        <v>6.25E-2</v>
      </c>
      <c r="F2212" t="s">
        <v>26</v>
      </c>
    </row>
    <row r="2213" spans="1:6" x14ac:dyDescent="0.35">
      <c r="A2213" t="s">
        <v>16</v>
      </c>
      <c r="B2213">
        <v>103638</v>
      </c>
      <c r="C2213">
        <v>360</v>
      </c>
      <c r="D2213" s="6">
        <v>1400000</v>
      </c>
      <c r="E2213" s="5">
        <v>6.5000000000000002E-2</v>
      </c>
      <c r="F2213" t="s">
        <v>26</v>
      </c>
    </row>
    <row r="2214" spans="1:6" x14ac:dyDescent="0.35">
      <c r="A2214" t="s">
        <v>16</v>
      </c>
      <c r="B2214">
        <v>103639</v>
      </c>
      <c r="C2214">
        <v>360</v>
      </c>
      <c r="D2214" s="6">
        <v>1399007.48</v>
      </c>
      <c r="E2214" s="5">
        <v>6.7500000000000004E-2</v>
      </c>
      <c r="F2214" t="s">
        <v>26</v>
      </c>
    </row>
    <row r="2215" spans="1:6" x14ac:dyDescent="0.35">
      <c r="A2215" t="s">
        <v>16</v>
      </c>
      <c r="B2215">
        <v>103640</v>
      </c>
      <c r="C2215">
        <v>360</v>
      </c>
      <c r="D2215" s="6">
        <v>279094.78999999998</v>
      </c>
      <c r="E2215" s="5">
        <v>6.25E-2</v>
      </c>
      <c r="F2215" t="s">
        <v>26</v>
      </c>
    </row>
    <row r="2216" spans="1:6" x14ac:dyDescent="0.35">
      <c r="A2216" t="s">
        <v>16</v>
      </c>
      <c r="B2216">
        <v>103641</v>
      </c>
      <c r="C2216">
        <v>360</v>
      </c>
      <c r="D2216" s="6">
        <v>348268.08</v>
      </c>
      <c r="E2216" s="5">
        <v>0.06</v>
      </c>
      <c r="F2216" t="s">
        <v>26</v>
      </c>
    </row>
    <row r="2217" spans="1:6" x14ac:dyDescent="0.35">
      <c r="A2217" t="s">
        <v>16</v>
      </c>
      <c r="B2217">
        <v>103642</v>
      </c>
      <c r="C2217">
        <v>360</v>
      </c>
      <c r="D2217" s="6">
        <v>231962.78</v>
      </c>
      <c r="E2217" s="5">
        <v>0.06</v>
      </c>
      <c r="F2217" t="s">
        <v>26</v>
      </c>
    </row>
    <row r="2218" spans="1:6" x14ac:dyDescent="0.35">
      <c r="A2218" t="s">
        <v>16</v>
      </c>
      <c r="B2218">
        <v>103643</v>
      </c>
      <c r="C2218">
        <v>365</v>
      </c>
      <c r="D2218" s="6">
        <v>674863.91</v>
      </c>
      <c r="E2218" s="5">
        <v>6.5000000000000002E-2</v>
      </c>
      <c r="F2218" t="s">
        <v>26</v>
      </c>
    </row>
    <row r="2219" spans="1:6" x14ac:dyDescent="0.35">
      <c r="A2219" t="s">
        <v>16</v>
      </c>
      <c r="B2219">
        <v>103644</v>
      </c>
      <c r="C2219">
        <v>360</v>
      </c>
      <c r="D2219" s="6">
        <v>680506.26</v>
      </c>
      <c r="E2219" s="5">
        <v>6.5000000000000002E-2</v>
      </c>
      <c r="F2219" t="s">
        <v>26</v>
      </c>
    </row>
    <row r="2220" spans="1:6" x14ac:dyDescent="0.35">
      <c r="A2220" t="s">
        <v>16</v>
      </c>
      <c r="B2220">
        <v>103645</v>
      </c>
      <c r="C2220">
        <v>360</v>
      </c>
      <c r="D2220" s="6">
        <v>675000</v>
      </c>
      <c r="E2220" s="5">
        <v>6.5000000000000002E-2</v>
      </c>
      <c r="F2220" t="s">
        <v>26</v>
      </c>
    </row>
    <row r="2221" spans="1:6" x14ac:dyDescent="0.35">
      <c r="A2221" t="s">
        <v>16</v>
      </c>
      <c r="B2221">
        <v>103646</v>
      </c>
      <c r="C2221">
        <v>360</v>
      </c>
      <c r="D2221" s="6">
        <v>675000</v>
      </c>
      <c r="E2221" s="5">
        <v>6.5000000000000002E-2</v>
      </c>
      <c r="F2221" t="s">
        <v>26</v>
      </c>
    </row>
    <row r="2222" spans="1:6" x14ac:dyDescent="0.35">
      <c r="A2222" t="s">
        <v>16</v>
      </c>
      <c r="B2222">
        <v>103647</v>
      </c>
      <c r="C2222">
        <v>360</v>
      </c>
      <c r="D2222" s="6">
        <v>675000</v>
      </c>
      <c r="E2222" s="5">
        <v>6.5000000000000002E-2</v>
      </c>
      <c r="F2222" t="s">
        <v>26</v>
      </c>
    </row>
    <row r="2223" spans="1:6" x14ac:dyDescent="0.35">
      <c r="A2223" t="s">
        <v>16</v>
      </c>
      <c r="B2223">
        <v>103648</v>
      </c>
      <c r="C2223">
        <v>360</v>
      </c>
      <c r="D2223" s="6">
        <v>675000</v>
      </c>
      <c r="E2223" s="5">
        <v>6.5000000000000002E-2</v>
      </c>
      <c r="F2223" t="s">
        <v>26</v>
      </c>
    </row>
    <row r="2224" spans="1:6" x14ac:dyDescent="0.35">
      <c r="A2224" t="s">
        <v>16</v>
      </c>
      <c r="B2224">
        <v>103649</v>
      </c>
      <c r="C2224">
        <v>360</v>
      </c>
      <c r="D2224" s="6">
        <v>672095.17</v>
      </c>
      <c r="E2224" s="5">
        <v>6.25E-2</v>
      </c>
      <c r="F2224" t="s">
        <v>26</v>
      </c>
    </row>
    <row r="2225" spans="1:6" x14ac:dyDescent="0.35">
      <c r="A2225" t="s">
        <v>16</v>
      </c>
      <c r="B2225">
        <v>103650</v>
      </c>
      <c r="C2225">
        <v>360</v>
      </c>
      <c r="D2225" s="6">
        <v>1339000</v>
      </c>
      <c r="E2225" s="5">
        <v>6.5000000000000002E-2</v>
      </c>
      <c r="F2225" t="s">
        <v>26</v>
      </c>
    </row>
    <row r="2226" spans="1:6" x14ac:dyDescent="0.35">
      <c r="A2226" t="s">
        <v>16</v>
      </c>
      <c r="B2226">
        <v>103651</v>
      </c>
      <c r="C2226">
        <v>360</v>
      </c>
      <c r="D2226" s="6">
        <v>332807.15999999997</v>
      </c>
      <c r="E2226" s="5">
        <v>0.06</v>
      </c>
      <c r="F2226" t="s">
        <v>26</v>
      </c>
    </row>
    <row r="2227" spans="1:6" x14ac:dyDescent="0.35">
      <c r="A2227" t="s">
        <v>16</v>
      </c>
      <c r="B2227">
        <v>103652</v>
      </c>
      <c r="C2227">
        <v>360</v>
      </c>
      <c r="D2227" s="6">
        <v>1330025</v>
      </c>
      <c r="E2227" s="5">
        <v>6.7500000000000004E-2</v>
      </c>
      <c r="F2227" t="s">
        <v>26</v>
      </c>
    </row>
    <row r="2228" spans="1:6" x14ac:dyDescent="0.35">
      <c r="A2228" t="s">
        <v>16</v>
      </c>
      <c r="B2228">
        <v>103653</v>
      </c>
      <c r="C2228">
        <v>360</v>
      </c>
      <c r="D2228" s="6">
        <v>1318039.99</v>
      </c>
      <c r="E2228" s="5">
        <v>6.7500000000000004E-2</v>
      </c>
      <c r="F2228" t="s">
        <v>26</v>
      </c>
    </row>
    <row r="2229" spans="1:6" x14ac:dyDescent="0.35">
      <c r="A2229" t="s">
        <v>16</v>
      </c>
      <c r="B2229">
        <v>103654</v>
      </c>
      <c r="C2229">
        <v>180</v>
      </c>
      <c r="D2229" s="6">
        <v>1308820.28</v>
      </c>
      <c r="E2229" s="5">
        <v>6.7500000000000004E-2</v>
      </c>
      <c r="F2229" t="s">
        <v>26</v>
      </c>
    </row>
    <row r="2230" spans="1:6" x14ac:dyDescent="0.35">
      <c r="A2230" t="s">
        <v>16</v>
      </c>
      <c r="B2230">
        <v>103655</v>
      </c>
      <c r="C2230">
        <v>360</v>
      </c>
      <c r="D2230" s="6">
        <v>650000</v>
      </c>
      <c r="E2230" s="5">
        <v>6.5000000000000002E-2</v>
      </c>
      <c r="F2230" t="s">
        <v>26</v>
      </c>
    </row>
    <row r="2231" spans="1:6" x14ac:dyDescent="0.35">
      <c r="A2231" t="s">
        <v>16</v>
      </c>
      <c r="B2231">
        <v>103656</v>
      </c>
      <c r="C2231">
        <v>360</v>
      </c>
      <c r="D2231" s="6">
        <v>650000</v>
      </c>
      <c r="E2231" s="5">
        <v>6.5000000000000002E-2</v>
      </c>
      <c r="F2231" t="s">
        <v>26</v>
      </c>
    </row>
    <row r="2232" spans="1:6" x14ac:dyDescent="0.35">
      <c r="A2232" t="s">
        <v>16</v>
      </c>
      <c r="B2232">
        <v>103657</v>
      </c>
      <c r="C2232">
        <v>360</v>
      </c>
      <c r="D2232" s="6">
        <v>650000</v>
      </c>
      <c r="E2232" s="5">
        <v>6.25E-2</v>
      </c>
      <c r="F2232" t="s">
        <v>26</v>
      </c>
    </row>
    <row r="2233" spans="1:6" x14ac:dyDescent="0.35">
      <c r="A2233" t="s">
        <v>16</v>
      </c>
      <c r="B2233">
        <v>103658</v>
      </c>
      <c r="C2233">
        <v>360</v>
      </c>
      <c r="D2233" s="6">
        <v>1286890.48</v>
      </c>
      <c r="E2233" s="5">
        <v>6.7500000000000004E-2</v>
      </c>
      <c r="F2233" t="s">
        <v>26</v>
      </c>
    </row>
    <row r="2234" spans="1:6" x14ac:dyDescent="0.35">
      <c r="A2234" t="s">
        <v>16</v>
      </c>
      <c r="B2234">
        <v>103659</v>
      </c>
      <c r="C2234">
        <v>360</v>
      </c>
      <c r="D2234" s="6">
        <v>1280000</v>
      </c>
      <c r="E2234" s="5">
        <v>6.5000000000000002E-2</v>
      </c>
      <c r="F2234" t="s">
        <v>26</v>
      </c>
    </row>
    <row r="2235" spans="1:6" x14ac:dyDescent="0.35">
      <c r="A2235" t="s">
        <v>16</v>
      </c>
      <c r="B2235">
        <v>103660</v>
      </c>
      <c r="C2235">
        <v>360</v>
      </c>
      <c r="D2235" s="6">
        <v>636026.18000000005</v>
      </c>
      <c r="E2235" s="5">
        <v>6.5000000000000002E-2</v>
      </c>
      <c r="F2235" t="s">
        <v>26</v>
      </c>
    </row>
    <row r="2236" spans="1:6" x14ac:dyDescent="0.35">
      <c r="A2236" t="s">
        <v>16</v>
      </c>
      <c r="B2236">
        <v>103661</v>
      </c>
      <c r="C2236">
        <v>360</v>
      </c>
      <c r="D2236" s="6">
        <v>1264525.71</v>
      </c>
      <c r="E2236" s="5">
        <v>6.5000000000000002E-2</v>
      </c>
      <c r="F2236" t="s">
        <v>26</v>
      </c>
    </row>
    <row r="2237" spans="1:6" x14ac:dyDescent="0.35">
      <c r="A2237" t="s">
        <v>16</v>
      </c>
      <c r="B2237">
        <v>103662</v>
      </c>
      <c r="C2237">
        <v>360</v>
      </c>
      <c r="D2237" s="6">
        <v>315978.08</v>
      </c>
      <c r="E2237" s="5">
        <v>0.06</v>
      </c>
      <c r="F2237" t="s">
        <v>26</v>
      </c>
    </row>
    <row r="2238" spans="1:6" x14ac:dyDescent="0.35">
      <c r="A2238" t="s">
        <v>16</v>
      </c>
      <c r="B2238">
        <v>103663</v>
      </c>
      <c r="C2238">
        <v>360</v>
      </c>
      <c r="D2238" s="6">
        <v>315978.08</v>
      </c>
      <c r="E2238" s="5">
        <v>0.06</v>
      </c>
      <c r="F2238" t="s">
        <v>26</v>
      </c>
    </row>
    <row r="2239" spans="1:6" x14ac:dyDescent="0.35">
      <c r="A2239" t="s">
        <v>16</v>
      </c>
      <c r="B2239">
        <v>103664</v>
      </c>
      <c r="C2239">
        <v>360</v>
      </c>
      <c r="D2239" s="6">
        <v>250000</v>
      </c>
      <c r="E2239" s="5">
        <v>6.25E-2</v>
      </c>
      <c r="F2239" t="s">
        <v>26</v>
      </c>
    </row>
    <row r="2240" spans="1:6" x14ac:dyDescent="0.35">
      <c r="A2240" t="s">
        <v>16</v>
      </c>
      <c r="B2240">
        <v>103665</v>
      </c>
      <c r="C2240">
        <v>360</v>
      </c>
      <c r="D2240" s="6">
        <v>1250000</v>
      </c>
      <c r="E2240" s="5">
        <v>6.7500000000000004E-2</v>
      </c>
      <c r="F2240" t="s">
        <v>26</v>
      </c>
    </row>
    <row r="2241" spans="1:6" x14ac:dyDescent="0.35">
      <c r="A2241" t="s">
        <v>16</v>
      </c>
      <c r="B2241">
        <v>103666</v>
      </c>
      <c r="C2241">
        <v>360</v>
      </c>
      <c r="D2241" s="6">
        <v>1223875.31</v>
      </c>
      <c r="E2241" s="5">
        <v>6.7500000000000004E-2</v>
      </c>
      <c r="F2241" t="s">
        <v>26</v>
      </c>
    </row>
    <row r="2242" spans="1:6" x14ac:dyDescent="0.35">
      <c r="A2242" t="s">
        <v>16</v>
      </c>
      <c r="B2242">
        <v>103667</v>
      </c>
      <c r="C2242">
        <v>360</v>
      </c>
      <c r="D2242" s="6">
        <v>1208268.92</v>
      </c>
      <c r="E2242" s="5">
        <v>6.7500000000000004E-2</v>
      </c>
      <c r="F2242" t="s">
        <v>26</v>
      </c>
    </row>
    <row r="2243" spans="1:6" x14ac:dyDescent="0.35">
      <c r="A2243" t="s">
        <v>16</v>
      </c>
      <c r="B2243">
        <v>103668</v>
      </c>
      <c r="C2243">
        <v>365</v>
      </c>
      <c r="D2243" s="6">
        <v>169360</v>
      </c>
      <c r="E2243" s="5">
        <v>6.25E-2</v>
      </c>
      <c r="F2243" t="s">
        <v>26</v>
      </c>
    </row>
    <row r="2244" spans="1:6" x14ac:dyDescent="0.35">
      <c r="A2244" t="s">
        <v>16</v>
      </c>
      <c r="B2244">
        <v>103669</v>
      </c>
      <c r="C2244">
        <v>360</v>
      </c>
      <c r="D2244" s="6">
        <v>300000</v>
      </c>
      <c r="E2244" s="5">
        <v>0.06</v>
      </c>
      <c r="F2244" t="s">
        <v>26</v>
      </c>
    </row>
    <row r="2245" spans="1:6" x14ac:dyDescent="0.35">
      <c r="A2245" t="s">
        <v>16</v>
      </c>
      <c r="B2245">
        <v>103670</v>
      </c>
      <c r="C2245">
        <v>360</v>
      </c>
      <c r="D2245" s="6">
        <v>300000</v>
      </c>
      <c r="E2245" s="5">
        <v>0.06</v>
      </c>
      <c r="F2245" t="s">
        <v>26</v>
      </c>
    </row>
    <row r="2246" spans="1:6" x14ac:dyDescent="0.35">
      <c r="A2246" t="s">
        <v>16</v>
      </c>
      <c r="B2246">
        <v>103671</v>
      </c>
      <c r="C2246">
        <v>360</v>
      </c>
      <c r="D2246" s="6">
        <v>300000</v>
      </c>
      <c r="E2246" s="5">
        <v>0.06</v>
      </c>
      <c r="F2246" t="s">
        <v>26</v>
      </c>
    </row>
    <row r="2247" spans="1:6" x14ac:dyDescent="0.35">
      <c r="A2247" t="s">
        <v>16</v>
      </c>
      <c r="B2247">
        <v>103672</v>
      </c>
      <c r="C2247">
        <v>360</v>
      </c>
      <c r="D2247" s="6">
        <v>600000</v>
      </c>
      <c r="E2247" s="5">
        <v>6.5000000000000002E-2</v>
      </c>
      <c r="F2247" t="s">
        <v>26</v>
      </c>
    </row>
    <row r="2248" spans="1:6" x14ac:dyDescent="0.35">
      <c r="A2248" t="s">
        <v>16</v>
      </c>
      <c r="B2248">
        <v>103673</v>
      </c>
      <c r="C2248">
        <v>360</v>
      </c>
      <c r="D2248" s="6">
        <v>600000</v>
      </c>
      <c r="E2248" s="5">
        <v>6.5000000000000002E-2</v>
      </c>
      <c r="F2248" t="s">
        <v>26</v>
      </c>
    </row>
    <row r="2249" spans="1:6" x14ac:dyDescent="0.35">
      <c r="A2249" t="s">
        <v>16</v>
      </c>
      <c r="B2249">
        <v>103674</v>
      </c>
      <c r="C2249">
        <v>360</v>
      </c>
      <c r="D2249" s="6">
        <v>600000</v>
      </c>
      <c r="E2249" s="5">
        <v>6.5000000000000002E-2</v>
      </c>
      <c r="F2249" t="s">
        <v>26</v>
      </c>
    </row>
    <row r="2250" spans="1:6" x14ac:dyDescent="0.35">
      <c r="A2250" t="s">
        <v>16</v>
      </c>
      <c r="B2250">
        <v>103675</v>
      </c>
      <c r="C2250">
        <v>360</v>
      </c>
      <c r="D2250" s="6">
        <v>600000</v>
      </c>
      <c r="E2250" s="5">
        <v>6.5000000000000002E-2</v>
      </c>
      <c r="F2250" t="s">
        <v>26</v>
      </c>
    </row>
    <row r="2251" spans="1:6" x14ac:dyDescent="0.35">
      <c r="A2251" t="s">
        <v>16</v>
      </c>
      <c r="B2251">
        <v>103676</v>
      </c>
      <c r="C2251">
        <v>360</v>
      </c>
      <c r="D2251" s="6">
        <v>600000</v>
      </c>
      <c r="E2251" s="5">
        <v>6.5000000000000002E-2</v>
      </c>
      <c r="F2251" t="s">
        <v>26</v>
      </c>
    </row>
    <row r="2252" spans="1:6" x14ac:dyDescent="0.35">
      <c r="A2252" t="s">
        <v>16</v>
      </c>
      <c r="B2252">
        <v>103677</v>
      </c>
      <c r="C2252">
        <v>360</v>
      </c>
      <c r="D2252" s="6">
        <v>600000</v>
      </c>
      <c r="E2252" s="5">
        <v>6.5000000000000002E-2</v>
      </c>
      <c r="F2252" t="s">
        <v>26</v>
      </c>
    </row>
    <row r="2253" spans="1:6" x14ac:dyDescent="0.35">
      <c r="A2253" t="s">
        <v>16</v>
      </c>
      <c r="B2253">
        <v>103678</v>
      </c>
      <c r="C2253">
        <v>360</v>
      </c>
      <c r="D2253" s="6">
        <v>600000</v>
      </c>
      <c r="E2253" s="5">
        <v>6.5000000000000002E-2</v>
      </c>
      <c r="F2253" t="s">
        <v>26</v>
      </c>
    </row>
    <row r="2254" spans="1:6" x14ac:dyDescent="0.35">
      <c r="A2254" t="s">
        <v>16</v>
      </c>
      <c r="B2254">
        <v>103679</v>
      </c>
      <c r="C2254">
        <v>360</v>
      </c>
      <c r="D2254" s="6">
        <v>600000</v>
      </c>
      <c r="E2254" s="5">
        <v>6.5000000000000002E-2</v>
      </c>
      <c r="F2254" t="s">
        <v>26</v>
      </c>
    </row>
    <row r="2255" spans="1:6" x14ac:dyDescent="0.35">
      <c r="A2255" t="s">
        <v>16</v>
      </c>
      <c r="B2255">
        <v>103680</v>
      </c>
      <c r="C2255">
        <v>360</v>
      </c>
      <c r="D2255" s="6">
        <v>600000</v>
      </c>
      <c r="E2255" s="5">
        <v>6.5000000000000002E-2</v>
      </c>
      <c r="F2255" t="s">
        <v>26</v>
      </c>
    </row>
    <row r="2256" spans="1:6" x14ac:dyDescent="0.35">
      <c r="A2256" t="s">
        <v>16</v>
      </c>
      <c r="B2256">
        <v>103681</v>
      </c>
      <c r="C2256">
        <v>360</v>
      </c>
      <c r="D2256" s="6">
        <v>1200000</v>
      </c>
      <c r="E2256" s="5">
        <v>6.7500000000000004E-2</v>
      </c>
      <c r="F2256" t="s">
        <v>26</v>
      </c>
    </row>
    <row r="2257" spans="1:6" x14ac:dyDescent="0.35">
      <c r="A2257" t="s">
        <v>16</v>
      </c>
      <c r="B2257">
        <v>103682</v>
      </c>
      <c r="C2257">
        <v>360</v>
      </c>
      <c r="D2257" s="6">
        <v>1200000</v>
      </c>
      <c r="E2257" s="5">
        <v>6.7500000000000004E-2</v>
      </c>
      <c r="F2257" t="s">
        <v>26</v>
      </c>
    </row>
    <row r="2258" spans="1:6" x14ac:dyDescent="0.35">
      <c r="A2258" t="s">
        <v>16</v>
      </c>
      <c r="B2258">
        <v>103683</v>
      </c>
      <c r="C2258">
        <v>360</v>
      </c>
      <c r="D2258" s="6">
        <v>1200000</v>
      </c>
      <c r="E2258" s="5">
        <v>6.7500000000000004E-2</v>
      </c>
      <c r="F2258" t="s">
        <v>26</v>
      </c>
    </row>
    <row r="2259" spans="1:6" x14ac:dyDescent="0.35">
      <c r="A2259" t="s">
        <v>16</v>
      </c>
      <c r="B2259">
        <v>103684</v>
      </c>
      <c r="C2259">
        <v>360</v>
      </c>
      <c r="D2259" s="6">
        <v>171000</v>
      </c>
      <c r="E2259" s="5">
        <v>0.06</v>
      </c>
      <c r="F2259" t="s">
        <v>26</v>
      </c>
    </row>
    <row r="2260" spans="1:6" x14ac:dyDescent="0.35">
      <c r="A2260" t="s">
        <v>16</v>
      </c>
      <c r="B2260">
        <v>103685</v>
      </c>
      <c r="C2260">
        <v>360</v>
      </c>
      <c r="D2260" s="6">
        <v>91987.83</v>
      </c>
      <c r="E2260" s="5">
        <v>7.2499999999999995E-2</v>
      </c>
      <c r="F2260" t="s">
        <v>26</v>
      </c>
    </row>
    <row r="2261" spans="1:6" x14ac:dyDescent="0.35">
      <c r="A2261" t="s">
        <v>16</v>
      </c>
      <c r="B2261">
        <v>103686</v>
      </c>
      <c r="C2261">
        <v>360</v>
      </c>
      <c r="D2261" s="6">
        <v>594084.44999999995</v>
      </c>
      <c r="E2261" s="5">
        <v>6.5000000000000002E-2</v>
      </c>
      <c r="F2261" t="s">
        <v>26</v>
      </c>
    </row>
    <row r="2262" spans="1:6" x14ac:dyDescent="0.35">
      <c r="A2262" t="s">
        <v>16</v>
      </c>
      <c r="B2262">
        <v>103687</v>
      </c>
      <c r="C2262">
        <v>360</v>
      </c>
      <c r="D2262" s="6">
        <v>1168350.69</v>
      </c>
      <c r="E2262" s="5">
        <v>6.7500000000000004E-2</v>
      </c>
      <c r="F2262" t="s">
        <v>26</v>
      </c>
    </row>
    <row r="2263" spans="1:6" x14ac:dyDescent="0.35">
      <c r="A2263" t="s">
        <v>16</v>
      </c>
      <c r="B2263">
        <v>103688</v>
      </c>
      <c r="C2263">
        <v>360</v>
      </c>
      <c r="D2263" s="6">
        <v>577500</v>
      </c>
      <c r="E2263" s="5">
        <v>6.5000000000000002E-2</v>
      </c>
      <c r="F2263" t="s">
        <v>26</v>
      </c>
    </row>
    <row r="2264" spans="1:6" x14ac:dyDescent="0.35">
      <c r="A2264" t="s">
        <v>16</v>
      </c>
      <c r="B2264">
        <v>103689</v>
      </c>
      <c r="C2264">
        <v>360</v>
      </c>
      <c r="D2264" s="6">
        <v>1150000</v>
      </c>
      <c r="E2264" s="5">
        <v>6.5000000000000002E-2</v>
      </c>
      <c r="F2264" t="s">
        <v>26</v>
      </c>
    </row>
    <row r="2265" spans="1:6" x14ac:dyDescent="0.35">
      <c r="A2265" t="s">
        <v>16</v>
      </c>
      <c r="B2265">
        <v>103690</v>
      </c>
      <c r="C2265">
        <v>360</v>
      </c>
      <c r="D2265" s="6">
        <v>559382.75</v>
      </c>
      <c r="E2265" s="5">
        <v>6.5000000000000002E-2</v>
      </c>
      <c r="F2265" t="s">
        <v>26</v>
      </c>
    </row>
    <row r="2266" spans="1:6" x14ac:dyDescent="0.35">
      <c r="A2266" t="s">
        <v>16</v>
      </c>
      <c r="B2266">
        <v>103691</v>
      </c>
      <c r="C2266">
        <v>360</v>
      </c>
      <c r="D2266" s="6">
        <v>559363.18999999994</v>
      </c>
      <c r="E2266" s="5">
        <v>6.5000000000000002E-2</v>
      </c>
      <c r="F2266" t="s">
        <v>26</v>
      </c>
    </row>
    <row r="2267" spans="1:6" x14ac:dyDescent="0.35">
      <c r="A2267" t="s">
        <v>16</v>
      </c>
      <c r="B2267">
        <v>103692</v>
      </c>
      <c r="C2267">
        <v>360</v>
      </c>
      <c r="D2267" s="6">
        <v>1115243.83</v>
      </c>
      <c r="E2267" s="5">
        <v>6.7500000000000004E-2</v>
      </c>
      <c r="F2267" t="s">
        <v>26</v>
      </c>
    </row>
    <row r="2268" spans="1:6" x14ac:dyDescent="0.35">
      <c r="A2268" t="s">
        <v>16</v>
      </c>
      <c r="B2268">
        <v>103693</v>
      </c>
      <c r="C2268">
        <v>360</v>
      </c>
      <c r="D2268" s="6">
        <v>1115000</v>
      </c>
      <c r="E2268" s="5">
        <v>6.7500000000000004E-2</v>
      </c>
      <c r="F2268" t="s">
        <v>26</v>
      </c>
    </row>
    <row r="2269" spans="1:6" x14ac:dyDescent="0.35">
      <c r="A2269" t="s">
        <v>16</v>
      </c>
      <c r="B2269">
        <v>103694</v>
      </c>
      <c r="C2269">
        <v>360</v>
      </c>
      <c r="D2269" s="6">
        <v>552538.98</v>
      </c>
      <c r="E2269" s="5">
        <v>6.5000000000000002E-2</v>
      </c>
      <c r="F2269" t="s">
        <v>26</v>
      </c>
    </row>
    <row r="2270" spans="1:6" x14ac:dyDescent="0.35">
      <c r="A2270" t="s">
        <v>16</v>
      </c>
      <c r="B2270">
        <v>103695</v>
      </c>
      <c r="C2270">
        <v>180</v>
      </c>
      <c r="D2270" s="6">
        <v>441928.08</v>
      </c>
      <c r="E2270" s="5">
        <v>5.7500000000000002E-2</v>
      </c>
      <c r="F2270" t="s">
        <v>26</v>
      </c>
    </row>
    <row r="2271" spans="1:6" x14ac:dyDescent="0.35">
      <c r="A2271" t="s">
        <v>16</v>
      </c>
      <c r="B2271">
        <v>103696</v>
      </c>
      <c r="C2271">
        <v>360</v>
      </c>
      <c r="D2271" s="6">
        <v>1100540</v>
      </c>
      <c r="E2271" s="5">
        <v>6.7500000000000004E-2</v>
      </c>
      <c r="F2271" t="s">
        <v>26</v>
      </c>
    </row>
    <row r="2272" spans="1:6" x14ac:dyDescent="0.35">
      <c r="A2272" t="s">
        <v>16</v>
      </c>
      <c r="B2272">
        <v>103697</v>
      </c>
      <c r="C2272">
        <v>360</v>
      </c>
      <c r="D2272" s="6">
        <v>550000</v>
      </c>
      <c r="E2272" s="5">
        <v>6.5000000000000002E-2</v>
      </c>
      <c r="F2272" t="s">
        <v>26</v>
      </c>
    </row>
    <row r="2273" spans="1:6" x14ac:dyDescent="0.35">
      <c r="A2273" t="s">
        <v>16</v>
      </c>
      <c r="B2273">
        <v>103698</v>
      </c>
      <c r="C2273">
        <v>360</v>
      </c>
      <c r="D2273" s="6">
        <v>100000</v>
      </c>
      <c r="E2273" s="5">
        <v>7.2499999999999995E-2</v>
      </c>
      <c r="F2273" t="s">
        <v>26</v>
      </c>
    </row>
    <row r="2274" spans="1:6" x14ac:dyDescent="0.35">
      <c r="A2274" t="s">
        <v>16</v>
      </c>
      <c r="B2274">
        <v>103699</v>
      </c>
      <c r="C2274">
        <v>360</v>
      </c>
      <c r="D2274" s="6">
        <v>550000</v>
      </c>
      <c r="E2274" s="5">
        <v>6.25E-2</v>
      </c>
      <c r="F2274" t="s">
        <v>26</v>
      </c>
    </row>
    <row r="2275" spans="1:6" x14ac:dyDescent="0.35">
      <c r="A2275" t="s">
        <v>16</v>
      </c>
      <c r="B2275">
        <v>103700</v>
      </c>
      <c r="C2275">
        <v>360</v>
      </c>
      <c r="D2275" s="6">
        <v>274878.39</v>
      </c>
      <c r="E2275" s="5">
        <v>0.06</v>
      </c>
      <c r="F2275" t="s">
        <v>26</v>
      </c>
    </row>
    <row r="2276" spans="1:6" x14ac:dyDescent="0.35">
      <c r="A2276" t="s">
        <v>16</v>
      </c>
      <c r="B2276">
        <v>103701</v>
      </c>
      <c r="C2276">
        <v>360</v>
      </c>
      <c r="D2276" s="6">
        <v>270000</v>
      </c>
      <c r="E2276" s="5">
        <v>0.06</v>
      </c>
      <c r="F2276" t="s">
        <v>26</v>
      </c>
    </row>
    <row r="2277" spans="1:6" x14ac:dyDescent="0.35">
      <c r="A2277" t="s">
        <v>16</v>
      </c>
      <c r="B2277">
        <v>103702</v>
      </c>
      <c r="C2277">
        <v>360</v>
      </c>
      <c r="D2277" s="6">
        <v>540000</v>
      </c>
      <c r="E2277" s="5">
        <v>6.5000000000000002E-2</v>
      </c>
      <c r="F2277" t="s">
        <v>26</v>
      </c>
    </row>
    <row r="2278" spans="1:6" x14ac:dyDescent="0.35">
      <c r="A2278" t="s">
        <v>16</v>
      </c>
      <c r="B2278">
        <v>103703</v>
      </c>
      <c r="C2278">
        <v>360</v>
      </c>
      <c r="D2278" s="6">
        <v>269223</v>
      </c>
      <c r="E2278" s="5">
        <v>0.06</v>
      </c>
      <c r="F2278" t="s">
        <v>26</v>
      </c>
    </row>
    <row r="2279" spans="1:6" x14ac:dyDescent="0.35">
      <c r="A2279" t="s">
        <v>16</v>
      </c>
      <c r="B2279">
        <v>103704</v>
      </c>
      <c r="C2279">
        <v>365</v>
      </c>
      <c r="D2279" s="6">
        <v>529250</v>
      </c>
      <c r="E2279" s="5">
        <v>6.5000000000000002E-2</v>
      </c>
      <c r="F2279" t="s">
        <v>26</v>
      </c>
    </row>
    <row r="2280" spans="1:6" x14ac:dyDescent="0.35">
      <c r="A2280" t="s">
        <v>16</v>
      </c>
      <c r="B2280">
        <v>103705</v>
      </c>
      <c r="C2280">
        <v>360</v>
      </c>
      <c r="D2280" s="6">
        <v>1066962.9099999999</v>
      </c>
      <c r="E2280" s="5">
        <v>6.7500000000000004E-2</v>
      </c>
      <c r="F2280" t="s">
        <v>26</v>
      </c>
    </row>
    <row r="2281" spans="1:6" x14ac:dyDescent="0.35">
      <c r="A2281" t="s">
        <v>16</v>
      </c>
      <c r="B2281">
        <v>103706</v>
      </c>
      <c r="C2281">
        <v>360</v>
      </c>
      <c r="D2281" s="6">
        <v>1062136.99</v>
      </c>
      <c r="E2281" s="5">
        <v>6.7500000000000004E-2</v>
      </c>
      <c r="F2281" t="s">
        <v>26</v>
      </c>
    </row>
    <row r="2282" spans="1:6" x14ac:dyDescent="0.35">
      <c r="A2282" t="s">
        <v>16</v>
      </c>
      <c r="B2282">
        <v>103707</v>
      </c>
      <c r="C2282">
        <v>360</v>
      </c>
      <c r="D2282" s="6">
        <v>1061643.96</v>
      </c>
      <c r="E2282" s="5">
        <v>6.7500000000000004E-2</v>
      </c>
      <c r="F2282" t="s">
        <v>27</v>
      </c>
    </row>
    <row r="2283" spans="1:6" x14ac:dyDescent="0.35">
      <c r="A2283" t="s">
        <v>16</v>
      </c>
      <c r="B2283">
        <v>103708</v>
      </c>
      <c r="C2283">
        <v>360</v>
      </c>
      <c r="D2283" s="6">
        <v>530000</v>
      </c>
      <c r="E2283" s="5">
        <v>6.5000000000000002E-2</v>
      </c>
      <c r="F2283" t="s">
        <v>27</v>
      </c>
    </row>
    <row r="2284" spans="1:6" x14ac:dyDescent="0.35">
      <c r="A2284" t="s">
        <v>16</v>
      </c>
      <c r="B2284">
        <v>103709</v>
      </c>
      <c r="C2284">
        <v>360</v>
      </c>
      <c r="D2284" s="6">
        <v>528849.31000000006</v>
      </c>
      <c r="E2284" s="5">
        <v>6.5000000000000002E-2</v>
      </c>
      <c r="F2284" t="s">
        <v>27</v>
      </c>
    </row>
    <row r="2285" spans="1:6" x14ac:dyDescent="0.35">
      <c r="A2285" t="s">
        <v>16</v>
      </c>
      <c r="B2285">
        <v>103710</v>
      </c>
      <c r="C2285">
        <v>180</v>
      </c>
      <c r="D2285" s="6">
        <v>2100000</v>
      </c>
      <c r="E2285" s="5">
        <v>6.5000000000000002E-2</v>
      </c>
      <c r="F2285" t="s">
        <v>27</v>
      </c>
    </row>
    <row r="2286" spans="1:6" x14ac:dyDescent="0.35">
      <c r="A2286" t="s">
        <v>16</v>
      </c>
      <c r="B2286">
        <v>103711</v>
      </c>
      <c r="C2286">
        <v>360</v>
      </c>
      <c r="D2286" s="6">
        <v>1050000</v>
      </c>
      <c r="E2286" s="5">
        <v>6.5000000000000002E-2</v>
      </c>
      <c r="F2286" t="s">
        <v>27</v>
      </c>
    </row>
    <row r="2287" spans="1:6" x14ac:dyDescent="0.35">
      <c r="A2287" t="s">
        <v>16</v>
      </c>
      <c r="B2287">
        <v>103712</v>
      </c>
      <c r="C2287">
        <v>360</v>
      </c>
      <c r="D2287" s="6">
        <v>95398.01</v>
      </c>
      <c r="E2287" s="5">
        <v>6.7500000000000004E-2</v>
      </c>
      <c r="F2287" t="s">
        <v>27</v>
      </c>
    </row>
    <row r="2288" spans="1:6" x14ac:dyDescent="0.35">
      <c r="A2288" t="s">
        <v>16</v>
      </c>
      <c r="B2288">
        <v>103713</v>
      </c>
      <c r="C2288">
        <v>360</v>
      </c>
      <c r="D2288" s="6">
        <v>174662.43</v>
      </c>
      <c r="E2288" s="5">
        <v>0.06</v>
      </c>
      <c r="F2288" t="s">
        <v>27</v>
      </c>
    </row>
    <row r="2289" spans="1:6" x14ac:dyDescent="0.35">
      <c r="A2289" t="s">
        <v>16</v>
      </c>
      <c r="B2289">
        <v>103714</v>
      </c>
      <c r="C2289">
        <v>360</v>
      </c>
      <c r="D2289" s="6">
        <v>104470.47</v>
      </c>
      <c r="E2289" s="5">
        <v>7.0000000000000007E-2</v>
      </c>
      <c r="F2289" t="s">
        <v>27</v>
      </c>
    </row>
    <row r="2290" spans="1:6" x14ac:dyDescent="0.35">
      <c r="A2290" t="s">
        <v>16</v>
      </c>
      <c r="B2290">
        <v>103715</v>
      </c>
      <c r="C2290">
        <v>360</v>
      </c>
      <c r="D2290" s="6">
        <v>519528.77</v>
      </c>
      <c r="E2290" s="5">
        <v>6.5000000000000002E-2</v>
      </c>
      <c r="F2290" t="s">
        <v>27</v>
      </c>
    </row>
    <row r="2291" spans="1:6" x14ac:dyDescent="0.35">
      <c r="A2291" t="s">
        <v>16</v>
      </c>
      <c r="B2291">
        <v>103716</v>
      </c>
      <c r="C2291">
        <v>365</v>
      </c>
      <c r="D2291" s="6">
        <v>146387.16</v>
      </c>
      <c r="E2291" s="5">
        <v>6.25E-2</v>
      </c>
      <c r="F2291" t="s">
        <v>27</v>
      </c>
    </row>
    <row r="2292" spans="1:6" x14ac:dyDescent="0.35">
      <c r="A2292" t="s">
        <v>16</v>
      </c>
      <c r="B2292">
        <v>103717</v>
      </c>
      <c r="C2292">
        <v>360</v>
      </c>
      <c r="D2292" s="6">
        <v>516600</v>
      </c>
      <c r="E2292" s="5">
        <v>6.5000000000000002E-2</v>
      </c>
      <c r="F2292" t="s">
        <v>27</v>
      </c>
    </row>
    <row r="2293" spans="1:6" x14ac:dyDescent="0.35">
      <c r="A2293" t="s">
        <v>16</v>
      </c>
      <c r="B2293">
        <v>103718</v>
      </c>
      <c r="C2293">
        <v>360</v>
      </c>
      <c r="D2293" s="6">
        <v>1030000</v>
      </c>
      <c r="E2293" s="5">
        <v>6.7500000000000004E-2</v>
      </c>
      <c r="F2293" t="s">
        <v>27</v>
      </c>
    </row>
    <row r="2294" spans="1:6" x14ac:dyDescent="0.35">
      <c r="A2294" t="s">
        <v>16</v>
      </c>
      <c r="B2294">
        <v>103719</v>
      </c>
      <c r="C2294">
        <v>180</v>
      </c>
      <c r="D2294" s="6">
        <v>682137.24</v>
      </c>
      <c r="E2294" s="5">
        <v>6.25E-2</v>
      </c>
      <c r="F2294" t="s">
        <v>27</v>
      </c>
    </row>
    <row r="2295" spans="1:6" x14ac:dyDescent="0.35">
      <c r="A2295" t="s">
        <v>16</v>
      </c>
      <c r="B2295">
        <v>103720</v>
      </c>
      <c r="C2295">
        <v>360</v>
      </c>
      <c r="D2295" s="6">
        <v>511000</v>
      </c>
      <c r="E2295" s="5">
        <v>6.5000000000000002E-2</v>
      </c>
      <c r="F2295" t="s">
        <v>27</v>
      </c>
    </row>
    <row r="2296" spans="1:6" x14ac:dyDescent="0.35">
      <c r="A2296" t="s">
        <v>16</v>
      </c>
      <c r="B2296">
        <v>103721</v>
      </c>
      <c r="C2296">
        <v>360</v>
      </c>
      <c r="D2296" s="6">
        <v>145000</v>
      </c>
      <c r="E2296" s="5">
        <v>0.06</v>
      </c>
      <c r="F2296" t="s">
        <v>27</v>
      </c>
    </row>
    <row r="2297" spans="1:6" x14ac:dyDescent="0.35">
      <c r="A2297" t="s">
        <v>16</v>
      </c>
      <c r="B2297">
        <v>103722</v>
      </c>
      <c r="C2297">
        <v>360</v>
      </c>
      <c r="D2297" s="6">
        <v>502971.39</v>
      </c>
      <c r="E2297" s="5">
        <v>6.5000000000000002E-2</v>
      </c>
      <c r="F2297" t="s">
        <v>27</v>
      </c>
    </row>
    <row r="2298" spans="1:6" x14ac:dyDescent="0.35">
      <c r="A2298" t="s">
        <v>16</v>
      </c>
      <c r="B2298">
        <v>103723</v>
      </c>
      <c r="C2298">
        <v>360</v>
      </c>
      <c r="D2298" s="6">
        <v>251000</v>
      </c>
      <c r="E2298" s="5">
        <v>0.06</v>
      </c>
      <c r="F2298" t="s">
        <v>27</v>
      </c>
    </row>
    <row r="2299" spans="1:6" x14ac:dyDescent="0.35">
      <c r="A2299" t="s">
        <v>16</v>
      </c>
      <c r="B2299">
        <v>103724</v>
      </c>
      <c r="C2299">
        <v>360</v>
      </c>
      <c r="D2299" s="6">
        <v>1000472.88</v>
      </c>
      <c r="E2299" s="5">
        <v>6.7500000000000004E-2</v>
      </c>
      <c r="F2299" t="s">
        <v>27</v>
      </c>
    </row>
    <row r="2300" spans="1:6" x14ac:dyDescent="0.35">
      <c r="A2300" t="s">
        <v>16</v>
      </c>
      <c r="B2300">
        <v>103725</v>
      </c>
      <c r="C2300">
        <v>360</v>
      </c>
      <c r="D2300" s="6">
        <v>1000000</v>
      </c>
      <c r="E2300" s="5">
        <v>6.5000000000000002E-2</v>
      </c>
      <c r="F2300" t="s">
        <v>27</v>
      </c>
    </row>
    <row r="2301" spans="1:6" x14ac:dyDescent="0.35">
      <c r="A2301" t="s">
        <v>16</v>
      </c>
      <c r="B2301">
        <v>103726</v>
      </c>
      <c r="C2301">
        <v>360</v>
      </c>
      <c r="D2301" s="6">
        <v>1000000</v>
      </c>
      <c r="E2301" s="5">
        <v>6.5000000000000002E-2</v>
      </c>
      <c r="F2301" t="s">
        <v>27</v>
      </c>
    </row>
    <row r="2302" spans="1:6" x14ac:dyDescent="0.35">
      <c r="A2302" t="s">
        <v>16</v>
      </c>
      <c r="B2302">
        <v>103727</v>
      </c>
      <c r="C2302">
        <v>360</v>
      </c>
      <c r="D2302" s="6">
        <v>1000000</v>
      </c>
      <c r="E2302" s="5">
        <v>6.5000000000000002E-2</v>
      </c>
      <c r="F2302" t="s">
        <v>27</v>
      </c>
    </row>
    <row r="2303" spans="1:6" x14ac:dyDescent="0.35">
      <c r="A2303" t="s">
        <v>16</v>
      </c>
      <c r="B2303">
        <v>103728</v>
      </c>
      <c r="C2303">
        <v>360</v>
      </c>
      <c r="D2303" s="6">
        <v>1000000</v>
      </c>
      <c r="E2303" s="5">
        <v>6.5000000000000002E-2</v>
      </c>
      <c r="F2303" t="s">
        <v>27</v>
      </c>
    </row>
    <row r="2304" spans="1:6" x14ac:dyDescent="0.35">
      <c r="A2304" t="s">
        <v>16</v>
      </c>
      <c r="B2304">
        <v>103729</v>
      </c>
      <c r="C2304">
        <v>360</v>
      </c>
      <c r="D2304" s="6">
        <v>250000</v>
      </c>
      <c r="E2304" s="5">
        <v>5.7500000000000002E-2</v>
      </c>
      <c r="F2304" t="s">
        <v>27</v>
      </c>
    </row>
    <row r="2305" spans="1:6" x14ac:dyDescent="0.35">
      <c r="A2305" t="s">
        <v>16</v>
      </c>
      <c r="B2305">
        <v>103730</v>
      </c>
      <c r="C2305">
        <v>180</v>
      </c>
      <c r="D2305" s="6">
        <v>400000</v>
      </c>
      <c r="E2305" s="5">
        <v>5.7500000000000002E-2</v>
      </c>
      <c r="F2305" t="s">
        <v>27</v>
      </c>
    </row>
    <row r="2306" spans="1:6" x14ac:dyDescent="0.35">
      <c r="A2306" t="s">
        <v>16</v>
      </c>
      <c r="B2306">
        <v>103731</v>
      </c>
      <c r="C2306">
        <v>360</v>
      </c>
      <c r="D2306" s="6">
        <v>250000</v>
      </c>
      <c r="E2306" s="5">
        <v>0.06</v>
      </c>
      <c r="F2306" t="s">
        <v>27</v>
      </c>
    </row>
    <row r="2307" spans="1:6" x14ac:dyDescent="0.35">
      <c r="A2307" t="s">
        <v>16</v>
      </c>
      <c r="B2307">
        <v>103732</v>
      </c>
      <c r="C2307">
        <v>360</v>
      </c>
      <c r="D2307" s="6">
        <v>500000</v>
      </c>
      <c r="E2307" s="5">
        <v>6.5000000000000002E-2</v>
      </c>
      <c r="F2307" t="s">
        <v>27</v>
      </c>
    </row>
    <row r="2308" spans="1:6" x14ac:dyDescent="0.35">
      <c r="A2308" t="s">
        <v>16</v>
      </c>
      <c r="B2308">
        <v>103733</v>
      </c>
      <c r="C2308">
        <v>360</v>
      </c>
      <c r="D2308" s="6">
        <v>500000</v>
      </c>
      <c r="E2308" s="5">
        <v>6.5000000000000002E-2</v>
      </c>
      <c r="F2308" t="s">
        <v>27</v>
      </c>
    </row>
    <row r="2309" spans="1:6" x14ac:dyDescent="0.35">
      <c r="A2309" t="s">
        <v>16</v>
      </c>
      <c r="B2309">
        <v>103734</v>
      </c>
      <c r="C2309">
        <v>360</v>
      </c>
      <c r="D2309" s="6">
        <v>500000</v>
      </c>
      <c r="E2309" s="5">
        <v>6.5000000000000002E-2</v>
      </c>
      <c r="F2309" t="s">
        <v>27</v>
      </c>
    </row>
    <row r="2310" spans="1:6" x14ac:dyDescent="0.35">
      <c r="A2310" t="s">
        <v>16</v>
      </c>
      <c r="B2310">
        <v>103735</v>
      </c>
      <c r="C2310">
        <v>360</v>
      </c>
      <c r="D2310" s="6">
        <v>500000</v>
      </c>
      <c r="E2310" s="5">
        <v>6.5000000000000002E-2</v>
      </c>
      <c r="F2310" t="s">
        <v>27</v>
      </c>
    </row>
    <row r="2311" spans="1:6" x14ac:dyDescent="0.35">
      <c r="A2311" t="s">
        <v>16</v>
      </c>
      <c r="B2311">
        <v>103736</v>
      </c>
      <c r="C2311">
        <v>360</v>
      </c>
      <c r="D2311" s="6">
        <v>500000</v>
      </c>
      <c r="E2311" s="5">
        <v>6.5000000000000002E-2</v>
      </c>
      <c r="F2311" t="s">
        <v>27</v>
      </c>
    </row>
    <row r="2312" spans="1:6" x14ac:dyDescent="0.35">
      <c r="A2312" t="s">
        <v>16</v>
      </c>
      <c r="B2312">
        <v>103737</v>
      </c>
      <c r="C2312">
        <v>360</v>
      </c>
      <c r="D2312" s="6">
        <v>500000</v>
      </c>
      <c r="E2312" s="5">
        <v>6.5000000000000002E-2</v>
      </c>
      <c r="F2312" t="s">
        <v>27</v>
      </c>
    </row>
    <row r="2313" spans="1:6" x14ac:dyDescent="0.35">
      <c r="A2313" t="s">
        <v>16</v>
      </c>
      <c r="B2313">
        <v>103738</v>
      </c>
      <c r="C2313">
        <v>360</v>
      </c>
      <c r="D2313" s="6">
        <v>500000</v>
      </c>
      <c r="E2313" s="5">
        <v>6.5000000000000002E-2</v>
      </c>
      <c r="F2313" t="s">
        <v>27</v>
      </c>
    </row>
    <row r="2314" spans="1:6" x14ac:dyDescent="0.35">
      <c r="A2314" t="s">
        <v>16</v>
      </c>
      <c r="B2314">
        <v>103739</v>
      </c>
      <c r="C2314">
        <v>360</v>
      </c>
      <c r="D2314" s="6">
        <v>500000</v>
      </c>
      <c r="E2314" s="5">
        <v>6.5000000000000002E-2</v>
      </c>
      <c r="F2314" t="s">
        <v>27</v>
      </c>
    </row>
    <row r="2315" spans="1:6" x14ac:dyDescent="0.35">
      <c r="A2315" t="s">
        <v>16</v>
      </c>
      <c r="B2315">
        <v>103740</v>
      </c>
      <c r="C2315">
        <v>360</v>
      </c>
      <c r="D2315" s="6">
        <v>500000</v>
      </c>
      <c r="E2315" s="5">
        <v>6.5000000000000002E-2</v>
      </c>
      <c r="F2315" t="s">
        <v>27</v>
      </c>
    </row>
    <row r="2316" spans="1:6" x14ac:dyDescent="0.35">
      <c r="A2316" t="s">
        <v>16</v>
      </c>
      <c r="B2316">
        <v>103741</v>
      </c>
      <c r="C2316">
        <v>360</v>
      </c>
      <c r="D2316" s="6">
        <v>500000</v>
      </c>
      <c r="E2316" s="5">
        <v>6.5000000000000002E-2</v>
      </c>
      <c r="F2316" t="s">
        <v>27</v>
      </c>
    </row>
    <row r="2317" spans="1:6" x14ac:dyDescent="0.35">
      <c r="A2317" t="s">
        <v>16</v>
      </c>
      <c r="B2317">
        <v>103742</v>
      </c>
      <c r="C2317">
        <v>360</v>
      </c>
      <c r="D2317" s="6">
        <v>500000</v>
      </c>
      <c r="E2317" s="5">
        <v>6.5000000000000002E-2</v>
      </c>
      <c r="F2317" t="s">
        <v>27</v>
      </c>
    </row>
    <row r="2318" spans="1:6" x14ac:dyDescent="0.35">
      <c r="A2318" t="s">
        <v>16</v>
      </c>
      <c r="B2318">
        <v>103743</v>
      </c>
      <c r="C2318">
        <v>360</v>
      </c>
      <c r="D2318" s="6">
        <v>500000</v>
      </c>
      <c r="E2318" s="5">
        <v>6.5000000000000002E-2</v>
      </c>
      <c r="F2318" t="s">
        <v>27</v>
      </c>
    </row>
    <row r="2319" spans="1:6" x14ac:dyDescent="0.35">
      <c r="A2319" t="s">
        <v>16</v>
      </c>
      <c r="B2319">
        <v>103744</v>
      </c>
      <c r="C2319">
        <v>360</v>
      </c>
      <c r="D2319" s="6">
        <v>500000</v>
      </c>
      <c r="E2319" s="5">
        <v>6.5000000000000002E-2</v>
      </c>
      <c r="F2319" t="s">
        <v>27</v>
      </c>
    </row>
    <row r="2320" spans="1:6" x14ac:dyDescent="0.35">
      <c r="A2320" t="s">
        <v>16</v>
      </c>
      <c r="B2320">
        <v>103745</v>
      </c>
      <c r="C2320">
        <v>360</v>
      </c>
      <c r="D2320" s="6">
        <v>500000</v>
      </c>
      <c r="E2320" s="5">
        <v>6.5000000000000002E-2</v>
      </c>
      <c r="F2320" t="s">
        <v>27</v>
      </c>
    </row>
    <row r="2321" spans="1:6" x14ac:dyDescent="0.35">
      <c r="A2321" t="s">
        <v>16</v>
      </c>
      <c r="B2321">
        <v>103746</v>
      </c>
      <c r="C2321">
        <v>360</v>
      </c>
      <c r="D2321" s="6">
        <v>500000</v>
      </c>
      <c r="E2321" s="5">
        <v>6.5000000000000002E-2</v>
      </c>
      <c r="F2321" t="s">
        <v>27</v>
      </c>
    </row>
    <row r="2322" spans="1:6" x14ac:dyDescent="0.35">
      <c r="A2322" t="s">
        <v>16</v>
      </c>
      <c r="B2322">
        <v>103747</v>
      </c>
      <c r="C2322">
        <v>360</v>
      </c>
      <c r="D2322" s="6">
        <v>500000</v>
      </c>
      <c r="E2322" s="5">
        <v>6.25E-2</v>
      </c>
      <c r="F2322" t="s">
        <v>27</v>
      </c>
    </row>
    <row r="2323" spans="1:6" x14ac:dyDescent="0.35">
      <c r="A2323" t="s">
        <v>16</v>
      </c>
      <c r="B2323">
        <v>103748</v>
      </c>
      <c r="C2323">
        <v>360</v>
      </c>
      <c r="D2323" s="6">
        <v>500000</v>
      </c>
      <c r="E2323" s="5">
        <v>6.25E-2</v>
      </c>
      <c r="F2323" t="s">
        <v>27</v>
      </c>
    </row>
    <row r="2324" spans="1:6" x14ac:dyDescent="0.35">
      <c r="A2324" t="s">
        <v>16</v>
      </c>
      <c r="B2324">
        <v>103749</v>
      </c>
      <c r="C2324">
        <v>360</v>
      </c>
      <c r="D2324" s="6">
        <v>1000000</v>
      </c>
      <c r="E2324" s="5">
        <v>6.7500000000000004E-2</v>
      </c>
      <c r="F2324" t="s">
        <v>27</v>
      </c>
    </row>
    <row r="2325" spans="1:6" x14ac:dyDescent="0.35">
      <c r="A2325" t="s">
        <v>16</v>
      </c>
      <c r="B2325">
        <v>103750</v>
      </c>
      <c r="C2325">
        <v>360</v>
      </c>
      <c r="D2325" s="6">
        <v>1000000</v>
      </c>
      <c r="E2325" s="5">
        <v>6.7500000000000004E-2</v>
      </c>
      <c r="F2325" t="s">
        <v>27</v>
      </c>
    </row>
    <row r="2326" spans="1:6" x14ac:dyDescent="0.35">
      <c r="A2326" t="s">
        <v>16</v>
      </c>
      <c r="B2326">
        <v>103751</v>
      </c>
      <c r="C2326">
        <v>360</v>
      </c>
      <c r="D2326" s="6">
        <v>1000000</v>
      </c>
      <c r="E2326" s="5">
        <v>6.7500000000000004E-2</v>
      </c>
      <c r="F2326" t="s">
        <v>27</v>
      </c>
    </row>
    <row r="2327" spans="1:6" x14ac:dyDescent="0.35">
      <c r="A2327" t="s">
        <v>16</v>
      </c>
      <c r="B2327">
        <v>103752</v>
      </c>
      <c r="C2327">
        <v>360</v>
      </c>
      <c r="D2327" s="6">
        <v>1000000</v>
      </c>
      <c r="E2327" s="5">
        <v>6.7500000000000004E-2</v>
      </c>
      <c r="F2327" t="s">
        <v>27</v>
      </c>
    </row>
    <row r="2328" spans="1:6" x14ac:dyDescent="0.35">
      <c r="A2328" t="s">
        <v>16</v>
      </c>
      <c r="B2328">
        <v>103753</v>
      </c>
      <c r="C2328">
        <v>360</v>
      </c>
      <c r="D2328" s="6">
        <v>1000000</v>
      </c>
      <c r="E2328" s="5">
        <v>6.7500000000000004E-2</v>
      </c>
      <c r="F2328" t="s">
        <v>27</v>
      </c>
    </row>
    <row r="2329" spans="1:6" x14ac:dyDescent="0.35">
      <c r="A2329" t="s">
        <v>16</v>
      </c>
      <c r="B2329">
        <v>103754</v>
      </c>
      <c r="C2329">
        <v>360</v>
      </c>
      <c r="D2329" s="6">
        <v>1000000</v>
      </c>
      <c r="E2329" s="5">
        <v>6.7500000000000004E-2</v>
      </c>
      <c r="F2329" t="s">
        <v>27</v>
      </c>
    </row>
    <row r="2330" spans="1:6" x14ac:dyDescent="0.35">
      <c r="A2330" t="s">
        <v>16</v>
      </c>
      <c r="B2330">
        <v>103755</v>
      </c>
      <c r="C2330">
        <v>360</v>
      </c>
      <c r="D2330" s="6">
        <v>1000000</v>
      </c>
      <c r="E2330" s="5">
        <v>6.7500000000000004E-2</v>
      </c>
      <c r="F2330" t="s">
        <v>27</v>
      </c>
    </row>
    <row r="2331" spans="1:6" x14ac:dyDescent="0.35">
      <c r="A2331" t="s">
        <v>16</v>
      </c>
      <c r="B2331">
        <v>103756</v>
      </c>
      <c r="C2331">
        <v>360</v>
      </c>
      <c r="D2331" s="6">
        <v>1000000</v>
      </c>
      <c r="E2331" s="5">
        <v>6.7500000000000004E-2</v>
      </c>
      <c r="F2331" t="s">
        <v>27</v>
      </c>
    </row>
    <row r="2332" spans="1:6" x14ac:dyDescent="0.35">
      <c r="A2332" t="s">
        <v>16</v>
      </c>
      <c r="B2332">
        <v>103757</v>
      </c>
      <c r="C2332">
        <v>360</v>
      </c>
      <c r="D2332" s="6">
        <v>1000000</v>
      </c>
      <c r="E2332" s="5">
        <v>6.7500000000000004E-2</v>
      </c>
      <c r="F2332" t="s">
        <v>27</v>
      </c>
    </row>
    <row r="2333" spans="1:6" x14ac:dyDescent="0.35">
      <c r="A2333" t="s">
        <v>16</v>
      </c>
      <c r="B2333">
        <v>103758</v>
      </c>
      <c r="C2333">
        <v>360</v>
      </c>
      <c r="D2333" s="6">
        <v>1000000</v>
      </c>
      <c r="E2333" s="5">
        <v>6.7500000000000004E-2</v>
      </c>
      <c r="F2333" t="s">
        <v>27</v>
      </c>
    </row>
    <row r="2334" spans="1:6" x14ac:dyDescent="0.35">
      <c r="A2334" t="s">
        <v>16</v>
      </c>
      <c r="B2334">
        <v>103759</v>
      </c>
      <c r="C2334">
        <v>360</v>
      </c>
      <c r="D2334" s="6">
        <v>1000000</v>
      </c>
      <c r="E2334" s="5">
        <v>6.7500000000000004E-2</v>
      </c>
      <c r="F2334" t="s">
        <v>27</v>
      </c>
    </row>
    <row r="2335" spans="1:6" x14ac:dyDescent="0.35">
      <c r="A2335" t="s">
        <v>16</v>
      </c>
      <c r="B2335">
        <v>103760</v>
      </c>
      <c r="C2335">
        <v>360</v>
      </c>
      <c r="D2335" s="6">
        <v>1000000</v>
      </c>
      <c r="E2335" s="5">
        <v>6.7500000000000004E-2</v>
      </c>
      <c r="F2335" t="s">
        <v>27</v>
      </c>
    </row>
    <row r="2336" spans="1:6" x14ac:dyDescent="0.35">
      <c r="A2336" t="s">
        <v>16</v>
      </c>
      <c r="B2336">
        <v>103761</v>
      </c>
      <c r="C2336">
        <v>360</v>
      </c>
      <c r="D2336" s="6">
        <v>1000000</v>
      </c>
      <c r="E2336" s="5">
        <v>6.7500000000000004E-2</v>
      </c>
      <c r="F2336" t="s">
        <v>27</v>
      </c>
    </row>
    <row r="2337" spans="1:6" x14ac:dyDescent="0.35">
      <c r="A2337" t="s">
        <v>16</v>
      </c>
      <c r="B2337">
        <v>103762</v>
      </c>
      <c r="C2337">
        <v>360</v>
      </c>
      <c r="D2337" s="6">
        <v>1000000</v>
      </c>
      <c r="E2337" s="5">
        <v>6.7500000000000004E-2</v>
      </c>
      <c r="F2337" t="s">
        <v>27</v>
      </c>
    </row>
    <row r="2338" spans="1:6" x14ac:dyDescent="0.35">
      <c r="A2338" t="s">
        <v>16</v>
      </c>
      <c r="B2338">
        <v>103763</v>
      </c>
      <c r="C2338">
        <v>360</v>
      </c>
      <c r="D2338" s="6">
        <v>1000000</v>
      </c>
      <c r="E2338" s="5">
        <v>6.7500000000000004E-2</v>
      </c>
      <c r="F2338" t="s">
        <v>27</v>
      </c>
    </row>
    <row r="2339" spans="1:6" x14ac:dyDescent="0.35">
      <c r="A2339" t="s">
        <v>16</v>
      </c>
      <c r="B2339">
        <v>103764</v>
      </c>
      <c r="C2339">
        <v>360</v>
      </c>
      <c r="D2339" s="6">
        <v>1000000</v>
      </c>
      <c r="E2339" s="5">
        <v>6.7500000000000004E-2</v>
      </c>
      <c r="F2339" t="s">
        <v>27</v>
      </c>
    </row>
    <row r="2340" spans="1:6" x14ac:dyDescent="0.35">
      <c r="A2340" t="s">
        <v>16</v>
      </c>
      <c r="B2340">
        <v>103765</v>
      </c>
      <c r="C2340">
        <v>180</v>
      </c>
      <c r="D2340" s="6">
        <v>2000000</v>
      </c>
      <c r="E2340" s="5">
        <v>6.25E-2</v>
      </c>
      <c r="F2340" t="s">
        <v>27</v>
      </c>
    </row>
    <row r="2341" spans="1:6" x14ac:dyDescent="0.35">
      <c r="A2341" t="s">
        <v>16</v>
      </c>
      <c r="B2341">
        <v>103766</v>
      </c>
      <c r="C2341">
        <v>360</v>
      </c>
      <c r="D2341" s="6">
        <v>1000000</v>
      </c>
      <c r="E2341" s="5">
        <v>6.7500000000000004E-2</v>
      </c>
      <c r="F2341" t="s">
        <v>27</v>
      </c>
    </row>
    <row r="2342" spans="1:6" x14ac:dyDescent="0.35">
      <c r="A2342" t="s">
        <v>16</v>
      </c>
      <c r="B2342">
        <v>103767</v>
      </c>
      <c r="C2342">
        <v>360</v>
      </c>
      <c r="D2342" s="6">
        <v>1000000</v>
      </c>
      <c r="E2342" s="5">
        <v>6.7500000000000004E-2</v>
      </c>
      <c r="F2342" t="s">
        <v>27</v>
      </c>
    </row>
    <row r="2343" spans="1:6" x14ac:dyDescent="0.35">
      <c r="A2343" t="s">
        <v>16</v>
      </c>
      <c r="B2343">
        <v>103768</v>
      </c>
      <c r="C2343">
        <v>360</v>
      </c>
      <c r="D2343" s="6">
        <v>1000000</v>
      </c>
      <c r="E2343" s="5">
        <v>6.7500000000000004E-2</v>
      </c>
      <c r="F2343" t="s">
        <v>27</v>
      </c>
    </row>
    <row r="2344" spans="1:6" x14ac:dyDescent="0.35">
      <c r="A2344" t="s">
        <v>16</v>
      </c>
      <c r="B2344">
        <v>103769</v>
      </c>
      <c r="C2344">
        <v>360</v>
      </c>
      <c r="D2344" s="6">
        <v>1000000</v>
      </c>
      <c r="E2344" s="5">
        <v>6.7500000000000004E-2</v>
      </c>
      <c r="F2344" t="s">
        <v>27</v>
      </c>
    </row>
    <row r="2345" spans="1:6" x14ac:dyDescent="0.35">
      <c r="A2345" t="s">
        <v>16</v>
      </c>
      <c r="B2345">
        <v>103770</v>
      </c>
      <c r="C2345">
        <v>360</v>
      </c>
      <c r="D2345" s="6">
        <v>1000000</v>
      </c>
      <c r="E2345" s="5">
        <v>6.7500000000000004E-2</v>
      </c>
      <c r="F2345" t="s">
        <v>27</v>
      </c>
    </row>
    <row r="2346" spans="1:6" x14ac:dyDescent="0.35">
      <c r="A2346" t="s">
        <v>16</v>
      </c>
      <c r="B2346">
        <v>103771</v>
      </c>
      <c r="C2346">
        <v>360</v>
      </c>
      <c r="D2346" s="6">
        <v>1000000</v>
      </c>
      <c r="E2346" s="5">
        <v>6.7500000000000004E-2</v>
      </c>
      <c r="F2346" t="s">
        <v>27</v>
      </c>
    </row>
    <row r="2347" spans="1:6" x14ac:dyDescent="0.35">
      <c r="A2347" t="s">
        <v>16</v>
      </c>
      <c r="B2347">
        <v>103772</v>
      </c>
      <c r="C2347">
        <v>360</v>
      </c>
      <c r="D2347" s="6">
        <v>1000000</v>
      </c>
      <c r="E2347" s="5">
        <v>6.7500000000000004E-2</v>
      </c>
      <c r="F2347" t="s">
        <v>27</v>
      </c>
    </row>
    <row r="2348" spans="1:6" x14ac:dyDescent="0.35">
      <c r="A2348" t="s">
        <v>16</v>
      </c>
      <c r="B2348">
        <v>103773</v>
      </c>
      <c r="C2348">
        <v>360</v>
      </c>
      <c r="D2348" s="6">
        <v>1000000</v>
      </c>
      <c r="E2348" s="5">
        <v>6.7500000000000004E-2</v>
      </c>
      <c r="F2348" t="s">
        <v>27</v>
      </c>
    </row>
    <row r="2349" spans="1:6" x14ac:dyDescent="0.35">
      <c r="A2349" t="s">
        <v>16</v>
      </c>
      <c r="B2349">
        <v>103774</v>
      </c>
      <c r="C2349">
        <v>360</v>
      </c>
      <c r="D2349" s="6">
        <v>1000000</v>
      </c>
      <c r="E2349" s="5">
        <v>6.7500000000000004E-2</v>
      </c>
      <c r="F2349" t="s">
        <v>27</v>
      </c>
    </row>
    <row r="2350" spans="1:6" x14ac:dyDescent="0.35">
      <c r="A2350" t="s">
        <v>16</v>
      </c>
      <c r="B2350">
        <v>103775</v>
      </c>
      <c r="C2350">
        <v>360</v>
      </c>
      <c r="D2350" s="6">
        <v>1000000</v>
      </c>
      <c r="E2350" s="5">
        <v>6.7500000000000004E-2</v>
      </c>
      <c r="F2350" t="s">
        <v>27</v>
      </c>
    </row>
    <row r="2351" spans="1:6" x14ac:dyDescent="0.35">
      <c r="A2351" t="s">
        <v>16</v>
      </c>
      <c r="B2351">
        <v>103776</v>
      </c>
      <c r="C2351">
        <v>90</v>
      </c>
      <c r="D2351" s="6">
        <v>4000000</v>
      </c>
      <c r="E2351" s="5">
        <v>0.06</v>
      </c>
      <c r="F2351" t="s">
        <v>27</v>
      </c>
    </row>
    <row r="2352" spans="1:6" x14ac:dyDescent="0.35">
      <c r="A2352" t="s">
        <v>16</v>
      </c>
      <c r="B2352">
        <v>103777</v>
      </c>
      <c r="C2352">
        <v>360</v>
      </c>
      <c r="D2352" s="6">
        <v>493275.85</v>
      </c>
      <c r="E2352" s="5">
        <v>5.5E-2</v>
      </c>
      <c r="F2352" t="s">
        <v>27</v>
      </c>
    </row>
    <row r="2353" spans="1:6" x14ac:dyDescent="0.35">
      <c r="A2353" t="s">
        <v>16</v>
      </c>
      <c r="B2353">
        <v>103778</v>
      </c>
      <c r="C2353">
        <v>360</v>
      </c>
      <c r="D2353" s="6">
        <v>240000</v>
      </c>
      <c r="E2353" s="5">
        <v>5.5E-2</v>
      </c>
      <c r="F2353" t="s">
        <v>27</v>
      </c>
    </row>
    <row r="2354" spans="1:6" x14ac:dyDescent="0.35">
      <c r="A2354" t="s">
        <v>16</v>
      </c>
      <c r="B2354">
        <v>103779</v>
      </c>
      <c r="C2354">
        <v>365</v>
      </c>
      <c r="D2354" s="6">
        <v>940000</v>
      </c>
      <c r="E2354" s="5">
        <v>6.5000000000000002E-2</v>
      </c>
      <c r="F2354" t="s">
        <v>27</v>
      </c>
    </row>
    <row r="2355" spans="1:6" x14ac:dyDescent="0.35">
      <c r="A2355" t="s">
        <v>16</v>
      </c>
      <c r="B2355">
        <v>103780</v>
      </c>
      <c r="C2355">
        <v>365</v>
      </c>
      <c r="D2355" s="6">
        <v>133900.25</v>
      </c>
      <c r="E2355" s="5">
        <v>6.25E-2</v>
      </c>
      <c r="F2355" t="s">
        <v>27</v>
      </c>
    </row>
    <row r="2356" spans="1:6" x14ac:dyDescent="0.35">
      <c r="A2356" t="s">
        <v>16</v>
      </c>
      <c r="B2356">
        <v>103781</v>
      </c>
      <c r="C2356">
        <v>365</v>
      </c>
      <c r="D2356" s="6">
        <v>117000</v>
      </c>
      <c r="E2356" s="5">
        <v>6.5000000000000002E-2</v>
      </c>
      <c r="F2356" t="s">
        <v>27</v>
      </c>
    </row>
    <row r="2357" spans="1:6" x14ac:dyDescent="0.35">
      <c r="A2357" t="s">
        <v>16</v>
      </c>
      <c r="B2357">
        <v>103782</v>
      </c>
      <c r="C2357">
        <v>360</v>
      </c>
      <c r="D2357" s="6">
        <v>465725.34</v>
      </c>
      <c r="E2357" s="5">
        <v>5.5E-2</v>
      </c>
      <c r="F2357" t="s">
        <v>27</v>
      </c>
    </row>
    <row r="2358" spans="1:6" x14ac:dyDescent="0.35">
      <c r="A2358" t="s">
        <v>16</v>
      </c>
      <c r="B2358">
        <v>103783</v>
      </c>
      <c r="C2358">
        <v>360</v>
      </c>
      <c r="D2358" s="6">
        <v>116346.84</v>
      </c>
      <c r="E2358" s="5">
        <v>6.5000000000000002E-2</v>
      </c>
      <c r="F2358" t="s">
        <v>27</v>
      </c>
    </row>
    <row r="2359" spans="1:6" x14ac:dyDescent="0.35">
      <c r="A2359" t="s">
        <v>16</v>
      </c>
      <c r="B2359">
        <v>103784</v>
      </c>
      <c r="C2359">
        <v>360</v>
      </c>
      <c r="D2359" s="6">
        <v>925000</v>
      </c>
      <c r="E2359" s="5">
        <v>6.5000000000000002E-2</v>
      </c>
      <c r="F2359" t="s">
        <v>27</v>
      </c>
    </row>
    <row r="2360" spans="1:6" x14ac:dyDescent="0.35">
      <c r="A2360" t="s">
        <v>16</v>
      </c>
      <c r="B2360">
        <v>103785</v>
      </c>
      <c r="C2360">
        <v>365</v>
      </c>
      <c r="D2360" s="6">
        <v>90901.5</v>
      </c>
      <c r="E2360" s="5">
        <v>6.5000000000000002E-2</v>
      </c>
      <c r="F2360" t="s">
        <v>27</v>
      </c>
    </row>
    <row r="2361" spans="1:6" x14ac:dyDescent="0.35">
      <c r="A2361" t="s">
        <v>16</v>
      </c>
      <c r="B2361">
        <v>103786</v>
      </c>
      <c r="C2361">
        <v>365</v>
      </c>
      <c r="D2361" s="6">
        <v>99499</v>
      </c>
      <c r="E2361" s="5">
        <v>6.25E-2</v>
      </c>
      <c r="F2361" t="s">
        <v>27</v>
      </c>
    </row>
    <row r="2362" spans="1:6" x14ac:dyDescent="0.35">
      <c r="A2362" t="s">
        <v>16</v>
      </c>
      <c r="B2362">
        <v>103787</v>
      </c>
      <c r="C2362">
        <v>360</v>
      </c>
      <c r="D2362" s="6">
        <v>225405.16</v>
      </c>
      <c r="E2362" s="5">
        <v>5.5E-2</v>
      </c>
      <c r="F2362" t="s">
        <v>27</v>
      </c>
    </row>
    <row r="2363" spans="1:6" x14ac:dyDescent="0.35">
      <c r="A2363" t="s">
        <v>16</v>
      </c>
      <c r="B2363">
        <v>103788</v>
      </c>
      <c r="C2363">
        <v>360</v>
      </c>
      <c r="D2363" s="6">
        <v>900000</v>
      </c>
      <c r="E2363" s="5">
        <v>6.5000000000000002E-2</v>
      </c>
      <c r="F2363" t="s">
        <v>27</v>
      </c>
    </row>
    <row r="2364" spans="1:6" x14ac:dyDescent="0.35">
      <c r="A2364" t="s">
        <v>16</v>
      </c>
      <c r="B2364">
        <v>103789</v>
      </c>
      <c r="C2364">
        <v>360</v>
      </c>
      <c r="D2364" s="6">
        <v>898847</v>
      </c>
      <c r="E2364" s="5">
        <v>6.5000000000000002E-2</v>
      </c>
      <c r="F2364" t="s">
        <v>27</v>
      </c>
    </row>
    <row r="2365" spans="1:6" x14ac:dyDescent="0.35">
      <c r="A2365" t="s">
        <v>16</v>
      </c>
      <c r="B2365">
        <v>103790</v>
      </c>
      <c r="C2365">
        <v>180</v>
      </c>
      <c r="D2365" s="6">
        <v>590000</v>
      </c>
      <c r="E2365" s="5">
        <v>6.25E-2</v>
      </c>
      <c r="F2365" t="s">
        <v>27</v>
      </c>
    </row>
    <row r="2366" spans="1:6" x14ac:dyDescent="0.35">
      <c r="A2366" t="s">
        <v>16</v>
      </c>
      <c r="B2366">
        <v>103791</v>
      </c>
      <c r="C2366">
        <v>360</v>
      </c>
      <c r="D2366" s="6">
        <v>221047.98</v>
      </c>
      <c r="E2366" s="5">
        <v>5.5E-2</v>
      </c>
      <c r="F2366" t="s">
        <v>27</v>
      </c>
    </row>
    <row r="2367" spans="1:6" x14ac:dyDescent="0.35">
      <c r="A2367" t="s">
        <v>16</v>
      </c>
      <c r="B2367">
        <v>103792</v>
      </c>
      <c r="C2367">
        <v>360</v>
      </c>
      <c r="D2367" s="6">
        <v>220000</v>
      </c>
      <c r="E2367" s="5">
        <v>5.5E-2</v>
      </c>
      <c r="F2367" t="s">
        <v>27</v>
      </c>
    </row>
    <row r="2368" spans="1:6" x14ac:dyDescent="0.35">
      <c r="A2368" t="s">
        <v>16</v>
      </c>
      <c r="B2368">
        <v>103793</v>
      </c>
      <c r="C2368">
        <v>365</v>
      </c>
      <c r="D2368" s="6">
        <v>108017.81</v>
      </c>
      <c r="E2368" s="5">
        <v>6.5000000000000002E-2</v>
      </c>
      <c r="F2368" t="s">
        <v>27</v>
      </c>
    </row>
    <row r="2369" spans="1:6" x14ac:dyDescent="0.35">
      <c r="A2369" t="s">
        <v>16</v>
      </c>
      <c r="B2369">
        <v>103794</v>
      </c>
      <c r="C2369">
        <v>360</v>
      </c>
      <c r="D2369" s="6">
        <v>875000</v>
      </c>
      <c r="E2369" s="5">
        <v>6.5000000000000002E-2</v>
      </c>
      <c r="F2369" t="s">
        <v>27</v>
      </c>
    </row>
    <row r="2370" spans="1:6" x14ac:dyDescent="0.35">
      <c r="A2370" t="s">
        <v>16</v>
      </c>
      <c r="B2370">
        <v>103795</v>
      </c>
      <c r="C2370">
        <v>360</v>
      </c>
      <c r="D2370" s="6">
        <v>109369.86</v>
      </c>
      <c r="E2370" s="5">
        <v>6.5000000000000002E-2</v>
      </c>
      <c r="F2370" t="s">
        <v>27</v>
      </c>
    </row>
    <row r="2371" spans="1:6" x14ac:dyDescent="0.35">
      <c r="A2371" t="s">
        <v>16</v>
      </c>
      <c r="B2371">
        <v>103796</v>
      </c>
      <c r="C2371">
        <v>360</v>
      </c>
      <c r="D2371" s="6">
        <v>435000</v>
      </c>
      <c r="E2371" s="5">
        <v>5.5E-2</v>
      </c>
      <c r="F2371" t="s">
        <v>27</v>
      </c>
    </row>
    <row r="2372" spans="1:6" x14ac:dyDescent="0.35">
      <c r="A2372" t="s">
        <v>16</v>
      </c>
      <c r="B2372">
        <v>103797</v>
      </c>
      <c r="C2372">
        <v>360</v>
      </c>
      <c r="D2372" s="6">
        <v>435000</v>
      </c>
      <c r="E2372" s="5">
        <v>5.5E-2</v>
      </c>
      <c r="F2372" t="s">
        <v>27</v>
      </c>
    </row>
    <row r="2373" spans="1:6" x14ac:dyDescent="0.35">
      <c r="A2373" t="s">
        <v>16</v>
      </c>
      <c r="B2373">
        <v>103798</v>
      </c>
      <c r="C2373">
        <v>360</v>
      </c>
      <c r="D2373" s="6">
        <v>428998.65</v>
      </c>
      <c r="E2373" s="5">
        <v>5.5E-2</v>
      </c>
      <c r="F2373" t="s">
        <v>27</v>
      </c>
    </row>
    <row r="2374" spans="1:6" x14ac:dyDescent="0.35">
      <c r="A2374" t="s">
        <v>16</v>
      </c>
      <c r="B2374">
        <v>103799</v>
      </c>
      <c r="C2374">
        <v>360</v>
      </c>
      <c r="D2374" s="6">
        <v>65762.55</v>
      </c>
      <c r="E2374" s="5">
        <v>7.2499999999999995E-2</v>
      </c>
      <c r="F2374" t="s">
        <v>27</v>
      </c>
    </row>
    <row r="2375" spans="1:6" x14ac:dyDescent="0.35">
      <c r="A2375" t="s">
        <v>16</v>
      </c>
      <c r="B2375">
        <v>103800</v>
      </c>
      <c r="C2375">
        <v>365</v>
      </c>
      <c r="D2375" s="6">
        <v>93600.6</v>
      </c>
      <c r="E2375" s="5">
        <v>6.25E-2</v>
      </c>
      <c r="F2375" t="s">
        <v>27</v>
      </c>
    </row>
    <row r="2376" spans="1:6" x14ac:dyDescent="0.35">
      <c r="A2376" t="s">
        <v>16</v>
      </c>
      <c r="B2376">
        <v>103801</v>
      </c>
      <c r="C2376">
        <v>180</v>
      </c>
      <c r="D2376" s="6">
        <v>1700951.86</v>
      </c>
      <c r="E2376" s="5">
        <v>6.5000000000000002E-2</v>
      </c>
      <c r="F2376" t="s">
        <v>27</v>
      </c>
    </row>
    <row r="2377" spans="1:6" x14ac:dyDescent="0.35">
      <c r="A2377" t="s">
        <v>16</v>
      </c>
      <c r="B2377">
        <v>103802</v>
      </c>
      <c r="C2377">
        <v>360</v>
      </c>
      <c r="D2377" s="6">
        <v>425000</v>
      </c>
      <c r="E2377" s="5">
        <v>5.5E-2</v>
      </c>
      <c r="F2377" t="s">
        <v>27</v>
      </c>
    </row>
    <row r="2378" spans="1:6" x14ac:dyDescent="0.35">
      <c r="A2378" t="s">
        <v>16</v>
      </c>
      <c r="B2378">
        <v>103803</v>
      </c>
      <c r="C2378">
        <v>180</v>
      </c>
      <c r="D2378" s="6">
        <v>1690389.04</v>
      </c>
      <c r="E2378" s="5">
        <v>6.5000000000000002E-2</v>
      </c>
      <c r="F2378" t="s">
        <v>27</v>
      </c>
    </row>
    <row r="2379" spans="1:6" x14ac:dyDescent="0.35">
      <c r="A2379" t="s">
        <v>16</v>
      </c>
      <c r="B2379">
        <v>103804</v>
      </c>
      <c r="C2379">
        <v>360</v>
      </c>
      <c r="D2379" s="6">
        <v>281655.25</v>
      </c>
      <c r="E2379" s="5">
        <v>5.7500000000000002E-2</v>
      </c>
      <c r="F2379" t="s">
        <v>27</v>
      </c>
    </row>
    <row r="2380" spans="1:6" x14ac:dyDescent="0.35">
      <c r="A2380" t="s">
        <v>16</v>
      </c>
      <c r="B2380">
        <v>103805</v>
      </c>
      <c r="C2380">
        <v>360</v>
      </c>
      <c r="D2380" s="6">
        <v>105000</v>
      </c>
      <c r="E2380" s="5">
        <v>6.5000000000000002E-2</v>
      </c>
      <c r="F2380" t="s">
        <v>27</v>
      </c>
    </row>
    <row r="2381" spans="1:6" x14ac:dyDescent="0.35">
      <c r="A2381" t="s">
        <v>16</v>
      </c>
      <c r="B2381">
        <v>103806</v>
      </c>
      <c r="C2381">
        <v>180</v>
      </c>
      <c r="D2381" s="6">
        <v>419766.86</v>
      </c>
      <c r="E2381" s="5">
        <v>5.5E-2</v>
      </c>
      <c r="F2381" t="s">
        <v>27</v>
      </c>
    </row>
    <row r="2382" spans="1:6" x14ac:dyDescent="0.35">
      <c r="A2382" t="s">
        <v>16</v>
      </c>
      <c r="B2382">
        <v>103807</v>
      </c>
      <c r="C2382">
        <v>360</v>
      </c>
      <c r="D2382" s="6">
        <v>419528.77</v>
      </c>
      <c r="E2382" s="5">
        <v>5.5E-2</v>
      </c>
      <c r="F2382" t="s">
        <v>27</v>
      </c>
    </row>
    <row r="2383" spans="1:6" x14ac:dyDescent="0.35">
      <c r="A2383" t="s">
        <v>16</v>
      </c>
      <c r="B2383">
        <v>103808</v>
      </c>
      <c r="C2383">
        <v>360</v>
      </c>
      <c r="D2383" s="6">
        <v>418989.37</v>
      </c>
      <c r="E2383" s="5">
        <v>5.5E-2</v>
      </c>
      <c r="F2383" t="s">
        <v>27</v>
      </c>
    </row>
    <row r="2384" spans="1:6" x14ac:dyDescent="0.35">
      <c r="A2384" t="s">
        <v>16</v>
      </c>
      <c r="B2384">
        <v>103809</v>
      </c>
      <c r="C2384">
        <v>360</v>
      </c>
      <c r="D2384" s="6">
        <v>417761.62</v>
      </c>
      <c r="E2384" s="5">
        <v>5.5E-2</v>
      </c>
      <c r="F2384" t="s">
        <v>27</v>
      </c>
    </row>
    <row r="2385" spans="1:6" x14ac:dyDescent="0.35">
      <c r="A2385" t="s">
        <v>16</v>
      </c>
      <c r="B2385">
        <v>103810</v>
      </c>
      <c r="C2385">
        <v>365</v>
      </c>
      <c r="D2385" s="6">
        <v>82297.63</v>
      </c>
      <c r="E2385" s="5">
        <v>6.5000000000000002E-2</v>
      </c>
      <c r="F2385" t="s">
        <v>27</v>
      </c>
    </row>
    <row r="2386" spans="1:6" x14ac:dyDescent="0.35">
      <c r="A2386" t="s">
        <v>16</v>
      </c>
      <c r="B2386">
        <v>103811</v>
      </c>
      <c r="C2386">
        <v>180</v>
      </c>
      <c r="D2386" s="6">
        <v>554886.43000000005</v>
      </c>
      <c r="E2386" s="5">
        <v>6.25E-2</v>
      </c>
      <c r="F2386" t="s">
        <v>27</v>
      </c>
    </row>
    <row r="2387" spans="1:6" x14ac:dyDescent="0.35">
      <c r="A2387" t="s">
        <v>16</v>
      </c>
      <c r="B2387">
        <v>103812</v>
      </c>
      <c r="C2387">
        <v>360</v>
      </c>
      <c r="D2387" s="6">
        <v>413164.4</v>
      </c>
      <c r="E2387" s="5">
        <v>5.5E-2</v>
      </c>
      <c r="F2387" t="s">
        <v>27</v>
      </c>
    </row>
    <row r="2388" spans="1:6" x14ac:dyDescent="0.35">
      <c r="A2388" t="s">
        <v>16</v>
      </c>
      <c r="B2388">
        <v>103813</v>
      </c>
      <c r="C2388">
        <v>360</v>
      </c>
      <c r="D2388" s="6">
        <v>413000</v>
      </c>
      <c r="E2388" s="5">
        <v>5.5E-2</v>
      </c>
      <c r="F2388" t="s">
        <v>27</v>
      </c>
    </row>
    <row r="2389" spans="1:6" x14ac:dyDescent="0.35">
      <c r="A2389" t="s">
        <v>16</v>
      </c>
      <c r="B2389">
        <v>103814</v>
      </c>
      <c r="C2389">
        <v>360</v>
      </c>
      <c r="D2389" s="6">
        <v>406835.66</v>
      </c>
      <c r="E2389" s="5">
        <v>5.5E-2</v>
      </c>
      <c r="F2389" t="s">
        <v>27</v>
      </c>
    </row>
    <row r="2390" spans="1:6" x14ac:dyDescent="0.35">
      <c r="A2390" t="s">
        <v>16</v>
      </c>
      <c r="B2390">
        <v>103815</v>
      </c>
      <c r="C2390">
        <v>360</v>
      </c>
      <c r="D2390" s="6">
        <v>115625</v>
      </c>
      <c r="E2390" s="5">
        <v>6.25E-2</v>
      </c>
      <c r="F2390" t="s">
        <v>27</v>
      </c>
    </row>
    <row r="2391" spans="1:6" x14ac:dyDescent="0.35">
      <c r="A2391" t="s">
        <v>16</v>
      </c>
      <c r="B2391">
        <v>103816</v>
      </c>
      <c r="C2391">
        <v>360</v>
      </c>
      <c r="D2391" s="6">
        <v>404241.15</v>
      </c>
      <c r="E2391" s="5">
        <v>5.2499999999999998E-2</v>
      </c>
      <c r="F2391" t="s">
        <v>27</v>
      </c>
    </row>
    <row r="2392" spans="1:6" x14ac:dyDescent="0.35">
      <c r="A2392" t="s">
        <v>16</v>
      </c>
      <c r="B2392">
        <v>103817</v>
      </c>
      <c r="C2392">
        <v>360</v>
      </c>
      <c r="D2392" s="6">
        <v>403006.47</v>
      </c>
      <c r="E2392" s="5">
        <v>5.5E-2</v>
      </c>
      <c r="F2392" t="s">
        <v>27</v>
      </c>
    </row>
    <row r="2393" spans="1:6" x14ac:dyDescent="0.35">
      <c r="A2393" t="s">
        <v>16</v>
      </c>
      <c r="B2393">
        <v>103818</v>
      </c>
      <c r="C2393">
        <v>360</v>
      </c>
      <c r="D2393" s="6">
        <v>402311.84</v>
      </c>
      <c r="E2393" s="5">
        <v>5.5E-2</v>
      </c>
      <c r="F2393" t="s">
        <v>27</v>
      </c>
    </row>
    <row r="2394" spans="1:6" x14ac:dyDescent="0.35">
      <c r="A2394" t="s">
        <v>16</v>
      </c>
      <c r="B2394">
        <v>103819</v>
      </c>
      <c r="C2394">
        <v>360</v>
      </c>
      <c r="D2394" s="6">
        <v>401887.53</v>
      </c>
      <c r="E2394" s="5">
        <v>5.5E-2</v>
      </c>
      <c r="F2394" t="s">
        <v>27</v>
      </c>
    </row>
    <row r="2395" spans="1:6" x14ac:dyDescent="0.35">
      <c r="A2395" t="s">
        <v>16</v>
      </c>
      <c r="B2395">
        <v>103820</v>
      </c>
      <c r="C2395">
        <v>360</v>
      </c>
      <c r="D2395" s="6">
        <v>100000</v>
      </c>
      <c r="E2395" s="5">
        <v>6.5000000000000002E-2</v>
      </c>
      <c r="F2395" t="s">
        <v>27</v>
      </c>
    </row>
    <row r="2396" spans="1:6" x14ac:dyDescent="0.35">
      <c r="A2396" t="s">
        <v>16</v>
      </c>
      <c r="B2396">
        <v>103821</v>
      </c>
      <c r="C2396">
        <v>360</v>
      </c>
      <c r="D2396" s="6">
        <v>200000</v>
      </c>
      <c r="E2396" s="5">
        <v>5.5E-2</v>
      </c>
      <c r="F2396" t="s">
        <v>27</v>
      </c>
    </row>
    <row r="2397" spans="1:6" x14ac:dyDescent="0.35">
      <c r="A2397" t="s">
        <v>16</v>
      </c>
      <c r="B2397">
        <v>103822</v>
      </c>
      <c r="C2397">
        <v>180</v>
      </c>
      <c r="D2397" s="6">
        <v>400000</v>
      </c>
      <c r="E2397" s="5">
        <v>5.5E-2</v>
      </c>
      <c r="F2397" t="s">
        <v>27</v>
      </c>
    </row>
    <row r="2398" spans="1:6" x14ac:dyDescent="0.35">
      <c r="A2398" t="s">
        <v>16</v>
      </c>
      <c r="B2398">
        <v>103823</v>
      </c>
      <c r="C2398">
        <v>360</v>
      </c>
      <c r="D2398" s="6">
        <v>400000</v>
      </c>
      <c r="E2398" s="5">
        <v>5.5E-2</v>
      </c>
      <c r="F2398" t="s">
        <v>27</v>
      </c>
    </row>
    <row r="2399" spans="1:6" x14ac:dyDescent="0.35">
      <c r="A2399" t="s">
        <v>16</v>
      </c>
      <c r="B2399">
        <v>103824</v>
      </c>
      <c r="C2399">
        <v>360</v>
      </c>
      <c r="D2399" s="6">
        <v>400000</v>
      </c>
      <c r="E2399" s="5">
        <v>5.5E-2</v>
      </c>
      <c r="F2399" t="s">
        <v>27</v>
      </c>
    </row>
    <row r="2400" spans="1:6" x14ac:dyDescent="0.35">
      <c r="A2400" t="s">
        <v>16</v>
      </c>
      <c r="B2400">
        <v>103825</v>
      </c>
      <c r="C2400">
        <v>360</v>
      </c>
      <c r="D2400" s="6">
        <v>400000</v>
      </c>
      <c r="E2400" s="5">
        <v>5.5E-2</v>
      </c>
      <c r="F2400" t="s">
        <v>27</v>
      </c>
    </row>
    <row r="2401" spans="1:6" x14ac:dyDescent="0.35">
      <c r="A2401" t="s">
        <v>16</v>
      </c>
      <c r="B2401">
        <v>103826</v>
      </c>
      <c r="C2401">
        <v>360</v>
      </c>
      <c r="D2401" s="6">
        <v>400000</v>
      </c>
      <c r="E2401" s="5">
        <v>5.5E-2</v>
      </c>
      <c r="F2401" t="s">
        <v>27</v>
      </c>
    </row>
    <row r="2402" spans="1:6" x14ac:dyDescent="0.35">
      <c r="A2402" t="s">
        <v>16</v>
      </c>
      <c r="B2402">
        <v>103827</v>
      </c>
      <c r="C2402">
        <v>360</v>
      </c>
      <c r="D2402" s="6">
        <v>400000</v>
      </c>
      <c r="E2402" s="5">
        <v>5.2499999999999998E-2</v>
      </c>
      <c r="F2402" t="s">
        <v>27</v>
      </c>
    </row>
    <row r="2403" spans="1:6" x14ac:dyDescent="0.35">
      <c r="A2403" t="s">
        <v>16</v>
      </c>
      <c r="B2403">
        <v>103828</v>
      </c>
      <c r="C2403">
        <v>360</v>
      </c>
      <c r="D2403" s="6">
        <v>400000</v>
      </c>
      <c r="E2403" s="5">
        <v>5.5E-2</v>
      </c>
      <c r="F2403" t="s">
        <v>27</v>
      </c>
    </row>
    <row r="2404" spans="1:6" x14ac:dyDescent="0.35">
      <c r="A2404" t="s">
        <v>16</v>
      </c>
      <c r="B2404">
        <v>103829</v>
      </c>
      <c r="C2404">
        <v>360</v>
      </c>
      <c r="D2404" s="6">
        <v>400000</v>
      </c>
      <c r="E2404" s="5">
        <v>5.5E-2</v>
      </c>
      <c r="F2404" t="s">
        <v>27</v>
      </c>
    </row>
    <row r="2405" spans="1:6" x14ac:dyDescent="0.35">
      <c r="A2405" t="s">
        <v>16</v>
      </c>
      <c r="B2405">
        <v>103830</v>
      </c>
      <c r="C2405">
        <v>360</v>
      </c>
      <c r="D2405" s="6">
        <v>400000</v>
      </c>
      <c r="E2405" s="5">
        <v>5.5E-2</v>
      </c>
      <c r="F2405" t="s">
        <v>27</v>
      </c>
    </row>
    <row r="2406" spans="1:6" x14ac:dyDescent="0.35">
      <c r="A2406" t="s">
        <v>16</v>
      </c>
      <c r="B2406">
        <v>103831</v>
      </c>
      <c r="C2406">
        <v>360</v>
      </c>
      <c r="D2406" s="6">
        <v>400000</v>
      </c>
      <c r="E2406" s="5">
        <v>5.5E-2</v>
      </c>
      <c r="F2406" t="s">
        <v>27</v>
      </c>
    </row>
    <row r="2407" spans="1:6" x14ac:dyDescent="0.35">
      <c r="A2407" t="s">
        <v>16</v>
      </c>
      <c r="B2407">
        <v>103832</v>
      </c>
      <c r="C2407">
        <v>360</v>
      </c>
      <c r="D2407" s="6">
        <v>400000</v>
      </c>
      <c r="E2407" s="5">
        <v>5.5E-2</v>
      </c>
      <c r="F2407" t="s">
        <v>27</v>
      </c>
    </row>
    <row r="2408" spans="1:6" x14ac:dyDescent="0.35">
      <c r="A2408" t="s">
        <v>16</v>
      </c>
      <c r="B2408">
        <v>103833</v>
      </c>
      <c r="C2408">
        <v>360</v>
      </c>
      <c r="D2408" s="6">
        <v>400000</v>
      </c>
      <c r="E2408" s="5">
        <v>5.2499999999999998E-2</v>
      </c>
      <c r="F2408" t="s">
        <v>27</v>
      </c>
    </row>
    <row r="2409" spans="1:6" x14ac:dyDescent="0.35">
      <c r="A2409" t="s">
        <v>16</v>
      </c>
      <c r="B2409">
        <v>103834</v>
      </c>
      <c r="C2409">
        <v>360</v>
      </c>
      <c r="D2409" s="6">
        <v>400000</v>
      </c>
      <c r="E2409" s="5">
        <v>5.5E-2</v>
      </c>
      <c r="F2409" t="s">
        <v>27</v>
      </c>
    </row>
    <row r="2410" spans="1:6" x14ac:dyDescent="0.35">
      <c r="A2410" t="s">
        <v>16</v>
      </c>
      <c r="B2410">
        <v>103835</v>
      </c>
      <c r="C2410">
        <v>360</v>
      </c>
      <c r="D2410" s="6">
        <v>800000</v>
      </c>
      <c r="E2410" s="5">
        <v>6.5000000000000002E-2</v>
      </c>
      <c r="F2410" t="s">
        <v>27</v>
      </c>
    </row>
    <row r="2411" spans="1:6" x14ac:dyDescent="0.35">
      <c r="A2411" t="s">
        <v>16</v>
      </c>
      <c r="B2411">
        <v>103836</v>
      </c>
      <c r="C2411">
        <v>360</v>
      </c>
      <c r="D2411" s="6">
        <v>800000</v>
      </c>
      <c r="E2411" s="5">
        <v>6.5000000000000002E-2</v>
      </c>
      <c r="F2411" t="s">
        <v>27</v>
      </c>
    </row>
    <row r="2412" spans="1:6" x14ac:dyDescent="0.35">
      <c r="A2412" t="s">
        <v>16</v>
      </c>
      <c r="B2412">
        <v>103837</v>
      </c>
      <c r="C2412">
        <v>360</v>
      </c>
      <c r="D2412" s="6">
        <v>789694.48</v>
      </c>
      <c r="E2412" s="5">
        <v>6.5000000000000002E-2</v>
      </c>
      <c r="F2412" t="s">
        <v>27</v>
      </c>
    </row>
    <row r="2413" spans="1:6" x14ac:dyDescent="0.35">
      <c r="A2413" t="s">
        <v>16</v>
      </c>
      <c r="B2413">
        <v>103838</v>
      </c>
      <c r="C2413">
        <v>360</v>
      </c>
      <c r="D2413" s="6">
        <v>392476.03</v>
      </c>
      <c r="E2413" s="5">
        <v>5.5E-2</v>
      </c>
      <c r="F2413" t="s">
        <v>27</v>
      </c>
    </row>
    <row r="2414" spans="1:6" x14ac:dyDescent="0.35">
      <c r="A2414" t="s">
        <v>16</v>
      </c>
      <c r="B2414">
        <v>103839</v>
      </c>
      <c r="C2414">
        <v>180</v>
      </c>
      <c r="D2414" s="6">
        <v>1565000</v>
      </c>
      <c r="E2414" s="5">
        <v>6.5000000000000002E-2</v>
      </c>
      <c r="F2414" t="s">
        <v>27</v>
      </c>
    </row>
    <row r="2415" spans="1:6" x14ac:dyDescent="0.35">
      <c r="A2415" t="s">
        <v>16</v>
      </c>
      <c r="B2415">
        <v>103840</v>
      </c>
      <c r="C2415">
        <v>360</v>
      </c>
      <c r="D2415" s="6">
        <v>129070.21</v>
      </c>
      <c r="E2415" s="5">
        <v>0.06</v>
      </c>
      <c r="F2415" t="s">
        <v>27</v>
      </c>
    </row>
    <row r="2416" spans="1:6" x14ac:dyDescent="0.35">
      <c r="A2416" t="s">
        <v>16</v>
      </c>
      <c r="B2416">
        <v>103841</v>
      </c>
      <c r="C2416">
        <v>360</v>
      </c>
      <c r="D2416" s="6">
        <v>96476.74</v>
      </c>
      <c r="E2416" s="5">
        <v>0.06</v>
      </c>
      <c r="F2416" t="s">
        <v>27</v>
      </c>
    </row>
    <row r="2417" spans="1:6" x14ac:dyDescent="0.35">
      <c r="A2417" t="s">
        <v>16</v>
      </c>
      <c r="B2417">
        <v>103842</v>
      </c>
      <c r="C2417">
        <v>180</v>
      </c>
      <c r="D2417" s="6">
        <v>308321.91999999998</v>
      </c>
      <c r="E2417" s="5">
        <v>5.7500000000000002E-2</v>
      </c>
      <c r="F2417" t="s">
        <v>27</v>
      </c>
    </row>
    <row r="2418" spans="1:6" x14ac:dyDescent="0.35">
      <c r="A2418" t="s">
        <v>16</v>
      </c>
      <c r="B2418">
        <v>103843</v>
      </c>
      <c r="C2418">
        <v>360</v>
      </c>
      <c r="D2418" s="6">
        <v>769733.11</v>
      </c>
      <c r="E2418" s="5">
        <v>6.5000000000000002E-2</v>
      </c>
      <c r="F2418" t="s">
        <v>27</v>
      </c>
    </row>
    <row r="2419" spans="1:6" x14ac:dyDescent="0.35">
      <c r="A2419" t="s">
        <v>16</v>
      </c>
      <c r="B2419">
        <v>103844</v>
      </c>
      <c r="C2419">
        <v>360</v>
      </c>
      <c r="D2419" s="6">
        <v>763000</v>
      </c>
      <c r="E2419" s="5">
        <v>6.5000000000000002E-2</v>
      </c>
      <c r="F2419" t="s">
        <v>27</v>
      </c>
    </row>
    <row r="2420" spans="1:6" x14ac:dyDescent="0.35">
      <c r="A2420" t="s">
        <v>16</v>
      </c>
      <c r="B2420">
        <v>103845</v>
      </c>
      <c r="C2420">
        <v>360</v>
      </c>
      <c r="D2420" s="6">
        <v>762204.27</v>
      </c>
      <c r="E2420" s="5">
        <v>6.5000000000000002E-2</v>
      </c>
      <c r="F2420" t="s">
        <v>27</v>
      </c>
    </row>
    <row r="2421" spans="1:6" x14ac:dyDescent="0.35">
      <c r="A2421" t="s">
        <v>16</v>
      </c>
      <c r="B2421">
        <v>103846</v>
      </c>
      <c r="C2421">
        <v>360</v>
      </c>
      <c r="D2421" s="6">
        <v>380000</v>
      </c>
      <c r="E2421" s="5">
        <v>5.5E-2</v>
      </c>
      <c r="F2421" t="s">
        <v>27</v>
      </c>
    </row>
    <row r="2422" spans="1:6" x14ac:dyDescent="0.35">
      <c r="A2422" t="s">
        <v>16</v>
      </c>
      <c r="B2422">
        <v>103847</v>
      </c>
      <c r="C2422">
        <v>360</v>
      </c>
      <c r="D2422" s="6">
        <v>750000</v>
      </c>
      <c r="E2422" s="5">
        <v>6.5000000000000002E-2</v>
      </c>
      <c r="F2422" t="s">
        <v>27</v>
      </c>
    </row>
    <row r="2423" spans="1:6" x14ac:dyDescent="0.35">
      <c r="A2423" t="s">
        <v>16</v>
      </c>
      <c r="B2423">
        <v>103848</v>
      </c>
      <c r="C2423">
        <v>360</v>
      </c>
      <c r="D2423" s="6">
        <v>750000</v>
      </c>
      <c r="E2423" s="5">
        <v>6.5000000000000002E-2</v>
      </c>
      <c r="F2423" t="s">
        <v>27</v>
      </c>
    </row>
    <row r="2424" spans="1:6" x14ac:dyDescent="0.35">
      <c r="A2424" t="s">
        <v>16</v>
      </c>
      <c r="B2424">
        <v>103849</v>
      </c>
      <c r="C2424">
        <v>360</v>
      </c>
      <c r="D2424" s="6">
        <v>250000</v>
      </c>
      <c r="E2424" s="5">
        <v>5.5E-2</v>
      </c>
      <c r="F2424" t="s">
        <v>27</v>
      </c>
    </row>
    <row r="2425" spans="1:6" x14ac:dyDescent="0.35">
      <c r="A2425" t="s">
        <v>16</v>
      </c>
      <c r="B2425">
        <v>103850</v>
      </c>
      <c r="C2425">
        <v>180</v>
      </c>
      <c r="D2425" s="6">
        <v>500000</v>
      </c>
      <c r="E2425" s="5">
        <v>6.25E-2</v>
      </c>
      <c r="F2425" t="s">
        <v>27</v>
      </c>
    </row>
    <row r="2426" spans="1:6" x14ac:dyDescent="0.35">
      <c r="A2426" t="s">
        <v>16</v>
      </c>
      <c r="B2426">
        <v>103851</v>
      </c>
      <c r="C2426">
        <v>180</v>
      </c>
      <c r="D2426" s="6">
        <v>500000</v>
      </c>
      <c r="E2426" s="5">
        <v>6.25E-2</v>
      </c>
      <c r="F2426" t="s">
        <v>27</v>
      </c>
    </row>
    <row r="2427" spans="1:6" x14ac:dyDescent="0.35">
      <c r="A2427" t="s">
        <v>16</v>
      </c>
      <c r="B2427">
        <v>103852</v>
      </c>
      <c r="C2427">
        <v>360</v>
      </c>
      <c r="D2427" s="6">
        <v>750000</v>
      </c>
      <c r="E2427" s="5">
        <v>6.25E-2</v>
      </c>
      <c r="F2427" t="s">
        <v>27</v>
      </c>
    </row>
    <row r="2428" spans="1:6" x14ac:dyDescent="0.35">
      <c r="A2428" t="s">
        <v>16</v>
      </c>
      <c r="B2428">
        <v>103853</v>
      </c>
      <c r="C2428">
        <v>360</v>
      </c>
      <c r="D2428" s="6">
        <v>372530</v>
      </c>
      <c r="E2428" s="5">
        <v>5.5E-2</v>
      </c>
      <c r="F2428" t="s">
        <v>27</v>
      </c>
    </row>
    <row r="2429" spans="1:6" x14ac:dyDescent="0.35">
      <c r="A2429" t="s">
        <v>16</v>
      </c>
      <c r="B2429">
        <v>103854</v>
      </c>
      <c r="C2429">
        <v>360</v>
      </c>
      <c r="D2429" s="6">
        <v>371038.71999999997</v>
      </c>
      <c r="E2429" s="5">
        <v>5.5E-2</v>
      </c>
      <c r="F2429" t="s">
        <v>27</v>
      </c>
    </row>
    <row r="2430" spans="1:6" x14ac:dyDescent="0.35">
      <c r="A2430" t="s">
        <v>16</v>
      </c>
      <c r="B2430">
        <v>103855</v>
      </c>
      <c r="C2430">
        <v>360</v>
      </c>
      <c r="D2430" s="6">
        <v>122867.11</v>
      </c>
      <c r="E2430" s="5">
        <v>0.06</v>
      </c>
      <c r="F2430" t="s">
        <v>27</v>
      </c>
    </row>
    <row r="2431" spans="1:6" x14ac:dyDescent="0.35">
      <c r="A2431" t="s">
        <v>16</v>
      </c>
      <c r="B2431">
        <v>103856</v>
      </c>
      <c r="C2431">
        <v>360</v>
      </c>
      <c r="D2431" s="6">
        <v>122867.11</v>
      </c>
      <c r="E2431" s="5">
        <v>0.06</v>
      </c>
      <c r="F2431" t="s">
        <v>27</v>
      </c>
    </row>
    <row r="2432" spans="1:6" x14ac:dyDescent="0.35">
      <c r="A2432" t="s">
        <v>16</v>
      </c>
      <c r="B2432">
        <v>103857</v>
      </c>
      <c r="C2432">
        <v>360</v>
      </c>
      <c r="D2432" s="6">
        <v>730000</v>
      </c>
      <c r="E2432" s="5">
        <v>0.06</v>
      </c>
      <c r="F2432" t="s">
        <v>27</v>
      </c>
    </row>
    <row r="2433" spans="1:6" x14ac:dyDescent="0.35">
      <c r="A2433" t="s">
        <v>16</v>
      </c>
      <c r="B2433">
        <v>103858</v>
      </c>
      <c r="C2433">
        <v>360</v>
      </c>
      <c r="D2433" s="6">
        <v>712124.25</v>
      </c>
      <c r="E2433" s="5">
        <v>6.25E-2</v>
      </c>
      <c r="F2433" t="s">
        <v>27</v>
      </c>
    </row>
    <row r="2434" spans="1:6" x14ac:dyDescent="0.35">
      <c r="A2434" t="s">
        <v>16</v>
      </c>
      <c r="B2434">
        <v>103859</v>
      </c>
      <c r="C2434">
        <v>365</v>
      </c>
      <c r="D2434" s="6">
        <v>100044.74</v>
      </c>
      <c r="E2434" s="5">
        <v>6.25E-2</v>
      </c>
      <c r="F2434" t="s">
        <v>27</v>
      </c>
    </row>
    <row r="2435" spans="1:6" x14ac:dyDescent="0.35">
      <c r="A2435" t="s">
        <v>16</v>
      </c>
      <c r="B2435">
        <v>103860</v>
      </c>
      <c r="C2435">
        <v>360</v>
      </c>
      <c r="D2435" s="6">
        <v>100033.34</v>
      </c>
      <c r="E2435" s="5">
        <v>6.25E-2</v>
      </c>
      <c r="F2435" t="s">
        <v>27</v>
      </c>
    </row>
    <row r="2436" spans="1:6" x14ac:dyDescent="0.35">
      <c r="A2436" t="s">
        <v>16</v>
      </c>
      <c r="B2436">
        <v>103861</v>
      </c>
      <c r="C2436">
        <v>360</v>
      </c>
      <c r="D2436" s="6">
        <v>700000</v>
      </c>
      <c r="E2436" s="5">
        <v>6.25E-2</v>
      </c>
      <c r="F2436" t="s">
        <v>27</v>
      </c>
    </row>
    <row r="2437" spans="1:6" x14ac:dyDescent="0.35">
      <c r="A2437" t="s">
        <v>16</v>
      </c>
      <c r="B2437">
        <v>103862</v>
      </c>
      <c r="C2437">
        <v>360</v>
      </c>
      <c r="D2437" s="6">
        <v>100000</v>
      </c>
      <c r="E2437" s="5">
        <v>0.06</v>
      </c>
      <c r="F2437" t="s">
        <v>27</v>
      </c>
    </row>
    <row r="2438" spans="1:6" x14ac:dyDescent="0.35">
      <c r="A2438" t="s">
        <v>16</v>
      </c>
      <c r="B2438">
        <v>103863</v>
      </c>
      <c r="C2438">
        <v>360</v>
      </c>
      <c r="D2438" s="6">
        <v>350000</v>
      </c>
      <c r="E2438" s="5">
        <v>5.5E-2</v>
      </c>
      <c r="F2438" t="s">
        <v>27</v>
      </c>
    </row>
    <row r="2439" spans="1:6" x14ac:dyDescent="0.35">
      <c r="A2439" t="s">
        <v>16</v>
      </c>
      <c r="B2439">
        <v>103864</v>
      </c>
      <c r="C2439">
        <v>180</v>
      </c>
      <c r="D2439" s="6">
        <v>350000</v>
      </c>
      <c r="E2439" s="5">
        <v>5.5E-2</v>
      </c>
      <c r="F2439" t="s">
        <v>27</v>
      </c>
    </row>
    <row r="2440" spans="1:6" x14ac:dyDescent="0.35">
      <c r="A2440" t="s">
        <v>16</v>
      </c>
      <c r="B2440">
        <v>103865</v>
      </c>
      <c r="C2440">
        <v>360</v>
      </c>
      <c r="D2440" s="6">
        <v>700000</v>
      </c>
      <c r="E2440" s="5">
        <v>0.06</v>
      </c>
      <c r="F2440" t="s">
        <v>27</v>
      </c>
    </row>
    <row r="2441" spans="1:6" x14ac:dyDescent="0.35">
      <c r="A2441" t="s">
        <v>16</v>
      </c>
      <c r="B2441">
        <v>103866</v>
      </c>
      <c r="C2441">
        <v>360</v>
      </c>
      <c r="D2441" s="6">
        <v>700000</v>
      </c>
      <c r="E2441" s="5">
        <v>0.06</v>
      </c>
      <c r="F2441" t="s">
        <v>27</v>
      </c>
    </row>
    <row r="2442" spans="1:6" x14ac:dyDescent="0.35">
      <c r="A2442" t="s">
        <v>16</v>
      </c>
      <c r="B2442">
        <v>103867</v>
      </c>
      <c r="C2442">
        <v>180</v>
      </c>
      <c r="D2442" s="6">
        <v>277489.73</v>
      </c>
      <c r="E2442" s="5">
        <v>5.7500000000000002E-2</v>
      </c>
      <c r="F2442" t="s">
        <v>27</v>
      </c>
    </row>
    <row r="2443" spans="1:6" x14ac:dyDescent="0.35">
      <c r="A2443" t="s">
        <v>16</v>
      </c>
      <c r="B2443">
        <v>103868</v>
      </c>
      <c r="C2443">
        <v>360</v>
      </c>
      <c r="D2443" s="6">
        <v>342538.64</v>
      </c>
      <c r="E2443" s="5">
        <v>5.5E-2</v>
      </c>
      <c r="F2443" t="s">
        <v>27</v>
      </c>
    </row>
    <row r="2444" spans="1:6" x14ac:dyDescent="0.35">
      <c r="A2444" t="s">
        <v>16</v>
      </c>
      <c r="B2444">
        <v>103869</v>
      </c>
      <c r="C2444">
        <v>360</v>
      </c>
      <c r="D2444" s="6">
        <v>342309.59</v>
      </c>
      <c r="E2444" s="5">
        <v>5.5E-2</v>
      </c>
      <c r="F2444" t="s">
        <v>27</v>
      </c>
    </row>
    <row r="2445" spans="1:6" x14ac:dyDescent="0.35">
      <c r="A2445" t="s">
        <v>16</v>
      </c>
      <c r="B2445">
        <v>103870</v>
      </c>
      <c r="C2445">
        <v>360</v>
      </c>
      <c r="D2445" s="6">
        <v>340007.4</v>
      </c>
      <c r="E2445" s="5">
        <v>5.5E-2</v>
      </c>
      <c r="F2445" t="s">
        <v>27</v>
      </c>
    </row>
    <row r="2446" spans="1:6" x14ac:dyDescent="0.35">
      <c r="A2446" t="s">
        <v>16</v>
      </c>
      <c r="B2446">
        <v>103871</v>
      </c>
      <c r="C2446">
        <v>360</v>
      </c>
      <c r="D2446" s="6">
        <v>680000</v>
      </c>
      <c r="E2446" s="5">
        <v>6.25E-2</v>
      </c>
      <c r="F2446" t="s">
        <v>27</v>
      </c>
    </row>
    <row r="2447" spans="1:6" x14ac:dyDescent="0.35">
      <c r="A2447" t="s">
        <v>16</v>
      </c>
      <c r="B2447">
        <v>103872</v>
      </c>
      <c r="C2447">
        <v>365</v>
      </c>
      <c r="D2447" s="6">
        <v>66786.58</v>
      </c>
      <c r="E2447" s="5">
        <v>6.5000000000000002E-2</v>
      </c>
      <c r="F2447" t="s">
        <v>27</v>
      </c>
    </row>
    <row r="2448" spans="1:6" x14ac:dyDescent="0.35">
      <c r="A2448" t="s">
        <v>16</v>
      </c>
      <c r="B2448">
        <v>103873</v>
      </c>
      <c r="C2448">
        <v>360</v>
      </c>
      <c r="D2448" s="6">
        <v>338480.62</v>
      </c>
      <c r="E2448" s="5">
        <v>5.5E-2</v>
      </c>
      <c r="F2448" t="s">
        <v>27</v>
      </c>
    </row>
    <row r="2449" spans="1:6" x14ac:dyDescent="0.35">
      <c r="A2449" t="s">
        <v>16</v>
      </c>
      <c r="B2449">
        <v>103874</v>
      </c>
      <c r="C2449">
        <v>360</v>
      </c>
      <c r="D2449" s="6">
        <v>84504.84</v>
      </c>
      <c r="E2449" s="5">
        <v>0.06</v>
      </c>
      <c r="F2449" t="s">
        <v>27</v>
      </c>
    </row>
    <row r="2450" spans="1:6" x14ac:dyDescent="0.35">
      <c r="A2450" t="s">
        <v>16</v>
      </c>
      <c r="B2450">
        <v>103875</v>
      </c>
      <c r="C2450">
        <v>360</v>
      </c>
      <c r="D2450" s="6">
        <v>75000</v>
      </c>
      <c r="E2450" s="5">
        <v>0.06</v>
      </c>
      <c r="F2450" t="s">
        <v>27</v>
      </c>
    </row>
    <row r="2451" spans="1:6" x14ac:dyDescent="0.35">
      <c r="A2451" t="s">
        <v>16</v>
      </c>
      <c r="B2451">
        <v>103876</v>
      </c>
      <c r="C2451">
        <v>360</v>
      </c>
      <c r="D2451" s="6">
        <v>337380.46</v>
      </c>
      <c r="E2451" s="5">
        <v>5.5E-2</v>
      </c>
      <c r="F2451" t="s">
        <v>27</v>
      </c>
    </row>
    <row r="2452" spans="1:6" x14ac:dyDescent="0.35">
      <c r="A2452" t="s">
        <v>16</v>
      </c>
      <c r="B2452">
        <v>103877</v>
      </c>
      <c r="C2452">
        <v>360</v>
      </c>
      <c r="D2452" s="6">
        <v>335819.21</v>
      </c>
      <c r="E2452" s="5">
        <v>5.5E-2</v>
      </c>
      <c r="F2452" t="s">
        <v>27</v>
      </c>
    </row>
    <row r="2453" spans="1:6" x14ac:dyDescent="0.35">
      <c r="A2453" t="s">
        <v>16</v>
      </c>
      <c r="B2453">
        <v>103878</v>
      </c>
      <c r="C2453">
        <v>360</v>
      </c>
      <c r="D2453" s="6">
        <v>335000</v>
      </c>
      <c r="E2453" s="5">
        <v>5.5E-2</v>
      </c>
      <c r="F2453" t="s">
        <v>27</v>
      </c>
    </row>
    <row r="2454" spans="1:6" x14ac:dyDescent="0.35">
      <c r="A2454" t="s">
        <v>16</v>
      </c>
      <c r="B2454">
        <v>103879</v>
      </c>
      <c r="C2454">
        <v>360</v>
      </c>
      <c r="D2454" s="6">
        <v>331408.46999999997</v>
      </c>
      <c r="E2454" s="5">
        <v>5.5E-2</v>
      </c>
      <c r="F2454" t="s">
        <v>27</v>
      </c>
    </row>
    <row r="2455" spans="1:6" x14ac:dyDescent="0.35">
      <c r="A2455" t="s">
        <v>16</v>
      </c>
      <c r="B2455">
        <v>103880</v>
      </c>
      <c r="C2455">
        <v>360</v>
      </c>
      <c r="D2455" s="6">
        <v>165559.38</v>
      </c>
      <c r="E2455" s="5">
        <v>5.5E-2</v>
      </c>
      <c r="F2455" t="s">
        <v>27</v>
      </c>
    </row>
    <row r="2456" spans="1:6" x14ac:dyDescent="0.35">
      <c r="A2456" t="s">
        <v>16</v>
      </c>
      <c r="B2456">
        <v>103881</v>
      </c>
      <c r="C2456">
        <v>180</v>
      </c>
      <c r="D2456" s="6">
        <v>165000</v>
      </c>
      <c r="E2456" s="5">
        <v>0.06</v>
      </c>
      <c r="F2456" t="s">
        <v>27</v>
      </c>
    </row>
    <row r="2457" spans="1:6" x14ac:dyDescent="0.35">
      <c r="A2457" t="s">
        <v>16</v>
      </c>
      <c r="B2457">
        <v>103882</v>
      </c>
      <c r="C2457">
        <v>360</v>
      </c>
      <c r="D2457" s="6">
        <v>657000</v>
      </c>
      <c r="E2457" s="5">
        <v>0.06</v>
      </c>
      <c r="F2457" t="s">
        <v>27</v>
      </c>
    </row>
    <row r="2458" spans="1:6" x14ac:dyDescent="0.35">
      <c r="A2458" t="s">
        <v>16</v>
      </c>
      <c r="B2458">
        <v>103883</v>
      </c>
      <c r="C2458">
        <v>360</v>
      </c>
      <c r="D2458" s="6">
        <v>323021.86</v>
      </c>
      <c r="E2458" s="5">
        <v>5.5E-2</v>
      </c>
      <c r="F2458" t="s">
        <v>27</v>
      </c>
    </row>
    <row r="2459" spans="1:6" x14ac:dyDescent="0.35">
      <c r="A2459" t="s">
        <v>16</v>
      </c>
      <c r="B2459">
        <v>103884</v>
      </c>
      <c r="C2459">
        <v>360</v>
      </c>
      <c r="D2459" s="6">
        <v>105769.86</v>
      </c>
      <c r="E2459" s="5">
        <v>0.06</v>
      </c>
      <c r="F2459" t="s">
        <v>27</v>
      </c>
    </row>
    <row r="2460" spans="1:6" x14ac:dyDescent="0.35">
      <c r="A2460" t="s">
        <v>16</v>
      </c>
      <c r="B2460">
        <v>103885</v>
      </c>
      <c r="C2460">
        <v>360</v>
      </c>
      <c r="D2460" s="6">
        <v>631121.98</v>
      </c>
      <c r="E2460" s="5">
        <v>6.25E-2</v>
      </c>
      <c r="F2460" t="s">
        <v>27</v>
      </c>
    </row>
    <row r="2461" spans="1:6" x14ac:dyDescent="0.35">
      <c r="A2461" t="s">
        <v>16</v>
      </c>
      <c r="B2461">
        <v>103886</v>
      </c>
      <c r="C2461">
        <v>360</v>
      </c>
      <c r="D2461" s="6">
        <v>315000</v>
      </c>
      <c r="E2461" s="5">
        <v>5.5E-2</v>
      </c>
      <c r="F2461" t="s">
        <v>27</v>
      </c>
    </row>
    <row r="2462" spans="1:6" x14ac:dyDescent="0.35">
      <c r="A2462" t="s">
        <v>16</v>
      </c>
      <c r="B2462">
        <v>103887</v>
      </c>
      <c r="C2462">
        <v>365</v>
      </c>
      <c r="D2462" s="6">
        <v>68696.649999999994</v>
      </c>
      <c r="E2462" s="5">
        <v>6.25E-2</v>
      </c>
      <c r="F2462" t="s">
        <v>27</v>
      </c>
    </row>
    <row r="2463" spans="1:6" x14ac:dyDescent="0.35">
      <c r="A2463" t="s">
        <v>16</v>
      </c>
      <c r="B2463">
        <v>103888</v>
      </c>
      <c r="C2463">
        <v>360</v>
      </c>
      <c r="D2463" s="6">
        <v>625000</v>
      </c>
      <c r="E2463" s="5">
        <v>6.25E-2</v>
      </c>
      <c r="F2463" t="s">
        <v>27</v>
      </c>
    </row>
    <row r="2464" spans="1:6" x14ac:dyDescent="0.35">
      <c r="A2464" t="s">
        <v>16</v>
      </c>
      <c r="B2464">
        <v>103889</v>
      </c>
      <c r="C2464">
        <v>360</v>
      </c>
      <c r="D2464" s="6">
        <v>154867.89000000001</v>
      </c>
      <c r="E2464" s="5">
        <v>5.5E-2</v>
      </c>
      <c r="F2464" t="s">
        <v>27</v>
      </c>
    </row>
    <row r="2465" spans="1:6" x14ac:dyDescent="0.35">
      <c r="A2465" t="s">
        <v>16</v>
      </c>
      <c r="B2465">
        <v>103890</v>
      </c>
      <c r="C2465">
        <v>360</v>
      </c>
      <c r="D2465" s="6">
        <v>306000</v>
      </c>
      <c r="E2465" s="5">
        <v>5.5E-2</v>
      </c>
      <c r="F2465" t="s">
        <v>27</v>
      </c>
    </row>
    <row r="2466" spans="1:6" x14ac:dyDescent="0.35">
      <c r="A2466" t="s">
        <v>16</v>
      </c>
      <c r="B2466">
        <v>103891</v>
      </c>
      <c r="C2466">
        <v>180</v>
      </c>
      <c r="D2466" s="6">
        <v>305016.87</v>
      </c>
      <c r="E2466" s="5">
        <v>5.5E-2</v>
      </c>
      <c r="F2466" t="s">
        <v>27</v>
      </c>
    </row>
    <row r="2467" spans="1:6" x14ac:dyDescent="0.35">
      <c r="A2467" t="s">
        <v>16</v>
      </c>
      <c r="B2467">
        <v>103892</v>
      </c>
      <c r="C2467">
        <v>360</v>
      </c>
      <c r="D2467" s="6">
        <v>602223.44999999995</v>
      </c>
      <c r="E2467" s="5">
        <v>6.25E-2</v>
      </c>
      <c r="F2467" t="s">
        <v>27</v>
      </c>
    </row>
    <row r="2468" spans="1:6" x14ac:dyDescent="0.35">
      <c r="A2468" t="s">
        <v>16</v>
      </c>
      <c r="B2468">
        <v>103893</v>
      </c>
      <c r="C2468">
        <v>360</v>
      </c>
      <c r="D2468" s="6">
        <v>301000</v>
      </c>
      <c r="E2468" s="5">
        <v>5.5E-2</v>
      </c>
      <c r="F2468" t="s">
        <v>27</v>
      </c>
    </row>
    <row r="2469" spans="1:6" x14ac:dyDescent="0.35">
      <c r="A2469" t="s">
        <v>16</v>
      </c>
      <c r="B2469">
        <v>103894</v>
      </c>
      <c r="C2469">
        <v>180</v>
      </c>
      <c r="D2469" s="6">
        <v>600020</v>
      </c>
      <c r="E2469" s="5">
        <v>0.06</v>
      </c>
      <c r="F2469" t="s">
        <v>27</v>
      </c>
    </row>
    <row r="2470" spans="1:6" x14ac:dyDescent="0.35">
      <c r="A2470" t="s">
        <v>16</v>
      </c>
      <c r="B2470">
        <v>103895</v>
      </c>
      <c r="C2470">
        <v>360</v>
      </c>
      <c r="D2470" s="6">
        <v>300000</v>
      </c>
      <c r="E2470" s="5">
        <v>5.2499999999999998E-2</v>
      </c>
      <c r="F2470" t="s">
        <v>27</v>
      </c>
    </row>
    <row r="2471" spans="1:6" x14ac:dyDescent="0.35">
      <c r="A2471" t="s">
        <v>16</v>
      </c>
      <c r="B2471">
        <v>103896</v>
      </c>
      <c r="C2471">
        <v>360</v>
      </c>
      <c r="D2471" s="6">
        <v>300000</v>
      </c>
      <c r="E2471" s="5">
        <v>5.2499999999999998E-2</v>
      </c>
      <c r="F2471" t="s">
        <v>27</v>
      </c>
    </row>
    <row r="2472" spans="1:6" x14ac:dyDescent="0.35">
      <c r="A2472" t="s">
        <v>16</v>
      </c>
      <c r="B2472">
        <v>103897</v>
      </c>
      <c r="C2472">
        <v>360</v>
      </c>
      <c r="D2472" s="6">
        <v>300000</v>
      </c>
      <c r="E2472" s="5">
        <v>5.2499999999999998E-2</v>
      </c>
      <c r="F2472" t="s">
        <v>27</v>
      </c>
    </row>
    <row r="2473" spans="1:6" x14ac:dyDescent="0.35">
      <c r="A2473" t="s">
        <v>16</v>
      </c>
      <c r="B2473">
        <v>103898</v>
      </c>
      <c r="C2473">
        <v>360</v>
      </c>
      <c r="D2473" s="6">
        <v>100000</v>
      </c>
      <c r="E2473" s="5">
        <v>0.06</v>
      </c>
      <c r="F2473" t="s">
        <v>27</v>
      </c>
    </row>
    <row r="2474" spans="1:6" x14ac:dyDescent="0.35">
      <c r="A2474" t="s">
        <v>16</v>
      </c>
      <c r="B2474">
        <v>103899</v>
      </c>
      <c r="C2474">
        <v>360</v>
      </c>
      <c r="D2474" s="6">
        <v>200000</v>
      </c>
      <c r="E2474" s="5">
        <v>0.05</v>
      </c>
      <c r="F2474" t="s">
        <v>27</v>
      </c>
    </row>
    <row r="2475" spans="1:6" x14ac:dyDescent="0.35">
      <c r="A2475" t="s">
        <v>16</v>
      </c>
      <c r="B2475">
        <v>103900</v>
      </c>
      <c r="C2475">
        <v>360</v>
      </c>
      <c r="D2475" s="6">
        <v>300000</v>
      </c>
      <c r="E2475" s="5">
        <v>5.5E-2</v>
      </c>
      <c r="F2475" t="s">
        <v>27</v>
      </c>
    </row>
    <row r="2476" spans="1:6" x14ac:dyDescent="0.35">
      <c r="A2476" t="s">
        <v>16</v>
      </c>
      <c r="B2476">
        <v>103901</v>
      </c>
      <c r="C2476">
        <v>360</v>
      </c>
      <c r="D2476" s="6">
        <v>300000</v>
      </c>
      <c r="E2476" s="5">
        <v>5.5E-2</v>
      </c>
      <c r="F2476" t="s">
        <v>27</v>
      </c>
    </row>
    <row r="2477" spans="1:6" x14ac:dyDescent="0.35">
      <c r="A2477" t="s">
        <v>16</v>
      </c>
      <c r="B2477">
        <v>103902</v>
      </c>
      <c r="C2477">
        <v>360</v>
      </c>
      <c r="D2477" s="6">
        <v>300000</v>
      </c>
      <c r="E2477" s="5">
        <v>5.5E-2</v>
      </c>
      <c r="F2477" t="s">
        <v>27</v>
      </c>
    </row>
    <row r="2478" spans="1:6" x14ac:dyDescent="0.35">
      <c r="A2478" t="s">
        <v>16</v>
      </c>
      <c r="B2478">
        <v>103903</v>
      </c>
      <c r="C2478">
        <v>360</v>
      </c>
      <c r="D2478" s="6">
        <v>300000</v>
      </c>
      <c r="E2478" s="5">
        <v>5.5E-2</v>
      </c>
      <c r="F2478" t="s">
        <v>27</v>
      </c>
    </row>
    <row r="2479" spans="1:6" x14ac:dyDescent="0.35">
      <c r="A2479" t="s">
        <v>16</v>
      </c>
      <c r="B2479">
        <v>103904</v>
      </c>
      <c r="C2479">
        <v>360</v>
      </c>
      <c r="D2479" s="6">
        <v>300000</v>
      </c>
      <c r="E2479" s="5">
        <v>5.5E-2</v>
      </c>
      <c r="F2479" t="s">
        <v>27</v>
      </c>
    </row>
    <row r="2480" spans="1:6" x14ac:dyDescent="0.35">
      <c r="A2480" t="s">
        <v>16</v>
      </c>
      <c r="B2480">
        <v>103905</v>
      </c>
      <c r="C2480">
        <v>360</v>
      </c>
      <c r="D2480" s="6">
        <v>300000</v>
      </c>
      <c r="E2480" s="5">
        <v>5.5E-2</v>
      </c>
      <c r="F2480" t="s">
        <v>27</v>
      </c>
    </row>
    <row r="2481" spans="1:6" x14ac:dyDescent="0.35">
      <c r="A2481" t="s">
        <v>16</v>
      </c>
      <c r="B2481">
        <v>103906</v>
      </c>
      <c r="C2481">
        <v>360</v>
      </c>
      <c r="D2481" s="6">
        <v>300000</v>
      </c>
      <c r="E2481" s="5">
        <v>5.5E-2</v>
      </c>
      <c r="F2481" t="s">
        <v>27</v>
      </c>
    </row>
    <row r="2482" spans="1:6" x14ac:dyDescent="0.35">
      <c r="A2482" t="s">
        <v>16</v>
      </c>
      <c r="B2482">
        <v>103907</v>
      </c>
      <c r="C2482">
        <v>360</v>
      </c>
      <c r="D2482" s="6">
        <v>300000</v>
      </c>
      <c r="E2482" s="5">
        <v>5.5E-2</v>
      </c>
      <c r="F2482" t="s">
        <v>27</v>
      </c>
    </row>
    <row r="2483" spans="1:6" x14ac:dyDescent="0.35">
      <c r="A2483" t="s">
        <v>16</v>
      </c>
      <c r="B2483">
        <v>103908</v>
      </c>
      <c r="C2483">
        <v>360</v>
      </c>
      <c r="D2483" s="6">
        <v>300000</v>
      </c>
      <c r="E2483" s="5">
        <v>5.5E-2</v>
      </c>
      <c r="F2483" t="s">
        <v>27</v>
      </c>
    </row>
    <row r="2484" spans="1:6" x14ac:dyDescent="0.35">
      <c r="A2484" t="s">
        <v>16</v>
      </c>
      <c r="B2484">
        <v>103909</v>
      </c>
      <c r="C2484">
        <v>360</v>
      </c>
      <c r="D2484" s="6">
        <v>291093.05</v>
      </c>
      <c r="E2484" s="5">
        <v>5.5E-2</v>
      </c>
      <c r="F2484" t="s">
        <v>27</v>
      </c>
    </row>
    <row r="2485" spans="1:6" x14ac:dyDescent="0.35">
      <c r="A2485" t="s">
        <v>16</v>
      </c>
      <c r="B2485">
        <v>103910</v>
      </c>
      <c r="C2485">
        <v>90</v>
      </c>
      <c r="D2485" s="6">
        <v>384209.86</v>
      </c>
      <c r="E2485" s="5">
        <v>5.2499999999999998E-2</v>
      </c>
      <c r="F2485" t="s">
        <v>27</v>
      </c>
    </row>
    <row r="2486" spans="1:6" x14ac:dyDescent="0.35">
      <c r="A2486" t="s">
        <v>16</v>
      </c>
      <c r="B2486">
        <v>103911</v>
      </c>
      <c r="C2486">
        <v>90</v>
      </c>
      <c r="D2486" s="6">
        <v>384209.86</v>
      </c>
      <c r="E2486" s="5">
        <v>5.2499999999999998E-2</v>
      </c>
      <c r="F2486" t="s">
        <v>27</v>
      </c>
    </row>
    <row r="2487" spans="1:6" x14ac:dyDescent="0.35">
      <c r="A2487" t="s">
        <v>16</v>
      </c>
      <c r="B2487">
        <v>103912</v>
      </c>
      <c r="C2487">
        <v>365</v>
      </c>
      <c r="D2487" s="6">
        <v>55147.85</v>
      </c>
      <c r="E2487" s="5">
        <v>6.5000000000000002E-2</v>
      </c>
      <c r="F2487" t="s">
        <v>27</v>
      </c>
    </row>
    <row r="2488" spans="1:6" x14ac:dyDescent="0.35">
      <c r="A2488" t="s">
        <v>16</v>
      </c>
      <c r="B2488">
        <v>103913</v>
      </c>
      <c r="C2488">
        <v>180</v>
      </c>
      <c r="D2488" s="6">
        <v>559035.43000000005</v>
      </c>
      <c r="E2488" s="5">
        <v>0.06</v>
      </c>
      <c r="F2488" t="s">
        <v>27</v>
      </c>
    </row>
    <row r="2489" spans="1:6" x14ac:dyDescent="0.35">
      <c r="A2489" t="s">
        <v>16</v>
      </c>
      <c r="B2489">
        <v>103914</v>
      </c>
      <c r="C2489">
        <v>360</v>
      </c>
      <c r="D2489" s="6">
        <v>550000</v>
      </c>
      <c r="E2489" s="5">
        <v>0.06</v>
      </c>
      <c r="F2489" t="s">
        <v>27</v>
      </c>
    </row>
    <row r="2490" spans="1:6" x14ac:dyDescent="0.35">
      <c r="A2490" t="s">
        <v>16</v>
      </c>
      <c r="B2490">
        <v>103915</v>
      </c>
      <c r="C2490">
        <v>360</v>
      </c>
      <c r="D2490" s="6">
        <v>275000</v>
      </c>
      <c r="E2490" s="5">
        <v>5.5E-2</v>
      </c>
      <c r="F2490" t="s">
        <v>27</v>
      </c>
    </row>
    <row r="2491" spans="1:6" x14ac:dyDescent="0.35">
      <c r="A2491" t="s">
        <v>16</v>
      </c>
      <c r="B2491">
        <v>103916</v>
      </c>
      <c r="C2491">
        <v>360</v>
      </c>
      <c r="D2491" s="6">
        <v>275000</v>
      </c>
      <c r="E2491" s="5">
        <v>5.5E-2</v>
      </c>
      <c r="F2491" t="s">
        <v>27</v>
      </c>
    </row>
    <row r="2492" spans="1:6" x14ac:dyDescent="0.35">
      <c r="A2492" t="s">
        <v>16</v>
      </c>
      <c r="B2492">
        <v>103917</v>
      </c>
      <c r="C2492">
        <v>360</v>
      </c>
      <c r="D2492" s="6">
        <v>550000</v>
      </c>
      <c r="E2492" s="5">
        <v>6.25E-2</v>
      </c>
      <c r="F2492" t="s">
        <v>27</v>
      </c>
    </row>
    <row r="2493" spans="1:6" x14ac:dyDescent="0.35">
      <c r="A2493" t="s">
        <v>16</v>
      </c>
      <c r="B2493">
        <v>103918</v>
      </c>
      <c r="C2493">
        <v>360</v>
      </c>
      <c r="D2493" s="6">
        <v>550000</v>
      </c>
      <c r="E2493" s="5">
        <v>6.25E-2</v>
      </c>
      <c r="F2493" t="s">
        <v>27</v>
      </c>
    </row>
    <row r="2494" spans="1:6" x14ac:dyDescent="0.35">
      <c r="A2494" t="s">
        <v>16</v>
      </c>
      <c r="B2494">
        <v>103919</v>
      </c>
      <c r="C2494">
        <v>360</v>
      </c>
      <c r="D2494" s="6">
        <v>550000</v>
      </c>
      <c r="E2494" s="5">
        <v>6.25E-2</v>
      </c>
      <c r="F2494" t="s">
        <v>27</v>
      </c>
    </row>
    <row r="2495" spans="1:6" x14ac:dyDescent="0.35">
      <c r="A2495" t="s">
        <v>16</v>
      </c>
      <c r="B2495">
        <v>103920</v>
      </c>
      <c r="C2495">
        <v>360</v>
      </c>
      <c r="D2495" s="6">
        <v>272499.77</v>
      </c>
      <c r="E2495" s="5">
        <v>5.5E-2</v>
      </c>
      <c r="F2495" t="s">
        <v>27</v>
      </c>
    </row>
    <row r="2496" spans="1:6" x14ac:dyDescent="0.35">
      <c r="A2496" t="s">
        <v>16</v>
      </c>
      <c r="B2496">
        <v>103921</v>
      </c>
      <c r="C2496">
        <v>360</v>
      </c>
      <c r="D2496" s="6">
        <v>542000</v>
      </c>
      <c r="E2496" s="5">
        <v>6.25E-2</v>
      </c>
      <c r="F2496" t="s">
        <v>27</v>
      </c>
    </row>
    <row r="2497" spans="1:6" x14ac:dyDescent="0.35">
      <c r="A2497" t="s">
        <v>16</v>
      </c>
      <c r="B2497">
        <v>103922</v>
      </c>
      <c r="C2497">
        <v>365</v>
      </c>
      <c r="D2497" s="6">
        <v>52963.86</v>
      </c>
      <c r="E2497" s="5">
        <v>6.5000000000000002E-2</v>
      </c>
      <c r="F2497" t="s">
        <v>27</v>
      </c>
    </row>
    <row r="2498" spans="1:6" x14ac:dyDescent="0.35">
      <c r="A2498" t="s">
        <v>16</v>
      </c>
      <c r="B2498">
        <v>103923</v>
      </c>
      <c r="C2498">
        <v>360</v>
      </c>
      <c r="D2498" s="6">
        <v>529000</v>
      </c>
      <c r="E2498" s="5">
        <v>6.25E-2</v>
      </c>
      <c r="F2498" t="s">
        <v>27</v>
      </c>
    </row>
    <row r="2499" spans="1:6" x14ac:dyDescent="0.35">
      <c r="A2499" t="s">
        <v>16</v>
      </c>
      <c r="B2499">
        <v>103924</v>
      </c>
      <c r="C2499">
        <v>360</v>
      </c>
      <c r="D2499" s="6">
        <v>527739.73</v>
      </c>
      <c r="E2499" s="5">
        <v>6.25E-2</v>
      </c>
      <c r="F2499" t="s">
        <v>27</v>
      </c>
    </row>
    <row r="2500" spans="1:6" x14ac:dyDescent="0.35">
      <c r="A2500" t="s">
        <v>16</v>
      </c>
      <c r="B2500">
        <v>103925</v>
      </c>
      <c r="C2500">
        <v>360</v>
      </c>
      <c r="D2500" s="6">
        <v>260851.77</v>
      </c>
      <c r="E2500" s="5">
        <v>5.5E-2</v>
      </c>
      <c r="F2500" t="s">
        <v>27</v>
      </c>
    </row>
    <row r="2501" spans="1:6" x14ac:dyDescent="0.35">
      <c r="A2501" t="s">
        <v>16</v>
      </c>
      <c r="B2501">
        <v>103926</v>
      </c>
      <c r="C2501">
        <v>360</v>
      </c>
      <c r="D2501" s="6">
        <v>511339.67</v>
      </c>
      <c r="E2501" s="5">
        <v>6.25E-2</v>
      </c>
      <c r="F2501" t="s">
        <v>27</v>
      </c>
    </row>
    <row r="2502" spans="1:6" x14ac:dyDescent="0.35">
      <c r="A2502" t="s">
        <v>16</v>
      </c>
      <c r="B2502">
        <v>103927</v>
      </c>
      <c r="C2502">
        <v>360</v>
      </c>
      <c r="D2502" s="6">
        <v>126892.7</v>
      </c>
      <c r="E2502" s="5">
        <v>5.5E-2</v>
      </c>
      <c r="F2502" t="s">
        <v>27</v>
      </c>
    </row>
    <row r="2503" spans="1:6" x14ac:dyDescent="0.35">
      <c r="A2503" t="s">
        <v>16</v>
      </c>
      <c r="B2503">
        <v>103928</v>
      </c>
      <c r="C2503">
        <v>360</v>
      </c>
      <c r="D2503" s="6">
        <v>253499</v>
      </c>
      <c r="E2503" s="5">
        <v>5.5E-2</v>
      </c>
      <c r="F2503" t="s">
        <v>27</v>
      </c>
    </row>
    <row r="2504" spans="1:6" x14ac:dyDescent="0.35">
      <c r="A2504" t="s">
        <v>16</v>
      </c>
      <c r="B2504">
        <v>103929</v>
      </c>
      <c r="C2504">
        <v>180</v>
      </c>
      <c r="D2504" s="6">
        <v>1006516.6</v>
      </c>
      <c r="E2504" s="5">
        <v>6.5000000000000002E-2</v>
      </c>
      <c r="F2504" t="s">
        <v>27</v>
      </c>
    </row>
    <row r="2505" spans="1:6" x14ac:dyDescent="0.35">
      <c r="A2505" t="s">
        <v>16</v>
      </c>
      <c r="B2505">
        <v>103930</v>
      </c>
      <c r="C2505">
        <v>360</v>
      </c>
      <c r="D2505" s="6">
        <v>501000</v>
      </c>
      <c r="E2505" s="5">
        <v>6.25E-2</v>
      </c>
      <c r="F2505" t="s">
        <v>27</v>
      </c>
    </row>
    <row r="2506" spans="1:6" x14ac:dyDescent="0.35">
      <c r="A2506" t="s">
        <v>16</v>
      </c>
      <c r="B2506">
        <v>103931</v>
      </c>
      <c r="C2506">
        <v>365</v>
      </c>
      <c r="D2506" s="6">
        <v>54809.5</v>
      </c>
      <c r="E2506" s="5">
        <v>6.25E-2</v>
      </c>
      <c r="F2506" t="s">
        <v>27</v>
      </c>
    </row>
    <row r="2507" spans="1:6" x14ac:dyDescent="0.35">
      <c r="A2507" t="s">
        <v>16</v>
      </c>
      <c r="B2507">
        <v>103932</v>
      </c>
      <c r="C2507">
        <v>360</v>
      </c>
      <c r="D2507" s="6">
        <v>250000</v>
      </c>
      <c r="E2507" s="5">
        <v>5.5E-2</v>
      </c>
      <c r="F2507" t="s">
        <v>27</v>
      </c>
    </row>
    <row r="2508" spans="1:6" x14ac:dyDescent="0.35">
      <c r="A2508" t="s">
        <v>16</v>
      </c>
      <c r="B2508">
        <v>103933</v>
      </c>
      <c r="C2508">
        <v>360</v>
      </c>
      <c r="D2508" s="6">
        <v>250000</v>
      </c>
      <c r="E2508" s="5">
        <v>5.5E-2</v>
      </c>
      <c r="F2508" t="s">
        <v>27</v>
      </c>
    </row>
    <row r="2509" spans="1:6" x14ac:dyDescent="0.35">
      <c r="A2509" t="s">
        <v>16</v>
      </c>
      <c r="B2509">
        <v>103934</v>
      </c>
      <c r="C2509">
        <v>180</v>
      </c>
      <c r="D2509" s="6">
        <v>1000000</v>
      </c>
      <c r="E2509" s="5">
        <v>6.5000000000000002E-2</v>
      </c>
      <c r="F2509" t="s">
        <v>27</v>
      </c>
    </row>
    <row r="2510" spans="1:6" x14ac:dyDescent="0.35">
      <c r="A2510" t="s">
        <v>16</v>
      </c>
      <c r="B2510">
        <v>103935</v>
      </c>
      <c r="C2510">
        <v>180</v>
      </c>
      <c r="D2510" s="6">
        <v>1000000</v>
      </c>
      <c r="E2510" s="5">
        <v>6.5000000000000002E-2</v>
      </c>
      <c r="F2510" t="s">
        <v>27</v>
      </c>
    </row>
    <row r="2511" spans="1:6" x14ac:dyDescent="0.35">
      <c r="A2511" t="s">
        <v>16</v>
      </c>
      <c r="B2511">
        <v>103936</v>
      </c>
      <c r="C2511">
        <v>360</v>
      </c>
      <c r="D2511" s="6">
        <v>500000</v>
      </c>
      <c r="E2511" s="5">
        <v>6.25E-2</v>
      </c>
      <c r="F2511" t="s">
        <v>27</v>
      </c>
    </row>
    <row r="2512" spans="1:6" x14ac:dyDescent="0.35">
      <c r="A2512" t="s">
        <v>16</v>
      </c>
      <c r="B2512">
        <v>103937</v>
      </c>
      <c r="C2512">
        <v>360</v>
      </c>
      <c r="D2512" s="6">
        <v>500000</v>
      </c>
      <c r="E2512" s="5">
        <v>6.25E-2</v>
      </c>
      <c r="F2512" t="s">
        <v>27</v>
      </c>
    </row>
    <row r="2513" spans="1:6" x14ac:dyDescent="0.35">
      <c r="A2513" t="s">
        <v>16</v>
      </c>
      <c r="B2513">
        <v>103938</v>
      </c>
      <c r="C2513">
        <v>360</v>
      </c>
      <c r="D2513" s="6">
        <v>500000</v>
      </c>
      <c r="E2513" s="5">
        <v>6.25E-2</v>
      </c>
      <c r="F2513" t="s">
        <v>27</v>
      </c>
    </row>
    <row r="2514" spans="1:6" x14ac:dyDescent="0.35">
      <c r="A2514" t="s">
        <v>16</v>
      </c>
      <c r="B2514">
        <v>103939</v>
      </c>
      <c r="C2514">
        <v>360</v>
      </c>
      <c r="D2514" s="6">
        <v>500000</v>
      </c>
      <c r="E2514" s="5">
        <v>6.25E-2</v>
      </c>
      <c r="F2514" t="s">
        <v>27</v>
      </c>
    </row>
    <row r="2515" spans="1:6" x14ac:dyDescent="0.35">
      <c r="A2515" t="s">
        <v>16</v>
      </c>
      <c r="B2515">
        <v>103940</v>
      </c>
      <c r="C2515">
        <v>360</v>
      </c>
      <c r="D2515" s="6">
        <v>500000</v>
      </c>
      <c r="E2515" s="5">
        <v>6.25E-2</v>
      </c>
      <c r="F2515" t="s">
        <v>27</v>
      </c>
    </row>
    <row r="2516" spans="1:6" x14ac:dyDescent="0.35">
      <c r="A2516" t="s">
        <v>16</v>
      </c>
      <c r="B2516">
        <v>103941</v>
      </c>
      <c r="C2516">
        <v>360</v>
      </c>
      <c r="D2516" s="6">
        <v>500000</v>
      </c>
      <c r="E2516" s="5">
        <v>0.06</v>
      </c>
      <c r="F2516" t="s">
        <v>27</v>
      </c>
    </row>
    <row r="2517" spans="1:6" x14ac:dyDescent="0.35">
      <c r="A2517" t="s">
        <v>16</v>
      </c>
      <c r="B2517">
        <v>103942</v>
      </c>
      <c r="C2517">
        <v>365</v>
      </c>
      <c r="D2517" s="6">
        <v>43599.55</v>
      </c>
      <c r="E2517" s="5">
        <v>6.5000000000000002E-2</v>
      </c>
      <c r="F2517" t="s">
        <v>27</v>
      </c>
    </row>
    <row r="2518" spans="1:6" x14ac:dyDescent="0.35">
      <c r="A2518" t="s">
        <v>16</v>
      </c>
      <c r="B2518">
        <v>103943</v>
      </c>
      <c r="C2518">
        <v>360</v>
      </c>
      <c r="D2518" s="6">
        <v>242156.54</v>
      </c>
      <c r="E2518" s="5">
        <v>0.05</v>
      </c>
      <c r="F2518" t="s">
        <v>27</v>
      </c>
    </row>
    <row r="2519" spans="1:6" x14ac:dyDescent="0.35">
      <c r="A2519" t="s">
        <v>16</v>
      </c>
      <c r="B2519">
        <v>103944</v>
      </c>
      <c r="C2519">
        <v>360</v>
      </c>
      <c r="D2519" s="6">
        <v>240000</v>
      </c>
      <c r="E2519" s="5">
        <v>0.05</v>
      </c>
      <c r="F2519" t="s">
        <v>27</v>
      </c>
    </row>
    <row r="2520" spans="1:6" x14ac:dyDescent="0.35">
      <c r="A2520" t="s">
        <v>16</v>
      </c>
      <c r="B2520">
        <v>103945</v>
      </c>
      <c r="C2520">
        <v>360</v>
      </c>
      <c r="D2520" s="6">
        <v>235254.61</v>
      </c>
      <c r="E2520" s="5">
        <v>0.05</v>
      </c>
      <c r="F2520" t="s">
        <v>27</v>
      </c>
    </row>
    <row r="2521" spans="1:6" x14ac:dyDescent="0.35">
      <c r="A2521" t="s">
        <v>16</v>
      </c>
      <c r="B2521">
        <v>103946</v>
      </c>
      <c r="C2521">
        <v>180</v>
      </c>
      <c r="D2521" s="6">
        <v>461313.46</v>
      </c>
      <c r="E2521" s="5">
        <v>0.05</v>
      </c>
      <c r="F2521" t="s">
        <v>27</v>
      </c>
    </row>
    <row r="2522" spans="1:6" x14ac:dyDescent="0.35">
      <c r="A2522" t="s">
        <v>16</v>
      </c>
      <c r="B2522">
        <v>103947</v>
      </c>
      <c r="C2522">
        <v>365</v>
      </c>
      <c r="D2522" s="6">
        <v>41281.5</v>
      </c>
      <c r="E2522" s="5">
        <v>6.5000000000000002E-2</v>
      </c>
      <c r="F2522" t="s">
        <v>27</v>
      </c>
    </row>
    <row r="2523" spans="1:6" x14ac:dyDescent="0.35">
      <c r="A2523" t="s">
        <v>16</v>
      </c>
      <c r="B2523">
        <v>103948</v>
      </c>
      <c r="C2523">
        <v>360</v>
      </c>
      <c r="D2523" s="6">
        <v>226395.91</v>
      </c>
      <c r="E2523" s="5">
        <v>0.05</v>
      </c>
      <c r="F2523" t="s">
        <v>27</v>
      </c>
    </row>
    <row r="2524" spans="1:6" x14ac:dyDescent="0.35">
      <c r="A2524" t="s">
        <v>16</v>
      </c>
      <c r="B2524">
        <v>103949</v>
      </c>
      <c r="C2524">
        <v>180</v>
      </c>
      <c r="D2524" s="6">
        <v>900839.64</v>
      </c>
      <c r="E2524" s="5">
        <v>6.25E-2</v>
      </c>
      <c r="F2524" t="s">
        <v>27</v>
      </c>
    </row>
    <row r="2525" spans="1:6" x14ac:dyDescent="0.35">
      <c r="A2525" t="s">
        <v>16</v>
      </c>
      <c r="B2525">
        <v>103950</v>
      </c>
      <c r="C2525">
        <v>360</v>
      </c>
      <c r="D2525" s="6">
        <v>225000</v>
      </c>
      <c r="E2525" s="5">
        <v>4.7500000000000001E-2</v>
      </c>
      <c r="F2525" t="s">
        <v>27</v>
      </c>
    </row>
    <row r="2526" spans="1:6" x14ac:dyDescent="0.35">
      <c r="A2526" t="s">
        <v>16</v>
      </c>
      <c r="B2526">
        <v>103951</v>
      </c>
      <c r="C2526">
        <v>360</v>
      </c>
      <c r="D2526" s="6">
        <v>450000</v>
      </c>
      <c r="E2526" s="5">
        <v>5.2499999999999998E-2</v>
      </c>
      <c r="F2526" t="s">
        <v>27</v>
      </c>
    </row>
    <row r="2527" spans="1:6" x14ac:dyDescent="0.35">
      <c r="A2527" t="s">
        <v>16</v>
      </c>
      <c r="B2527">
        <v>103952</v>
      </c>
      <c r="C2527">
        <v>360</v>
      </c>
      <c r="D2527" s="6">
        <v>450000</v>
      </c>
      <c r="E2527" s="5">
        <v>5.2499999999999998E-2</v>
      </c>
      <c r="F2527" t="s">
        <v>27</v>
      </c>
    </row>
    <row r="2528" spans="1:6" x14ac:dyDescent="0.35">
      <c r="A2528" t="s">
        <v>16</v>
      </c>
      <c r="B2528">
        <v>103953</v>
      </c>
      <c r="C2528">
        <v>365</v>
      </c>
      <c r="D2528" s="6">
        <v>44117.64</v>
      </c>
      <c r="E2528" s="5">
        <v>6.25E-2</v>
      </c>
      <c r="F2528" t="s">
        <v>27</v>
      </c>
    </row>
    <row r="2529" spans="1:6" x14ac:dyDescent="0.35">
      <c r="A2529" t="s">
        <v>16</v>
      </c>
      <c r="B2529">
        <v>103954</v>
      </c>
      <c r="C2529">
        <v>360</v>
      </c>
      <c r="D2529" s="6">
        <v>110883.8</v>
      </c>
      <c r="E2529" s="5">
        <v>5.5E-2</v>
      </c>
      <c r="F2529" t="s">
        <v>27</v>
      </c>
    </row>
    <row r="2530" spans="1:6" x14ac:dyDescent="0.35">
      <c r="A2530" t="s">
        <v>16</v>
      </c>
      <c r="B2530">
        <v>103955</v>
      </c>
      <c r="C2530">
        <v>360</v>
      </c>
      <c r="D2530" s="6">
        <v>110000</v>
      </c>
      <c r="E2530" s="5">
        <v>5.5E-2</v>
      </c>
      <c r="F2530" t="s">
        <v>27</v>
      </c>
    </row>
    <row r="2531" spans="1:6" x14ac:dyDescent="0.35">
      <c r="A2531" t="s">
        <v>16</v>
      </c>
      <c r="B2531">
        <v>103956</v>
      </c>
      <c r="C2531">
        <v>365</v>
      </c>
      <c r="D2531" s="6">
        <v>43227.66</v>
      </c>
      <c r="E2531" s="5">
        <v>6.25E-2</v>
      </c>
      <c r="F2531" t="s">
        <v>27</v>
      </c>
    </row>
    <row r="2532" spans="1:6" x14ac:dyDescent="0.35">
      <c r="A2532" t="s">
        <v>16</v>
      </c>
      <c r="B2532">
        <v>103957</v>
      </c>
      <c r="C2532">
        <v>360</v>
      </c>
      <c r="D2532" s="6">
        <v>218143.47</v>
      </c>
      <c r="E2532" s="5">
        <v>0.05</v>
      </c>
      <c r="F2532" t="s">
        <v>27</v>
      </c>
    </row>
    <row r="2533" spans="1:6" x14ac:dyDescent="0.35">
      <c r="A2533" t="s">
        <v>16</v>
      </c>
      <c r="B2533">
        <v>103958</v>
      </c>
      <c r="C2533">
        <v>365</v>
      </c>
      <c r="D2533" s="6">
        <v>42700</v>
      </c>
      <c r="E2533" s="5">
        <v>6.25E-2</v>
      </c>
      <c r="F2533" t="s">
        <v>27</v>
      </c>
    </row>
    <row r="2534" spans="1:6" x14ac:dyDescent="0.35">
      <c r="A2534" t="s">
        <v>16</v>
      </c>
      <c r="B2534">
        <v>103959</v>
      </c>
      <c r="C2534">
        <v>360</v>
      </c>
      <c r="D2534" s="6">
        <v>215029.41</v>
      </c>
      <c r="E2534" s="5">
        <v>0.05</v>
      </c>
      <c r="F2534" t="s">
        <v>27</v>
      </c>
    </row>
    <row r="2535" spans="1:6" x14ac:dyDescent="0.35">
      <c r="A2535" t="s">
        <v>16</v>
      </c>
      <c r="B2535">
        <v>103960</v>
      </c>
      <c r="C2535">
        <v>90</v>
      </c>
      <c r="D2535" s="6">
        <v>280140.28000000003</v>
      </c>
      <c r="E2535" s="5">
        <v>5.2499999999999998E-2</v>
      </c>
      <c r="F2535" t="s">
        <v>27</v>
      </c>
    </row>
    <row r="2536" spans="1:6" x14ac:dyDescent="0.35">
      <c r="A2536" t="s">
        <v>16</v>
      </c>
      <c r="B2536">
        <v>103961</v>
      </c>
      <c r="C2536">
        <v>360</v>
      </c>
      <c r="D2536" s="6">
        <v>210000</v>
      </c>
      <c r="E2536" s="5">
        <v>0.05</v>
      </c>
      <c r="F2536" t="s">
        <v>27</v>
      </c>
    </row>
    <row r="2537" spans="1:6" x14ac:dyDescent="0.35">
      <c r="A2537" t="s">
        <v>16</v>
      </c>
      <c r="B2537">
        <v>103962</v>
      </c>
      <c r="C2537">
        <v>360</v>
      </c>
      <c r="D2537" s="6">
        <v>418641.1</v>
      </c>
      <c r="E2537" s="5">
        <v>5.2499999999999998E-2</v>
      </c>
      <c r="F2537" t="s">
        <v>27</v>
      </c>
    </row>
    <row r="2538" spans="1:6" x14ac:dyDescent="0.35">
      <c r="A2538" t="s">
        <v>16</v>
      </c>
      <c r="B2538">
        <v>103963</v>
      </c>
      <c r="C2538">
        <v>360</v>
      </c>
      <c r="D2538" s="6">
        <v>208879.12</v>
      </c>
      <c r="E2538" s="5">
        <v>0.05</v>
      </c>
      <c r="F2538" t="s">
        <v>27</v>
      </c>
    </row>
    <row r="2539" spans="1:6" x14ac:dyDescent="0.35">
      <c r="A2539" t="s">
        <v>16</v>
      </c>
      <c r="B2539">
        <v>103964</v>
      </c>
      <c r="C2539">
        <v>360</v>
      </c>
      <c r="D2539" s="6">
        <v>207242.84</v>
      </c>
      <c r="E2539" s="5">
        <v>0.05</v>
      </c>
      <c r="F2539" t="s">
        <v>27</v>
      </c>
    </row>
    <row r="2540" spans="1:6" x14ac:dyDescent="0.35">
      <c r="A2540" t="s">
        <v>16</v>
      </c>
      <c r="B2540">
        <v>103965</v>
      </c>
      <c r="C2540">
        <v>365</v>
      </c>
      <c r="D2540" s="6">
        <v>40684.86</v>
      </c>
      <c r="E2540" s="5">
        <v>6.25E-2</v>
      </c>
      <c r="F2540" t="s">
        <v>27</v>
      </c>
    </row>
    <row r="2541" spans="1:6" x14ac:dyDescent="0.35">
      <c r="A2541" t="s">
        <v>16</v>
      </c>
      <c r="B2541">
        <v>103966</v>
      </c>
      <c r="C2541">
        <v>360</v>
      </c>
      <c r="D2541" s="6">
        <v>205203.24</v>
      </c>
      <c r="E2541" s="5">
        <v>0.05</v>
      </c>
      <c r="F2541" t="s">
        <v>27</v>
      </c>
    </row>
    <row r="2542" spans="1:6" x14ac:dyDescent="0.35">
      <c r="A2542" t="s">
        <v>16</v>
      </c>
      <c r="B2542">
        <v>103967</v>
      </c>
      <c r="C2542">
        <v>180</v>
      </c>
      <c r="D2542" s="6">
        <v>409660.21</v>
      </c>
      <c r="E2542" s="5">
        <v>0.05</v>
      </c>
      <c r="F2542" t="s">
        <v>27</v>
      </c>
    </row>
    <row r="2543" spans="1:6" x14ac:dyDescent="0.35">
      <c r="A2543" t="s">
        <v>16</v>
      </c>
      <c r="B2543">
        <v>103968</v>
      </c>
      <c r="C2543">
        <v>360</v>
      </c>
      <c r="D2543" s="6">
        <v>203409.71</v>
      </c>
      <c r="E2543" s="5">
        <v>0.05</v>
      </c>
      <c r="F2543" t="s">
        <v>27</v>
      </c>
    </row>
    <row r="2544" spans="1:6" x14ac:dyDescent="0.35">
      <c r="A2544" t="s">
        <v>16</v>
      </c>
      <c r="B2544">
        <v>103969</v>
      </c>
      <c r="C2544">
        <v>180</v>
      </c>
      <c r="D2544" s="6">
        <v>812404.7</v>
      </c>
      <c r="E2544" s="5">
        <v>6.25E-2</v>
      </c>
      <c r="F2544" t="s">
        <v>27</v>
      </c>
    </row>
    <row r="2545" spans="1:6" x14ac:dyDescent="0.35">
      <c r="A2545" t="s">
        <v>16</v>
      </c>
      <c r="B2545">
        <v>103970</v>
      </c>
      <c r="C2545">
        <v>360</v>
      </c>
      <c r="D2545" s="6">
        <v>81000</v>
      </c>
      <c r="E2545" s="5">
        <v>0.05</v>
      </c>
      <c r="F2545" t="s">
        <v>27</v>
      </c>
    </row>
    <row r="2546" spans="1:6" x14ac:dyDescent="0.35">
      <c r="A2546" t="s">
        <v>16</v>
      </c>
      <c r="B2546">
        <v>103971</v>
      </c>
      <c r="C2546">
        <v>360</v>
      </c>
      <c r="D2546" s="6">
        <v>200005</v>
      </c>
      <c r="E2546" s="5">
        <v>0.05</v>
      </c>
      <c r="F2546" t="s">
        <v>27</v>
      </c>
    </row>
    <row r="2547" spans="1:6" x14ac:dyDescent="0.35">
      <c r="A2547" t="s">
        <v>16</v>
      </c>
      <c r="B2547">
        <v>103972</v>
      </c>
      <c r="C2547">
        <v>90</v>
      </c>
      <c r="D2547" s="6">
        <v>800000</v>
      </c>
      <c r="E2547" s="5">
        <v>0.06</v>
      </c>
      <c r="F2547" t="s">
        <v>27</v>
      </c>
    </row>
    <row r="2548" spans="1:6" x14ac:dyDescent="0.35">
      <c r="A2548" t="s">
        <v>16</v>
      </c>
      <c r="B2548">
        <v>103973</v>
      </c>
      <c r="C2548">
        <v>360</v>
      </c>
      <c r="D2548" s="6">
        <v>200000</v>
      </c>
      <c r="E2548" s="5">
        <v>0.05</v>
      </c>
      <c r="F2548" t="s">
        <v>27</v>
      </c>
    </row>
    <row r="2549" spans="1:6" x14ac:dyDescent="0.35">
      <c r="A2549" t="s">
        <v>16</v>
      </c>
      <c r="B2549">
        <v>103974</v>
      </c>
      <c r="C2549">
        <v>360</v>
      </c>
      <c r="D2549" s="6">
        <v>200000</v>
      </c>
      <c r="E2549" s="5">
        <v>0.05</v>
      </c>
      <c r="F2549" t="s">
        <v>27</v>
      </c>
    </row>
    <row r="2550" spans="1:6" x14ac:dyDescent="0.35">
      <c r="A2550" t="s">
        <v>16</v>
      </c>
      <c r="B2550">
        <v>103975</v>
      </c>
      <c r="C2550">
        <v>360</v>
      </c>
      <c r="D2550" s="6">
        <v>200000</v>
      </c>
      <c r="E2550" s="5">
        <v>0.05</v>
      </c>
      <c r="F2550" t="s">
        <v>27</v>
      </c>
    </row>
    <row r="2551" spans="1:6" x14ac:dyDescent="0.35">
      <c r="A2551" t="s">
        <v>16</v>
      </c>
      <c r="B2551">
        <v>103976</v>
      </c>
      <c r="C2551">
        <v>180</v>
      </c>
      <c r="D2551" s="6">
        <v>400000</v>
      </c>
      <c r="E2551" s="5">
        <v>0.05</v>
      </c>
      <c r="F2551" t="s">
        <v>27</v>
      </c>
    </row>
    <row r="2552" spans="1:6" x14ac:dyDescent="0.35">
      <c r="A2552" t="s">
        <v>16</v>
      </c>
      <c r="B2552">
        <v>103977</v>
      </c>
      <c r="C2552">
        <v>360</v>
      </c>
      <c r="D2552" s="6">
        <v>200000</v>
      </c>
      <c r="E2552" s="5">
        <v>0.05</v>
      </c>
      <c r="F2552" t="s">
        <v>27</v>
      </c>
    </row>
    <row r="2553" spans="1:6" x14ac:dyDescent="0.35">
      <c r="A2553" t="s">
        <v>16</v>
      </c>
      <c r="B2553">
        <v>103978</v>
      </c>
      <c r="C2553">
        <v>360</v>
      </c>
      <c r="D2553" s="6">
        <v>200000</v>
      </c>
      <c r="E2553" s="5">
        <v>0.05</v>
      </c>
      <c r="F2553" t="s">
        <v>27</v>
      </c>
    </row>
    <row r="2554" spans="1:6" x14ac:dyDescent="0.35">
      <c r="A2554" t="s">
        <v>16</v>
      </c>
      <c r="B2554">
        <v>103979</v>
      </c>
      <c r="C2554">
        <v>360</v>
      </c>
      <c r="D2554" s="6">
        <v>200000</v>
      </c>
      <c r="E2554" s="5">
        <v>0.05</v>
      </c>
      <c r="F2554" t="s">
        <v>27</v>
      </c>
    </row>
    <row r="2555" spans="1:6" x14ac:dyDescent="0.35">
      <c r="A2555" t="s">
        <v>16</v>
      </c>
      <c r="B2555">
        <v>103980</v>
      </c>
      <c r="C2555">
        <v>360</v>
      </c>
      <c r="D2555" s="6">
        <v>200000</v>
      </c>
      <c r="E2555" s="5">
        <v>0.05</v>
      </c>
      <c r="F2555" t="s">
        <v>27</v>
      </c>
    </row>
    <row r="2556" spans="1:6" x14ac:dyDescent="0.35">
      <c r="A2556" t="s">
        <v>16</v>
      </c>
      <c r="B2556">
        <v>103981</v>
      </c>
      <c r="C2556">
        <v>360</v>
      </c>
      <c r="D2556" s="6">
        <v>200000</v>
      </c>
      <c r="E2556" s="5">
        <v>0.05</v>
      </c>
      <c r="F2556" t="s">
        <v>27</v>
      </c>
    </row>
    <row r="2557" spans="1:6" x14ac:dyDescent="0.35">
      <c r="A2557" t="s">
        <v>16</v>
      </c>
      <c r="B2557">
        <v>103982</v>
      </c>
      <c r="C2557">
        <v>360</v>
      </c>
      <c r="D2557" s="6">
        <v>200000</v>
      </c>
      <c r="E2557" s="5">
        <v>0.05</v>
      </c>
      <c r="F2557" t="s">
        <v>27</v>
      </c>
    </row>
    <row r="2558" spans="1:6" x14ac:dyDescent="0.35">
      <c r="A2558" t="s">
        <v>16</v>
      </c>
      <c r="B2558">
        <v>103983</v>
      </c>
      <c r="C2558">
        <v>360</v>
      </c>
      <c r="D2558" s="6">
        <v>200000</v>
      </c>
      <c r="E2558" s="5">
        <v>0.05</v>
      </c>
      <c r="F2558" t="s">
        <v>27</v>
      </c>
    </row>
    <row r="2559" spans="1:6" x14ac:dyDescent="0.35">
      <c r="A2559" t="s">
        <v>16</v>
      </c>
      <c r="B2559">
        <v>103984</v>
      </c>
      <c r="C2559">
        <v>180</v>
      </c>
      <c r="D2559" s="6">
        <v>400000</v>
      </c>
      <c r="E2559" s="5">
        <v>0.05</v>
      </c>
      <c r="F2559" t="s">
        <v>27</v>
      </c>
    </row>
    <row r="2560" spans="1:6" x14ac:dyDescent="0.35">
      <c r="A2560" t="s">
        <v>16</v>
      </c>
      <c r="B2560">
        <v>103985</v>
      </c>
      <c r="C2560">
        <v>360</v>
      </c>
      <c r="D2560" s="6">
        <v>400000</v>
      </c>
      <c r="E2560" s="5">
        <v>0.05</v>
      </c>
      <c r="F2560" t="s">
        <v>27</v>
      </c>
    </row>
    <row r="2561" spans="1:6" x14ac:dyDescent="0.35">
      <c r="A2561" t="s">
        <v>16</v>
      </c>
      <c r="B2561">
        <v>103986</v>
      </c>
      <c r="C2561">
        <v>360</v>
      </c>
      <c r="D2561" s="6">
        <v>400000</v>
      </c>
      <c r="E2561" s="5">
        <v>0.05</v>
      </c>
      <c r="F2561" t="s">
        <v>27</v>
      </c>
    </row>
    <row r="2562" spans="1:6" x14ac:dyDescent="0.35">
      <c r="A2562" t="s">
        <v>16</v>
      </c>
      <c r="B2562">
        <v>103987</v>
      </c>
      <c r="C2562">
        <v>360</v>
      </c>
      <c r="D2562" s="6">
        <v>400000</v>
      </c>
      <c r="E2562" s="5">
        <v>0.05</v>
      </c>
      <c r="F2562" t="s">
        <v>27</v>
      </c>
    </row>
    <row r="2563" spans="1:6" x14ac:dyDescent="0.35">
      <c r="A2563" t="s">
        <v>16</v>
      </c>
      <c r="B2563">
        <v>103988</v>
      </c>
      <c r="C2563">
        <v>360</v>
      </c>
      <c r="D2563" s="6">
        <v>400000</v>
      </c>
      <c r="E2563" s="5">
        <v>5.2499999999999998E-2</v>
      </c>
      <c r="F2563" t="s">
        <v>27</v>
      </c>
    </row>
    <row r="2564" spans="1:6" x14ac:dyDescent="0.35">
      <c r="A2564" t="s">
        <v>16</v>
      </c>
      <c r="B2564">
        <v>103989</v>
      </c>
      <c r="C2564">
        <v>360</v>
      </c>
      <c r="D2564" s="6">
        <v>99815.58</v>
      </c>
      <c r="E2564" s="5">
        <v>0.05</v>
      </c>
      <c r="F2564" t="s">
        <v>27</v>
      </c>
    </row>
    <row r="2565" spans="1:6" x14ac:dyDescent="0.35">
      <c r="A2565" t="s">
        <v>16</v>
      </c>
      <c r="B2565">
        <v>103990</v>
      </c>
      <c r="C2565">
        <v>360</v>
      </c>
      <c r="D2565" s="6">
        <v>199390.9</v>
      </c>
      <c r="E2565" s="5">
        <v>0.05</v>
      </c>
      <c r="F2565" t="s">
        <v>27</v>
      </c>
    </row>
    <row r="2566" spans="1:6" x14ac:dyDescent="0.35">
      <c r="A2566" t="s">
        <v>16</v>
      </c>
      <c r="B2566">
        <v>103991</v>
      </c>
      <c r="C2566">
        <v>360</v>
      </c>
      <c r="D2566" s="6">
        <v>398552.33</v>
      </c>
      <c r="E2566" s="5">
        <v>5.2499999999999998E-2</v>
      </c>
      <c r="F2566" t="s">
        <v>27</v>
      </c>
    </row>
    <row r="2567" spans="1:6" x14ac:dyDescent="0.35">
      <c r="A2567" t="s">
        <v>16</v>
      </c>
      <c r="B2567">
        <v>103992</v>
      </c>
      <c r="C2567">
        <v>360</v>
      </c>
      <c r="D2567" s="6">
        <v>395000</v>
      </c>
      <c r="E2567" s="5">
        <v>5.2499999999999998E-2</v>
      </c>
      <c r="F2567" t="s">
        <v>27</v>
      </c>
    </row>
    <row r="2568" spans="1:6" x14ac:dyDescent="0.35">
      <c r="A2568" t="s">
        <v>16</v>
      </c>
      <c r="B2568">
        <v>103993</v>
      </c>
      <c r="C2568">
        <v>360</v>
      </c>
      <c r="D2568" s="6">
        <v>390000</v>
      </c>
      <c r="E2568" s="5">
        <v>0.05</v>
      </c>
      <c r="F2568" t="s">
        <v>27</v>
      </c>
    </row>
    <row r="2569" spans="1:6" x14ac:dyDescent="0.35">
      <c r="A2569" t="s">
        <v>16</v>
      </c>
      <c r="B2569">
        <v>103994</v>
      </c>
      <c r="C2569">
        <v>360</v>
      </c>
      <c r="D2569" s="6">
        <v>194867.3</v>
      </c>
      <c r="E2569" s="5">
        <v>0.05</v>
      </c>
      <c r="F2569" t="s">
        <v>27</v>
      </c>
    </row>
    <row r="2570" spans="1:6" x14ac:dyDescent="0.35">
      <c r="A2570" t="s">
        <v>16</v>
      </c>
      <c r="B2570">
        <v>103995</v>
      </c>
      <c r="C2570">
        <v>360</v>
      </c>
      <c r="D2570" s="6">
        <v>193941</v>
      </c>
      <c r="E2570" s="5">
        <v>0.05</v>
      </c>
      <c r="F2570" t="s">
        <v>27</v>
      </c>
    </row>
    <row r="2571" spans="1:6" x14ac:dyDescent="0.35">
      <c r="A2571" t="s">
        <v>16</v>
      </c>
      <c r="B2571">
        <v>103996</v>
      </c>
      <c r="C2571">
        <v>360</v>
      </c>
      <c r="D2571" s="6">
        <v>96766.98</v>
      </c>
      <c r="E2571" s="5">
        <v>0.05</v>
      </c>
      <c r="F2571" t="s">
        <v>27</v>
      </c>
    </row>
    <row r="2572" spans="1:6" x14ac:dyDescent="0.35">
      <c r="A2572" t="s">
        <v>16</v>
      </c>
      <c r="B2572">
        <v>103997</v>
      </c>
      <c r="C2572">
        <v>360</v>
      </c>
      <c r="D2572" s="6">
        <v>385000</v>
      </c>
      <c r="E2572" s="5">
        <v>0.05</v>
      </c>
      <c r="F2572" t="s">
        <v>27</v>
      </c>
    </row>
    <row r="2573" spans="1:6" x14ac:dyDescent="0.35">
      <c r="A2573" t="s">
        <v>16</v>
      </c>
      <c r="B2573">
        <v>103998</v>
      </c>
      <c r="C2573">
        <v>180</v>
      </c>
      <c r="D2573" s="6">
        <v>384000</v>
      </c>
      <c r="E2573" s="5">
        <v>0.05</v>
      </c>
      <c r="F2573" t="s">
        <v>27</v>
      </c>
    </row>
    <row r="2574" spans="1:6" x14ac:dyDescent="0.35">
      <c r="A2574" t="s">
        <v>16</v>
      </c>
      <c r="B2574">
        <v>103999</v>
      </c>
      <c r="C2574">
        <v>360</v>
      </c>
      <c r="D2574" s="6">
        <v>384000</v>
      </c>
      <c r="E2574" s="5">
        <v>5.2499999999999998E-2</v>
      </c>
      <c r="F2574" t="s">
        <v>27</v>
      </c>
    </row>
    <row r="2575" spans="1:6" x14ac:dyDescent="0.35">
      <c r="A2575" t="s">
        <v>16</v>
      </c>
      <c r="B2575">
        <v>104000</v>
      </c>
      <c r="C2575">
        <v>360</v>
      </c>
      <c r="D2575" s="6">
        <v>186009.63</v>
      </c>
      <c r="E2575" s="5">
        <v>0.05</v>
      </c>
      <c r="F2575" t="s">
        <v>27</v>
      </c>
    </row>
    <row r="2576" spans="1:6" x14ac:dyDescent="0.35">
      <c r="A2576" t="s">
        <v>16</v>
      </c>
      <c r="B2576">
        <v>104001</v>
      </c>
      <c r="C2576">
        <v>360</v>
      </c>
      <c r="D2576" s="6">
        <v>186000</v>
      </c>
      <c r="E2576" s="5">
        <v>0.05</v>
      </c>
      <c r="F2576" t="s">
        <v>27</v>
      </c>
    </row>
    <row r="2577" spans="1:6" x14ac:dyDescent="0.35">
      <c r="A2577" t="s">
        <v>16</v>
      </c>
      <c r="B2577">
        <v>104002</v>
      </c>
      <c r="C2577">
        <v>180</v>
      </c>
      <c r="D2577" s="6">
        <v>368091.89</v>
      </c>
      <c r="E2577" s="5">
        <v>0.05</v>
      </c>
      <c r="F2577" t="s">
        <v>27</v>
      </c>
    </row>
    <row r="2578" spans="1:6" x14ac:dyDescent="0.35">
      <c r="A2578" t="s">
        <v>16</v>
      </c>
      <c r="B2578">
        <v>104003</v>
      </c>
      <c r="C2578">
        <v>360</v>
      </c>
      <c r="D2578" s="6">
        <v>91614.06</v>
      </c>
      <c r="E2578" s="5">
        <v>0.05</v>
      </c>
      <c r="F2578" t="s">
        <v>27</v>
      </c>
    </row>
    <row r="2579" spans="1:6" x14ac:dyDescent="0.35">
      <c r="A2579" t="s">
        <v>16</v>
      </c>
      <c r="B2579">
        <v>104004</v>
      </c>
      <c r="C2579">
        <v>360</v>
      </c>
      <c r="D2579" s="6">
        <v>182765.12</v>
      </c>
      <c r="E2579" s="5">
        <v>0.05</v>
      </c>
      <c r="F2579" t="s">
        <v>27</v>
      </c>
    </row>
    <row r="2580" spans="1:6" x14ac:dyDescent="0.35">
      <c r="A2580" t="s">
        <v>16</v>
      </c>
      <c r="B2580">
        <v>104005</v>
      </c>
      <c r="C2580">
        <v>180</v>
      </c>
      <c r="D2580" s="6">
        <v>720000</v>
      </c>
      <c r="E2580" s="5">
        <v>5.7500000000000002E-2</v>
      </c>
      <c r="F2580" t="s">
        <v>27</v>
      </c>
    </row>
    <row r="2581" spans="1:6" x14ac:dyDescent="0.35">
      <c r="A2581" t="s">
        <v>16</v>
      </c>
      <c r="B2581">
        <v>104006</v>
      </c>
      <c r="C2581">
        <v>360</v>
      </c>
      <c r="D2581" s="6">
        <v>60000</v>
      </c>
      <c r="E2581" s="5">
        <v>5.5E-2</v>
      </c>
      <c r="F2581" t="s">
        <v>27</v>
      </c>
    </row>
    <row r="2582" spans="1:6" x14ac:dyDescent="0.35">
      <c r="A2582" t="s">
        <v>16</v>
      </c>
      <c r="B2582">
        <v>104007</v>
      </c>
      <c r="C2582">
        <v>360</v>
      </c>
      <c r="D2582" s="6">
        <v>60000</v>
      </c>
      <c r="E2582" s="5">
        <v>5.5E-2</v>
      </c>
      <c r="F2582" t="s">
        <v>27</v>
      </c>
    </row>
    <row r="2583" spans="1:6" x14ac:dyDescent="0.35">
      <c r="A2583" t="s">
        <v>16</v>
      </c>
      <c r="B2583">
        <v>104008</v>
      </c>
      <c r="C2583">
        <v>360</v>
      </c>
      <c r="D2583" s="6">
        <v>60000</v>
      </c>
      <c r="E2583" s="5">
        <v>5.5E-2</v>
      </c>
      <c r="F2583" t="s">
        <v>27</v>
      </c>
    </row>
    <row r="2584" spans="1:6" x14ac:dyDescent="0.35">
      <c r="A2584" t="s">
        <v>16</v>
      </c>
      <c r="B2584">
        <v>104009</v>
      </c>
      <c r="C2584">
        <v>360</v>
      </c>
      <c r="D2584" s="6">
        <v>60000</v>
      </c>
      <c r="E2584" s="5">
        <v>5.5E-2</v>
      </c>
      <c r="F2584" t="s">
        <v>27</v>
      </c>
    </row>
    <row r="2585" spans="1:6" x14ac:dyDescent="0.35">
      <c r="A2585" t="s">
        <v>16</v>
      </c>
      <c r="B2585">
        <v>104010</v>
      </c>
      <c r="C2585">
        <v>360</v>
      </c>
      <c r="D2585" s="6">
        <v>60000</v>
      </c>
      <c r="E2585" s="5">
        <v>5.5E-2</v>
      </c>
      <c r="F2585" t="s">
        <v>27</v>
      </c>
    </row>
    <row r="2586" spans="1:6" x14ac:dyDescent="0.35">
      <c r="A2586" t="s">
        <v>16</v>
      </c>
      <c r="B2586">
        <v>104011</v>
      </c>
      <c r="C2586">
        <v>360</v>
      </c>
      <c r="D2586" s="6">
        <v>60000</v>
      </c>
      <c r="E2586" s="5">
        <v>5.5E-2</v>
      </c>
      <c r="F2586" t="s">
        <v>27</v>
      </c>
    </row>
    <row r="2587" spans="1:6" x14ac:dyDescent="0.35">
      <c r="A2587" t="s">
        <v>16</v>
      </c>
      <c r="B2587">
        <v>104012</v>
      </c>
      <c r="C2587">
        <v>360</v>
      </c>
      <c r="D2587" s="6">
        <v>60000</v>
      </c>
      <c r="E2587" s="5">
        <v>5.5E-2</v>
      </c>
      <c r="F2587" t="s">
        <v>27</v>
      </c>
    </row>
    <row r="2588" spans="1:6" x14ac:dyDescent="0.35">
      <c r="A2588" t="s">
        <v>16</v>
      </c>
      <c r="B2588">
        <v>104013</v>
      </c>
      <c r="C2588">
        <v>360</v>
      </c>
      <c r="D2588" s="6">
        <v>60000</v>
      </c>
      <c r="E2588" s="5">
        <v>5.5E-2</v>
      </c>
      <c r="F2588" t="s">
        <v>27</v>
      </c>
    </row>
    <row r="2589" spans="1:6" x14ac:dyDescent="0.35">
      <c r="A2589" t="s">
        <v>16</v>
      </c>
      <c r="B2589">
        <v>104014</v>
      </c>
      <c r="C2589">
        <v>360</v>
      </c>
      <c r="D2589" s="6">
        <v>60000</v>
      </c>
      <c r="E2589" s="5">
        <v>5.5E-2</v>
      </c>
      <c r="F2589" t="s">
        <v>27</v>
      </c>
    </row>
    <row r="2590" spans="1:6" x14ac:dyDescent="0.35">
      <c r="A2590" t="s">
        <v>16</v>
      </c>
      <c r="B2590">
        <v>104015</v>
      </c>
      <c r="C2590">
        <v>360</v>
      </c>
      <c r="D2590" s="6">
        <v>60000</v>
      </c>
      <c r="E2590" s="5">
        <v>5.5E-2</v>
      </c>
      <c r="F2590" t="s">
        <v>27</v>
      </c>
    </row>
    <row r="2591" spans="1:6" x14ac:dyDescent="0.35">
      <c r="A2591" t="s">
        <v>16</v>
      </c>
      <c r="B2591">
        <v>104016</v>
      </c>
      <c r="C2591">
        <v>360</v>
      </c>
      <c r="D2591" s="6">
        <v>60000</v>
      </c>
      <c r="E2591" s="5">
        <v>5.5E-2</v>
      </c>
      <c r="F2591" t="s">
        <v>27</v>
      </c>
    </row>
    <row r="2592" spans="1:6" x14ac:dyDescent="0.35">
      <c r="A2592" t="s">
        <v>16</v>
      </c>
      <c r="B2592">
        <v>104017</v>
      </c>
      <c r="C2592">
        <v>360</v>
      </c>
      <c r="D2592" s="6">
        <v>90000</v>
      </c>
      <c r="E2592" s="5">
        <v>0.05</v>
      </c>
      <c r="F2592" t="s">
        <v>27</v>
      </c>
    </row>
    <row r="2593" spans="1:6" x14ac:dyDescent="0.35">
      <c r="A2593" t="s">
        <v>16</v>
      </c>
      <c r="B2593">
        <v>104018</v>
      </c>
      <c r="C2593">
        <v>360</v>
      </c>
      <c r="D2593" s="6">
        <v>360000</v>
      </c>
      <c r="E2593" s="5">
        <v>5.2499999999999998E-2</v>
      </c>
      <c r="F2593" t="s">
        <v>27</v>
      </c>
    </row>
    <row r="2594" spans="1:6" x14ac:dyDescent="0.35">
      <c r="A2594" t="s">
        <v>16</v>
      </c>
      <c r="B2594">
        <v>104019</v>
      </c>
      <c r="C2594">
        <v>180</v>
      </c>
      <c r="D2594" s="6">
        <v>719417.81</v>
      </c>
      <c r="E2594" s="5">
        <v>5.7500000000000002E-2</v>
      </c>
      <c r="F2594" t="s">
        <v>27</v>
      </c>
    </row>
    <row r="2595" spans="1:6" x14ac:dyDescent="0.35">
      <c r="A2595" t="s">
        <v>16</v>
      </c>
      <c r="B2595">
        <v>104020</v>
      </c>
      <c r="C2595">
        <v>360</v>
      </c>
      <c r="D2595" s="6">
        <v>179438.36</v>
      </c>
      <c r="E2595" s="5">
        <v>0.05</v>
      </c>
      <c r="F2595" t="s">
        <v>27</v>
      </c>
    </row>
    <row r="2596" spans="1:6" x14ac:dyDescent="0.35">
      <c r="A2596" t="s">
        <v>16</v>
      </c>
      <c r="B2596">
        <v>104021</v>
      </c>
      <c r="C2596">
        <v>360</v>
      </c>
      <c r="D2596" s="6">
        <v>357502.51</v>
      </c>
      <c r="E2596" s="5">
        <v>5.2499999999999998E-2</v>
      </c>
      <c r="F2596" t="s">
        <v>27</v>
      </c>
    </row>
    <row r="2597" spans="1:6" x14ac:dyDescent="0.35">
      <c r="A2597" t="s">
        <v>16</v>
      </c>
      <c r="B2597">
        <v>104022</v>
      </c>
      <c r="C2597">
        <v>180</v>
      </c>
      <c r="D2597" s="6">
        <v>352050.38</v>
      </c>
      <c r="E2597" s="5">
        <v>0.05</v>
      </c>
      <c r="F2597" t="s">
        <v>27</v>
      </c>
    </row>
    <row r="2598" spans="1:6" x14ac:dyDescent="0.35">
      <c r="A2598" t="s">
        <v>16</v>
      </c>
      <c r="B2598">
        <v>104023</v>
      </c>
      <c r="C2598">
        <v>360</v>
      </c>
      <c r="D2598" s="6">
        <v>175611.34</v>
      </c>
      <c r="E2598" s="5">
        <v>0.05</v>
      </c>
      <c r="F2598" t="s">
        <v>27</v>
      </c>
    </row>
    <row r="2599" spans="1:6" x14ac:dyDescent="0.35">
      <c r="A2599" t="s">
        <v>16</v>
      </c>
      <c r="B2599">
        <v>104024</v>
      </c>
      <c r="C2599">
        <v>360</v>
      </c>
      <c r="D2599" s="6">
        <v>350000</v>
      </c>
      <c r="E2599" s="5">
        <v>5.2499999999999998E-2</v>
      </c>
      <c r="F2599" t="s">
        <v>27</v>
      </c>
    </row>
    <row r="2600" spans="1:6" x14ac:dyDescent="0.35">
      <c r="A2600" t="s">
        <v>16</v>
      </c>
      <c r="B2600">
        <v>104025</v>
      </c>
      <c r="C2600">
        <v>360</v>
      </c>
      <c r="D2600" s="6">
        <v>175000</v>
      </c>
      <c r="E2600" s="5">
        <v>0.05</v>
      </c>
      <c r="F2600" t="s">
        <v>27</v>
      </c>
    </row>
    <row r="2601" spans="1:6" x14ac:dyDescent="0.35">
      <c r="A2601" t="s">
        <v>16</v>
      </c>
      <c r="B2601">
        <v>104026</v>
      </c>
      <c r="C2601">
        <v>180</v>
      </c>
      <c r="D2601" s="6">
        <v>350000</v>
      </c>
      <c r="E2601" s="5">
        <v>0.05</v>
      </c>
      <c r="F2601" t="s">
        <v>27</v>
      </c>
    </row>
    <row r="2602" spans="1:6" x14ac:dyDescent="0.35">
      <c r="A2602" t="s">
        <v>16</v>
      </c>
      <c r="B2602">
        <v>104027</v>
      </c>
      <c r="C2602">
        <v>180</v>
      </c>
      <c r="D2602" s="6">
        <v>344478.63</v>
      </c>
      <c r="E2602" s="5">
        <v>0.05</v>
      </c>
      <c r="F2602" t="s">
        <v>27</v>
      </c>
    </row>
    <row r="2603" spans="1:6" x14ac:dyDescent="0.35">
      <c r="A2603" t="s">
        <v>16</v>
      </c>
      <c r="B2603">
        <v>104028</v>
      </c>
      <c r="C2603">
        <v>360</v>
      </c>
      <c r="D2603" s="6">
        <v>167861.68</v>
      </c>
      <c r="E2603" s="5">
        <v>0.05</v>
      </c>
      <c r="F2603" t="s">
        <v>27</v>
      </c>
    </row>
    <row r="2604" spans="1:6" x14ac:dyDescent="0.35">
      <c r="A2604" t="s">
        <v>16</v>
      </c>
      <c r="B2604">
        <v>104029</v>
      </c>
      <c r="C2604">
        <v>360</v>
      </c>
      <c r="D2604" s="6">
        <v>83230.009999999995</v>
      </c>
      <c r="E2604" s="5">
        <v>0.05</v>
      </c>
      <c r="F2604" t="s">
        <v>27</v>
      </c>
    </row>
    <row r="2605" spans="1:6" x14ac:dyDescent="0.35">
      <c r="A2605" t="s">
        <v>16</v>
      </c>
      <c r="B2605">
        <v>104030</v>
      </c>
      <c r="C2605">
        <v>360</v>
      </c>
      <c r="D2605" s="6">
        <v>332000</v>
      </c>
      <c r="E2605" s="5">
        <v>5.2499999999999998E-2</v>
      </c>
      <c r="F2605" t="s">
        <v>27</v>
      </c>
    </row>
    <row r="2606" spans="1:6" x14ac:dyDescent="0.35">
      <c r="A2606" t="s">
        <v>16</v>
      </c>
      <c r="B2606">
        <v>104031</v>
      </c>
      <c r="C2606">
        <v>360</v>
      </c>
      <c r="D2606" s="6">
        <v>328663.42</v>
      </c>
      <c r="E2606" s="5">
        <v>0.05</v>
      </c>
      <c r="F2606" t="s">
        <v>27</v>
      </c>
    </row>
    <row r="2607" spans="1:6" x14ac:dyDescent="0.35">
      <c r="A2607" t="s">
        <v>16</v>
      </c>
      <c r="B2607">
        <v>104032</v>
      </c>
      <c r="C2607">
        <v>360</v>
      </c>
      <c r="D2607" s="6">
        <v>164042.87</v>
      </c>
      <c r="E2607" s="5">
        <v>0.05</v>
      </c>
      <c r="F2607" t="s">
        <v>27</v>
      </c>
    </row>
    <row r="2608" spans="1:6" x14ac:dyDescent="0.35">
      <c r="A2608" t="s">
        <v>16</v>
      </c>
      <c r="B2608">
        <v>104033</v>
      </c>
      <c r="C2608">
        <v>360</v>
      </c>
      <c r="D2608" s="6">
        <v>328017.93</v>
      </c>
      <c r="E2608" s="5">
        <v>5.2499999999999998E-2</v>
      </c>
      <c r="F2608" t="s">
        <v>27</v>
      </c>
    </row>
    <row r="2609" spans="1:6" x14ac:dyDescent="0.35">
      <c r="A2609" t="s">
        <v>16</v>
      </c>
      <c r="B2609">
        <v>104034</v>
      </c>
      <c r="C2609">
        <v>360</v>
      </c>
      <c r="D2609" s="6">
        <v>325000</v>
      </c>
      <c r="E2609" s="5">
        <v>0.05</v>
      </c>
      <c r="F2609" t="s">
        <v>27</v>
      </c>
    </row>
    <row r="2610" spans="1:6" x14ac:dyDescent="0.35">
      <c r="A2610" t="s">
        <v>16</v>
      </c>
      <c r="B2610">
        <v>104035</v>
      </c>
      <c r="C2610">
        <v>180</v>
      </c>
      <c r="D2610" s="6">
        <v>324973.42</v>
      </c>
      <c r="E2610" s="5">
        <v>0.05</v>
      </c>
      <c r="F2610" t="s">
        <v>27</v>
      </c>
    </row>
    <row r="2611" spans="1:6" x14ac:dyDescent="0.35">
      <c r="A2611" t="s">
        <v>16</v>
      </c>
      <c r="B2611">
        <v>104036</v>
      </c>
      <c r="C2611">
        <v>360</v>
      </c>
      <c r="D2611" s="6">
        <v>320000</v>
      </c>
      <c r="E2611" s="5">
        <v>5.2499999999999998E-2</v>
      </c>
      <c r="F2611" t="s">
        <v>27</v>
      </c>
    </row>
    <row r="2612" spans="1:6" x14ac:dyDescent="0.35">
      <c r="A2612" t="s">
        <v>16</v>
      </c>
      <c r="B2612">
        <v>104037</v>
      </c>
      <c r="C2612">
        <v>360</v>
      </c>
      <c r="D2612" s="6">
        <v>105000</v>
      </c>
      <c r="E2612" s="5">
        <v>5.2499999999999998E-2</v>
      </c>
      <c r="F2612" t="s">
        <v>27</v>
      </c>
    </row>
    <row r="2613" spans="1:6" x14ac:dyDescent="0.35">
      <c r="A2613" t="s">
        <v>16</v>
      </c>
      <c r="B2613">
        <v>104038</v>
      </c>
      <c r="C2613">
        <v>360</v>
      </c>
      <c r="D2613" s="6">
        <v>157326.68</v>
      </c>
      <c r="E2613" s="5">
        <v>0.05</v>
      </c>
      <c r="F2613" t="s">
        <v>27</v>
      </c>
    </row>
    <row r="2614" spans="1:6" x14ac:dyDescent="0.35">
      <c r="A2614" t="s">
        <v>16</v>
      </c>
      <c r="B2614">
        <v>104039</v>
      </c>
      <c r="C2614">
        <v>360</v>
      </c>
      <c r="D2614" s="6">
        <v>314441.76</v>
      </c>
      <c r="E2614" s="5">
        <v>5.2499999999999998E-2</v>
      </c>
      <c r="F2614" t="s">
        <v>27</v>
      </c>
    </row>
    <row r="2615" spans="1:6" x14ac:dyDescent="0.35">
      <c r="A2615" t="s">
        <v>16</v>
      </c>
      <c r="B2615">
        <v>104040</v>
      </c>
      <c r="C2615">
        <v>180</v>
      </c>
      <c r="D2615" s="6">
        <v>312438.46999999997</v>
      </c>
      <c r="E2615" s="5">
        <v>0.05</v>
      </c>
      <c r="F2615" t="s">
        <v>27</v>
      </c>
    </row>
    <row r="2616" spans="1:6" x14ac:dyDescent="0.35">
      <c r="A2616" t="s">
        <v>16</v>
      </c>
      <c r="B2616">
        <v>104041</v>
      </c>
      <c r="C2616">
        <v>360</v>
      </c>
      <c r="D2616" s="6">
        <v>154000</v>
      </c>
      <c r="E2616" s="5">
        <v>4.7500000000000001E-2</v>
      </c>
      <c r="F2616" t="s">
        <v>27</v>
      </c>
    </row>
    <row r="2617" spans="1:6" x14ac:dyDescent="0.35">
      <c r="A2617" t="s">
        <v>16</v>
      </c>
      <c r="B2617">
        <v>104042</v>
      </c>
      <c r="C2617">
        <v>360</v>
      </c>
      <c r="D2617" s="6">
        <v>305018.15999999997</v>
      </c>
      <c r="E2617" s="5">
        <v>5.2499999999999998E-2</v>
      </c>
      <c r="F2617" t="s">
        <v>27</v>
      </c>
    </row>
    <row r="2618" spans="1:6" x14ac:dyDescent="0.35">
      <c r="A2618" t="s">
        <v>16</v>
      </c>
      <c r="B2618">
        <v>104043</v>
      </c>
      <c r="C2618">
        <v>360</v>
      </c>
      <c r="D2618" s="6">
        <v>100100</v>
      </c>
      <c r="E2618" s="5">
        <v>0.05</v>
      </c>
      <c r="F2618" t="s">
        <v>27</v>
      </c>
    </row>
    <row r="2619" spans="1:6" x14ac:dyDescent="0.35">
      <c r="A2619" t="s">
        <v>16</v>
      </c>
      <c r="B2619">
        <v>104044</v>
      </c>
      <c r="C2619">
        <v>360</v>
      </c>
      <c r="D2619" s="6">
        <v>300001</v>
      </c>
      <c r="E2619" s="5">
        <v>5.2499999999999998E-2</v>
      </c>
      <c r="F2619" t="s">
        <v>27</v>
      </c>
    </row>
    <row r="2620" spans="1:6" x14ac:dyDescent="0.35">
      <c r="A2620" t="s">
        <v>16</v>
      </c>
      <c r="B2620">
        <v>104045</v>
      </c>
      <c r="C2620">
        <v>360</v>
      </c>
      <c r="D2620" s="6">
        <v>300000</v>
      </c>
      <c r="E2620" s="5">
        <v>5.2499999999999998E-2</v>
      </c>
      <c r="F2620" t="s">
        <v>27</v>
      </c>
    </row>
    <row r="2621" spans="1:6" x14ac:dyDescent="0.35">
      <c r="A2621" t="s">
        <v>16</v>
      </c>
      <c r="B2621">
        <v>104046</v>
      </c>
      <c r="C2621">
        <v>360</v>
      </c>
      <c r="D2621" s="6">
        <v>300000</v>
      </c>
      <c r="E2621" s="5">
        <v>0.05</v>
      </c>
      <c r="F2621" t="s">
        <v>27</v>
      </c>
    </row>
    <row r="2622" spans="1:6" x14ac:dyDescent="0.35">
      <c r="A2622" t="s">
        <v>16</v>
      </c>
      <c r="B2622">
        <v>104047</v>
      </c>
      <c r="C2622">
        <v>180</v>
      </c>
      <c r="D2622" s="6">
        <v>150000</v>
      </c>
      <c r="E2622" s="5">
        <v>0.05</v>
      </c>
      <c r="F2622" t="s">
        <v>27</v>
      </c>
    </row>
    <row r="2623" spans="1:6" x14ac:dyDescent="0.35">
      <c r="A2623" t="s">
        <v>16</v>
      </c>
      <c r="B2623">
        <v>104048</v>
      </c>
      <c r="C2623">
        <v>180</v>
      </c>
      <c r="D2623" s="6">
        <v>300000</v>
      </c>
      <c r="E2623" s="5">
        <v>0.05</v>
      </c>
      <c r="F2623" t="s">
        <v>27</v>
      </c>
    </row>
    <row r="2624" spans="1:6" x14ac:dyDescent="0.35">
      <c r="A2624" t="s">
        <v>16</v>
      </c>
      <c r="B2624">
        <v>104049</v>
      </c>
      <c r="C2624">
        <v>360</v>
      </c>
      <c r="D2624" s="6">
        <v>150000</v>
      </c>
      <c r="E2624" s="5">
        <v>0.05</v>
      </c>
      <c r="F2624" t="s">
        <v>27</v>
      </c>
    </row>
    <row r="2625" spans="1:6" x14ac:dyDescent="0.35">
      <c r="A2625" t="s">
        <v>16</v>
      </c>
      <c r="B2625">
        <v>104050</v>
      </c>
      <c r="C2625">
        <v>360</v>
      </c>
      <c r="D2625" s="6">
        <v>150000</v>
      </c>
      <c r="E2625" s="5">
        <v>0.05</v>
      </c>
      <c r="F2625" t="s">
        <v>27</v>
      </c>
    </row>
    <row r="2626" spans="1:6" x14ac:dyDescent="0.35">
      <c r="A2626" t="s">
        <v>16</v>
      </c>
      <c r="B2626">
        <v>104051</v>
      </c>
      <c r="C2626">
        <v>360</v>
      </c>
      <c r="D2626" s="6">
        <v>150000</v>
      </c>
      <c r="E2626" s="5">
        <v>0.05</v>
      </c>
      <c r="F2626" t="s">
        <v>27</v>
      </c>
    </row>
    <row r="2627" spans="1:6" x14ac:dyDescent="0.35">
      <c r="A2627" t="s">
        <v>16</v>
      </c>
      <c r="B2627">
        <v>104052</v>
      </c>
      <c r="C2627">
        <v>180</v>
      </c>
      <c r="D2627" s="6">
        <v>300000</v>
      </c>
      <c r="E2627" s="5">
        <v>0.05</v>
      </c>
      <c r="F2627" t="s">
        <v>27</v>
      </c>
    </row>
    <row r="2628" spans="1:6" x14ac:dyDescent="0.35">
      <c r="A2628" t="s">
        <v>16</v>
      </c>
      <c r="B2628">
        <v>104053</v>
      </c>
      <c r="C2628">
        <v>360</v>
      </c>
      <c r="D2628" s="6">
        <v>150000</v>
      </c>
      <c r="E2628" s="5">
        <v>0.05</v>
      </c>
      <c r="F2628" t="s">
        <v>27</v>
      </c>
    </row>
    <row r="2629" spans="1:6" x14ac:dyDescent="0.35">
      <c r="A2629" t="s">
        <v>16</v>
      </c>
      <c r="B2629">
        <v>104054</v>
      </c>
      <c r="C2629">
        <v>360</v>
      </c>
      <c r="D2629" s="6">
        <v>150000</v>
      </c>
      <c r="E2629" s="5">
        <v>0.05</v>
      </c>
      <c r="F2629" t="s">
        <v>27</v>
      </c>
    </row>
    <row r="2630" spans="1:6" x14ac:dyDescent="0.35">
      <c r="A2630" t="s">
        <v>16</v>
      </c>
      <c r="B2630">
        <v>104055</v>
      </c>
      <c r="C2630">
        <v>365</v>
      </c>
      <c r="D2630" s="6">
        <v>28976.67</v>
      </c>
      <c r="E2630" s="5">
        <v>6.25E-2</v>
      </c>
      <c r="F2630" t="s">
        <v>27</v>
      </c>
    </row>
    <row r="2631" spans="1:6" x14ac:dyDescent="0.35">
      <c r="A2631" t="s">
        <v>16</v>
      </c>
      <c r="B2631">
        <v>104056</v>
      </c>
      <c r="C2631">
        <v>365</v>
      </c>
      <c r="D2631" s="6">
        <v>26187.99</v>
      </c>
      <c r="E2631" s="5">
        <v>6.5000000000000002E-2</v>
      </c>
      <c r="F2631" t="s">
        <v>27</v>
      </c>
    </row>
    <row r="2632" spans="1:6" x14ac:dyDescent="0.35">
      <c r="A2632" t="s">
        <v>16</v>
      </c>
      <c r="B2632">
        <v>104057</v>
      </c>
      <c r="C2632">
        <v>365</v>
      </c>
      <c r="D2632" s="6">
        <v>28252.27</v>
      </c>
      <c r="E2632" s="5">
        <v>6.25E-2</v>
      </c>
      <c r="F2632" t="s">
        <v>27</v>
      </c>
    </row>
    <row r="2633" spans="1:6" x14ac:dyDescent="0.35">
      <c r="A2633" t="s">
        <v>16</v>
      </c>
      <c r="B2633">
        <v>104058</v>
      </c>
      <c r="C2633">
        <v>360</v>
      </c>
      <c r="D2633" s="6">
        <v>95425.85</v>
      </c>
      <c r="E2633" s="5">
        <v>4.7500000000000001E-2</v>
      </c>
      <c r="F2633" t="s">
        <v>27</v>
      </c>
    </row>
    <row r="2634" spans="1:6" x14ac:dyDescent="0.35">
      <c r="A2634" t="s">
        <v>16</v>
      </c>
      <c r="B2634">
        <v>104059</v>
      </c>
      <c r="C2634">
        <v>360</v>
      </c>
      <c r="D2634" s="6">
        <v>283367.7</v>
      </c>
      <c r="E2634" s="5">
        <v>5.2499999999999998E-2</v>
      </c>
      <c r="F2634" t="s">
        <v>27</v>
      </c>
    </row>
    <row r="2635" spans="1:6" x14ac:dyDescent="0.35">
      <c r="A2635" t="s">
        <v>16</v>
      </c>
      <c r="B2635">
        <v>104060</v>
      </c>
      <c r="C2635">
        <v>360</v>
      </c>
      <c r="D2635" s="6">
        <v>140710.03</v>
      </c>
      <c r="E2635" s="5">
        <v>0.05</v>
      </c>
      <c r="F2635" t="s">
        <v>27</v>
      </c>
    </row>
    <row r="2636" spans="1:6" x14ac:dyDescent="0.35">
      <c r="A2636" t="s">
        <v>16</v>
      </c>
      <c r="B2636">
        <v>104061</v>
      </c>
      <c r="C2636">
        <v>360</v>
      </c>
      <c r="D2636" s="6">
        <v>280318.21999999997</v>
      </c>
      <c r="E2636" s="5">
        <v>5.2499999999999998E-2</v>
      </c>
      <c r="F2636" t="s">
        <v>27</v>
      </c>
    </row>
    <row r="2637" spans="1:6" x14ac:dyDescent="0.35">
      <c r="A2637" t="s">
        <v>16</v>
      </c>
      <c r="B2637">
        <v>104062</v>
      </c>
      <c r="C2637">
        <v>360</v>
      </c>
      <c r="D2637" s="6">
        <v>280000</v>
      </c>
      <c r="E2637" s="5">
        <v>5.2499999999999998E-2</v>
      </c>
      <c r="F2637" t="s">
        <v>27</v>
      </c>
    </row>
    <row r="2638" spans="1:6" x14ac:dyDescent="0.35">
      <c r="A2638" t="s">
        <v>16</v>
      </c>
      <c r="B2638">
        <v>104063</v>
      </c>
      <c r="C2638">
        <v>180</v>
      </c>
      <c r="D2638" s="6">
        <v>278671.99</v>
      </c>
      <c r="E2638" s="5">
        <v>0.05</v>
      </c>
      <c r="F2638" t="s">
        <v>27</v>
      </c>
    </row>
    <row r="2639" spans="1:6" x14ac:dyDescent="0.35">
      <c r="A2639" t="s">
        <v>16</v>
      </c>
      <c r="B2639">
        <v>104064</v>
      </c>
      <c r="C2639">
        <v>360</v>
      </c>
      <c r="D2639" s="6">
        <v>271831.27</v>
      </c>
      <c r="E2639" s="5">
        <v>5.2499999999999998E-2</v>
      </c>
      <c r="F2639" t="s">
        <v>27</v>
      </c>
    </row>
    <row r="2640" spans="1:6" x14ac:dyDescent="0.35">
      <c r="A2640" t="s">
        <v>16</v>
      </c>
      <c r="B2640">
        <v>104065</v>
      </c>
      <c r="C2640">
        <v>360</v>
      </c>
      <c r="D2640" s="6">
        <v>269000</v>
      </c>
      <c r="E2640" s="5">
        <v>0.05</v>
      </c>
      <c r="F2640" t="s">
        <v>27</v>
      </c>
    </row>
    <row r="2641" spans="1:6" x14ac:dyDescent="0.35">
      <c r="A2641" t="s">
        <v>16</v>
      </c>
      <c r="B2641">
        <v>104066</v>
      </c>
      <c r="C2641">
        <v>360</v>
      </c>
      <c r="D2641" s="6">
        <v>129500</v>
      </c>
      <c r="E2641" s="5">
        <v>0.05</v>
      </c>
      <c r="F2641" t="s">
        <v>27</v>
      </c>
    </row>
    <row r="2642" spans="1:6" x14ac:dyDescent="0.35">
      <c r="A2642" t="s">
        <v>16</v>
      </c>
      <c r="B2642">
        <v>104067</v>
      </c>
      <c r="C2642">
        <v>180</v>
      </c>
      <c r="D2642" s="6">
        <v>500000</v>
      </c>
      <c r="E2642" s="5">
        <v>5.5E-2</v>
      </c>
      <c r="F2642" t="s">
        <v>27</v>
      </c>
    </row>
    <row r="2643" spans="1:6" x14ac:dyDescent="0.35">
      <c r="A2643" t="s">
        <v>16</v>
      </c>
      <c r="B2643">
        <v>104068</v>
      </c>
      <c r="C2643">
        <v>360</v>
      </c>
      <c r="D2643" s="6">
        <v>250000</v>
      </c>
      <c r="E2643" s="5">
        <v>0.05</v>
      </c>
      <c r="F2643" t="s">
        <v>27</v>
      </c>
    </row>
    <row r="2644" spans="1:6" x14ac:dyDescent="0.35">
      <c r="A2644" t="s">
        <v>16</v>
      </c>
      <c r="B2644">
        <v>104069</v>
      </c>
      <c r="C2644">
        <v>360</v>
      </c>
      <c r="D2644" s="6">
        <v>250000</v>
      </c>
      <c r="E2644" s="5">
        <v>5.2499999999999998E-2</v>
      </c>
      <c r="F2644" t="s">
        <v>27</v>
      </c>
    </row>
    <row r="2645" spans="1:6" x14ac:dyDescent="0.35">
      <c r="A2645" t="s">
        <v>16</v>
      </c>
      <c r="B2645">
        <v>104070</v>
      </c>
      <c r="C2645">
        <v>180</v>
      </c>
      <c r="D2645" s="6">
        <v>250000</v>
      </c>
      <c r="E2645" s="5">
        <v>0.05</v>
      </c>
      <c r="F2645" t="s">
        <v>27</v>
      </c>
    </row>
    <row r="2646" spans="1:6" x14ac:dyDescent="0.35">
      <c r="A2646" t="s">
        <v>16</v>
      </c>
      <c r="B2646">
        <v>104071</v>
      </c>
      <c r="C2646">
        <v>180</v>
      </c>
      <c r="D2646" s="6">
        <v>250000</v>
      </c>
      <c r="E2646" s="5">
        <v>0.05</v>
      </c>
      <c r="F2646" t="s">
        <v>27</v>
      </c>
    </row>
    <row r="2647" spans="1:6" x14ac:dyDescent="0.35">
      <c r="A2647" t="s">
        <v>16</v>
      </c>
      <c r="B2647">
        <v>104072</v>
      </c>
      <c r="C2647">
        <v>180</v>
      </c>
      <c r="D2647" s="6">
        <v>250000</v>
      </c>
      <c r="E2647" s="5">
        <v>0.05</v>
      </c>
      <c r="F2647" t="s">
        <v>27</v>
      </c>
    </row>
    <row r="2648" spans="1:6" x14ac:dyDescent="0.35">
      <c r="A2648" t="s">
        <v>16</v>
      </c>
      <c r="B2648">
        <v>104073</v>
      </c>
      <c r="C2648">
        <v>180</v>
      </c>
      <c r="D2648" s="6">
        <v>250000</v>
      </c>
      <c r="E2648" s="5">
        <v>0.05</v>
      </c>
      <c r="F2648" t="s">
        <v>27</v>
      </c>
    </row>
    <row r="2649" spans="1:6" x14ac:dyDescent="0.35">
      <c r="A2649" t="s">
        <v>16</v>
      </c>
      <c r="B2649">
        <v>104074</v>
      </c>
      <c r="C2649">
        <v>180</v>
      </c>
      <c r="D2649" s="6">
        <v>500000</v>
      </c>
      <c r="E2649" s="5">
        <v>5.7500000000000002E-2</v>
      </c>
      <c r="F2649" t="s">
        <v>27</v>
      </c>
    </row>
    <row r="2650" spans="1:6" x14ac:dyDescent="0.35">
      <c r="A2650" t="s">
        <v>16</v>
      </c>
      <c r="B2650">
        <v>104075</v>
      </c>
      <c r="C2650">
        <v>360</v>
      </c>
      <c r="D2650" s="6">
        <v>248051.83</v>
      </c>
      <c r="E2650" s="5">
        <v>4.7500000000000001E-2</v>
      </c>
      <c r="F2650" t="s">
        <v>27</v>
      </c>
    </row>
    <row r="2651" spans="1:6" x14ac:dyDescent="0.35">
      <c r="A2651" t="s">
        <v>16</v>
      </c>
      <c r="B2651">
        <v>104076</v>
      </c>
      <c r="C2651">
        <v>365</v>
      </c>
      <c r="D2651" s="6">
        <v>21853.42</v>
      </c>
      <c r="E2651" s="5">
        <v>6.5000000000000002E-2</v>
      </c>
      <c r="F2651" t="s">
        <v>27</v>
      </c>
    </row>
    <row r="2652" spans="1:6" x14ac:dyDescent="0.35">
      <c r="A2652" t="s">
        <v>16</v>
      </c>
      <c r="B2652">
        <v>104077</v>
      </c>
      <c r="C2652">
        <v>360</v>
      </c>
      <c r="D2652" s="6">
        <v>121587.84</v>
      </c>
      <c r="E2652" s="5">
        <v>0.05</v>
      </c>
      <c r="F2652" t="s">
        <v>27</v>
      </c>
    </row>
    <row r="2653" spans="1:6" x14ac:dyDescent="0.35">
      <c r="A2653" t="s">
        <v>16</v>
      </c>
      <c r="B2653">
        <v>104078</v>
      </c>
      <c r="C2653">
        <v>360</v>
      </c>
      <c r="D2653" s="6">
        <v>22000</v>
      </c>
      <c r="E2653" s="5">
        <v>6.5000000000000002E-2</v>
      </c>
      <c r="F2653" t="s">
        <v>27</v>
      </c>
    </row>
    <row r="2654" spans="1:6" x14ac:dyDescent="0.35">
      <c r="A2654" t="s">
        <v>16</v>
      </c>
      <c r="B2654">
        <v>104079</v>
      </c>
      <c r="C2654">
        <v>90</v>
      </c>
      <c r="D2654" s="6">
        <v>480000</v>
      </c>
      <c r="E2654" s="5">
        <v>4.2500000000000003E-2</v>
      </c>
      <c r="F2654" t="s">
        <v>27</v>
      </c>
    </row>
    <row r="2655" spans="1:6" x14ac:dyDescent="0.35">
      <c r="A2655" t="s">
        <v>16</v>
      </c>
      <c r="B2655">
        <v>104080</v>
      </c>
      <c r="C2655">
        <v>360</v>
      </c>
      <c r="D2655" s="6">
        <v>59738.44</v>
      </c>
      <c r="E2655" s="5">
        <v>0.05</v>
      </c>
      <c r="F2655" t="s">
        <v>27</v>
      </c>
    </row>
    <row r="2656" spans="1:6" x14ac:dyDescent="0.35">
      <c r="A2656" t="s">
        <v>16</v>
      </c>
      <c r="B2656">
        <v>104081</v>
      </c>
      <c r="C2656">
        <v>365</v>
      </c>
      <c r="D2656" s="6">
        <v>21194.36</v>
      </c>
      <c r="E2656" s="5">
        <v>6.5000000000000002E-2</v>
      </c>
      <c r="F2656" t="s">
        <v>27</v>
      </c>
    </row>
    <row r="2657" spans="1:6" x14ac:dyDescent="0.35">
      <c r="A2657" t="s">
        <v>16</v>
      </c>
      <c r="B2657">
        <v>104082</v>
      </c>
      <c r="C2657">
        <v>360</v>
      </c>
      <c r="D2657" s="6">
        <v>236129.86</v>
      </c>
      <c r="E2657" s="5">
        <v>4.7500000000000001E-2</v>
      </c>
      <c r="F2657" t="s">
        <v>27</v>
      </c>
    </row>
    <row r="2658" spans="1:6" x14ac:dyDescent="0.35">
      <c r="A2658" t="s">
        <v>16</v>
      </c>
      <c r="B2658">
        <v>104083</v>
      </c>
      <c r="C2658">
        <v>365</v>
      </c>
      <c r="D2658" s="6">
        <v>21078.92</v>
      </c>
      <c r="E2658" s="5">
        <v>6.5000000000000002E-2</v>
      </c>
      <c r="F2658" t="s">
        <v>27</v>
      </c>
    </row>
    <row r="2659" spans="1:6" x14ac:dyDescent="0.35">
      <c r="A2659" t="s">
        <v>16</v>
      </c>
      <c r="B2659">
        <v>104084</v>
      </c>
      <c r="C2659">
        <v>360</v>
      </c>
      <c r="D2659" s="6">
        <v>233688.38</v>
      </c>
      <c r="E2659" s="5">
        <v>4.7500000000000001E-2</v>
      </c>
      <c r="F2659" t="s">
        <v>27</v>
      </c>
    </row>
    <row r="2660" spans="1:6" x14ac:dyDescent="0.35">
      <c r="A2660" t="s">
        <v>16</v>
      </c>
      <c r="B2660">
        <v>104085</v>
      </c>
      <c r="C2660">
        <v>90</v>
      </c>
      <c r="D2660" s="6">
        <v>465475.78</v>
      </c>
      <c r="E2660" s="5">
        <v>4.2500000000000003E-2</v>
      </c>
      <c r="F2660" t="s">
        <v>27</v>
      </c>
    </row>
    <row r="2661" spans="1:6" x14ac:dyDescent="0.35">
      <c r="A2661" t="s">
        <v>16</v>
      </c>
      <c r="B2661">
        <v>104086</v>
      </c>
      <c r="C2661">
        <v>360</v>
      </c>
      <c r="D2661" s="6">
        <v>57639.65</v>
      </c>
      <c r="E2661" s="5">
        <v>0.05</v>
      </c>
      <c r="F2661" t="s">
        <v>27</v>
      </c>
    </row>
    <row r="2662" spans="1:6" x14ac:dyDescent="0.35">
      <c r="A2662" t="s">
        <v>16</v>
      </c>
      <c r="B2662">
        <v>104087</v>
      </c>
      <c r="C2662">
        <v>360</v>
      </c>
      <c r="D2662" s="6">
        <v>229500</v>
      </c>
      <c r="E2662" s="5">
        <v>4.7500000000000001E-2</v>
      </c>
      <c r="F2662" t="s">
        <v>27</v>
      </c>
    </row>
    <row r="2663" spans="1:6" x14ac:dyDescent="0.35">
      <c r="A2663" t="s">
        <v>16</v>
      </c>
      <c r="B2663">
        <v>104088</v>
      </c>
      <c r="C2663">
        <v>360</v>
      </c>
      <c r="D2663" s="6">
        <v>55431.82</v>
      </c>
      <c r="E2663" s="5">
        <v>0.05</v>
      </c>
      <c r="F2663" t="s">
        <v>27</v>
      </c>
    </row>
    <row r="2664" spans="1:6" x14ac:dyDescent="0.35">
      <c r="A2664" t="s">
        <v>16</v>
      </c>
      <c r="B2664">
        <v>104089</v>
      </c>
      <c r="C2664">
        <v>360</v>
      </c>
      <c r="D2664" s="6">
        <v>220000</v>
      </c>
      <c r="E2664" s="5">
        <v>4.7500000000000001E-2</v>
      </c>
      <c r="F2664" t="s">
        <v>27</v>
      </c>
    </row>
    <row r="2665" spans="1:6" x14ac:dyDescent="0.35">
      <c r="A2665" t="s">
        <v>16</v>
      </c>
      <c r="B2665">
        <v>104090</v>
      </c>
      <c r="C2665">
        <v>360</v>
      </c>
      <c r="D2665" s="6">
        <v>220000</v>
      </c>
      <c r="E2665" s="5">
        <v>4.7500000000000001E-2</v>
      </c>
      <c r="F2665" t="s">
        <v>27</v>
      </c>
    </row>
    <row r="2666" spans="1:6" x14ac:dyDescent="0.35">
      <c r="A2666" t="s">
        <v>16</v>
      </c>
      <c r="B2666">
        <v>104091</v>
      </c>
      <c r="C2666">
        <v>360</v>
      </c>
      <c r="D2666" s="6">
        <v>110000</v>
      </c>
      <c r="E2666" s="5">
        <v>0.05</v>
      </c>
      <c r="F2666" t="s">
        <v>27</v>
      </c>
    </row>
    <row r="2667" spans="1:6" x14ac:dyDescent="0.35">
      <c r="A2667" t="s">
        <v>16</v>
      </c>
      <c r="B2667">
        <v>104092</v>
      </c>
      <c r="C2667">
        <v>360</v>
      </c>
      <c r="D2667" s="6">
        <v>109537.23</v>
      </c>
      <c r="E2667" s="5">
        <v>0.05</v>
      </c>
      <c r="F2667" t="s">
        <v>27</v>
      </c>
    </row>
    <row r="2668" spans="1:6" x14ac:dyDescent="0.35">
      <c r="A2668" t="s">
        <v>16</v>
      </c>
      <c r="B2668">
        <v>104093</v>
      </c>
      <c r="C2668">
        <v>360</v>
      </c>
      <c r="D2668" s="6">
        <v>108000</v>
      </c>
      <c r="E2668" s="5">
        <v>4.7500000000000001E-2</v>
      </c>
      <c r="F2668" t="s">
        <v>27</v>
      </c>
    </row>
    <row r="2669" spans="1:6" x14ac:dyDescent="0.35">
      <c r="A2669" t="s">
        <v>16</v>
      </c>
      <c r="B2669">
        <v>104094</v>
      </c>
      <c r="C2669">
        <v>365</v>
      </c>
      <c r="D2669" s="6">
        <v>21181.46</v>
      </c>
      <c r="E2669" s="5">
        <v>6.25E-2</v>
      </c>
      <c r="F2669" t="s">
        <v>27</v>
      </c>
    </row>
    <row r="2670" spans="1:6" x14ac:dyDescent="0.35">
      <c r="A2670" t="s">
        <v>16</v>
      </c>
      <c r="B2670">
        <v>104095</v>
      </c>
      <c r="C2670">
        <v>180</v>
      </c>
      <c r="D2670" s="6">
        <v>106515.65</v>
      </c>
      <c r="E2670" s="5">
        <v>0.05</v>
      </c>
      <c r="F2670" t="s">
        <v>27</v>
      </c>
    </row>
    <row r="2671" spans="1:6" x14ac:dyDescent="0.35">
      <c r="A2671" t="s">
        <v>16</v>
      </c>
      <c r="B2671">
        <v>104096</v>
      </c>
      <c r="C2671">
        <v>360</v>
      </c>
      <c r="D2671" s="6">
        <v>106000</v>
      </c>
      <c r="E2671" s="5">
        <v>0.05</v>
      </c>
      <c r="F2671" t="s">
        <v>27</v>
      </c>
    </row>
    <row r="2672" spans="1:6" x14ac:dyDescent="0.35">
      <c r="A2672" t="s">
        <v>16</v>
      </c>
      <c r="B2672">
        <v>104097</v>
      </c>
      <c r="C2672">
        <v>360</v>
      </c>
      <c r="D2672" s="6">
        <v>52824.62</v>
      </c>
      <c r="E2672" s="5">
        <v>0.05</v>
      </c>
      <c r="F2672" t="s">
        <v>27</v>
      </c>
    </row>
    <row r="2673" spans="1:6" x14ac:dyDescent="0.35">
      <c r="A2673" t="s">
        <v>16</v>
      </c>
      <c r="B2673">
        <v>104098</v>
      </c>
      <c r="C2673">
        <v>180</v>
      </c>
      <c r="D2673" s="6">
        <v>210000</v>
      </c>
      <c r="E2673" s="5">
        <v>4.4999999999999998E-2</v>
      </c>
      <c r="F2673" t="s">
        <v>27</v>
      </c>
    </row>
    <row r="2674" spans="1:6" x14ac:dyDescent="0.35">
      <c r="A2674" t="s">
        <v>16</v>
      </c>
      <c r="B2674">
        <v>104099</v>
      </c>
      <c r="C2674">
        <v>360</v>
      </c>
      <c r="D2674" s="6">
        <v>103000</v>
      </c>
      <c r="E2674" s="5">
        <v>0.05</v>
      </c>
      <c r="F2674" t="s">
        <v>27</v>
      </c>
    </row>
    <row r="2675" spans="1:6" x14ac:dyDescent="0.35">
      <c r="A2675" t="s">
        <v>16</v>
      </c>
      <c r="B2675">
        <v>104100</v>
      </c>
      <c r="C2675">
        <v>360</v>
      </c>
      <c r="D2675" s="6">
        <v>103000</v>
      </c>
      <c r="E2675" s="5">
        <v>0.05</v>
      </c>
      <c r="F2675" t="s">
        <v>27</v>
      </c>
    </row>
    <row r="2676" spans="1:6" x14ac:dyDescent="0.35">
      <c r="A2676" t="s">
        <v>16</v>
      </c>
      <c r="B2676">
        <v>104101</v>
      </c>
      <c r="C2676">
        <v>360</v>
      </c>
      <c r="D2676" s="6">
        <v>203500</v>
      </c>
      <c r="E2676" s="5">
        <v>4.4999999999999998E-2</v>
      </c>
      <c r="F2676" t="s">
        <v>27</v>
      </c>
    </row>
    <row r="2677" spans="1:6" x14ac:dyDescent="0.35">
      <c r="A2677" t="s">
        <v>16</v>
      </c>
      <c r="B2677">
        <v>104102</v>
      </c>
      <c r="C2677">
        <v>360</v>
      </c>
      <c r="D2677" s="6">
        <v>201000</v>
      </c>
      <c r="E2677" s="5">
        <v>4.7500000000000001E-2</v>
      </c>
      <c r="F2677" t="s">
        <v>27</v>
      </c>
    </row>
    <row r="2678" spans="1:6" x14ac:dyDescent="0.35">
      <c r="A2678" t="s">
        <v>16</v>
      </c>
      <c r="B2678">
        <v>104103</v>
      </c>
      <c r="C2678">
        <v>360</v>
      </c>
      <c r="D2678" s="6">
        <v>500000</v>
      </c>
      <c r="E2678" s="5">
        <v>6.0999999999999999E-2</v>
      </c>
      <c r="F2678" t="s">
        <v>27</v>
      </c>
    </row>
    <row r="2679" spans="1:6" x14ac:dyDescent="0.35">
      <c r="A2679" t="s">
        <v>16</v>
      </c>
      <c r="B2679">
        <v>104104</v>
      </c>
      <c r="C2679">
        <v>180</v>
      </c>
      <c r="D2679" s="6">
        <v>200000</v>
      </c>
      <c r="E2679" s="5">
        <v>4.4999999999999998E-2</v>
      </c>
      <c r="F2679" t="s">
        <v>27</v>
      </c>
    </row>
    <row r="2680" spans="1:6" x14ac:dyDescent="0.35">
      <c r="A2680" t="s">
        <v>16</v>
      </c>
      <c r="B2680">
        <v>104105</v>
      </c>
      <c r="C2680">
        <v>180</v>
      </c>
      <c r="D2680" s="6">
        <v>200000</v>
      </c>
      <c r="E2680" s="5">
        <v>4.4999999999999998E-2</v>
      </c>
      <c r="F2680" t="s">
        <v>27</v>
      </c>
    </row>
    <row r="2681" spans="1:6" x14ac:dyDescent="0.35">
      <c r="A2681" t="s">
        <v>16</v>
      </c>
      <c r="B2681">
        <v>104106</v>
      </c>
      <c r="C2681">
        <v>180</v>
      </c>
      <c r="D2681" s="6">
        <v>200000</v>
      </c>
      <c r="E2681" s="5">
        <v>4.4999999999999998E-2</v>
      </c>
      <c r="F2681" t="s">
        <v>27</v>
      </c>
    </row>
    <row r="2682" spans="1:6" x14ac:dyDescent="0.35">
      <c r="A2682" t="s">
        <v>16</v>
      </c>
      <c r="B2682">
        <v>104107</v>
      </c>
      <c r="C2682">
        <v>360</v>
      </c>
      <c r="D2682" s="6">
        <v>100000</v>
      </c>
      <c r="E2682" s="5">
        <v>4.7500000000000001E-2</v>
      </c>
      <c r="F2682" t="s">
        <v>27</v>
      </c>
    </row>
    <row r="2683" spans="1:6" x14ac:dyDescent="0.35">
      <c r="A2683" t="s">
        <v>16</v>
      </c>
      <c r="B2683">
        <v>104108</v>
      </c>
      <c r="C2683">
        <v>360</v>
      </c>
      <c r="D2683" s="6">
        <v>50000</v>
      </c>
      <c r="E2683" s="5">
        <v>0.05</v>
      </c>
      <c r="F2683" t="s">
        <v>27</v>
      </c>
    </row>
    <row r="2684" spans="1:6" x14ac:dyDescent="0.35">
      <c r="A2684" t="s">
        <v>16</v>
      </c>
      <c r="B2684">
        <v>104109</v>
      </c>
      <c r="C2684">
        <v>360</v>
      </c>
      <c r="D2684" s="6">
        <v>40000</v>
      </c>
      <c r="E2684" s="5">
        <v>0.05</v>
      </c>
      <c r="F2684" t="s">
        <v>27</v>
      </c>
    </row>
    <row r="2685" spans="1:6" x14ac:dyDescent="0.35">
      <c r="A2685" t="s">
        <v>16</v>
      </c>
      <c r="B2685">
        <v>104110</v>
      </c>
      <c r="C2685">
        <v>360</v>
      </c>
      <c r="D2685" s="6">
        <v>100000</v>
      </c>
      <c r="E2685" s="5">
        <v>0.05</v>
      </c>
      <c r="F2685" t="s">
        <v>27</v>
      </c>
    </row>
    <row r="2686" spans="1:6" x14ac:dyDescent="0.35">
      <c r="A2686" t="s">
        <v>16</v>
      </c>
      <c r="B2686">
        <v>104111</v>
      </c>
      <c r="C2686">
        <v>360</v>
      </c>
      <c r="D2686" s="6">
        <v>100000</v>
      </c>
      <c r="E2686" s="5">
        <v>0.05</v>
      </c>
      <c r="F2686" t="s">
        <v>27</v>
      </c>
    </row>
    <row r="2687" spans="1:6" x14ac:dyDescent="0.35">
      <c r="A2687" t="s">
        <v>16</v>
      </c>
      <c r="B2687">
        <v>104112</v>
      </c>
      <c r="C2687">
        <v>360</v>
      </c>
      <c r="D2687" s="6">
        <v>100000</v>
      </c>
      <c r="E2687" s="5">
        <v>0.05</v>
      </c>
      <c r="F2687" t="s">
        <v>27</v>
      </c>
    </row>
    <row r="2688" spans="1:6" x14ac:dyDescent="0.35">
      <c r="A2688" t="s">
        <v>16</v>
      </c>
      <c r="B2688">
        <v>104113</v>
      </c>
      <c r="C2688">
        <v>360</v>
      </c>
      <c r="D2688" s="6">
        <v>100000</v>
      </c>
      <c r="E2688" s="5">
        <v>0.05</v>
      </c>
      <c r="F2688" t="s">
        <v>27</v>
      </c>
    </row>
    <row r="2689" spans="1:6" x14ac:dyDescent="0.35">
      <c r="A2689" t="s">
        <v>16</v>
      </c>
      <c r="B2689">
        <v>104114</v>
      </c>
      <c r="C2689">
        <v>360</v>
      </c>
      <c r="D2689" s="6">
        <v>100000</v>
      </c>
      <c r="E2689" s="5">
        <v>0.05</v>
      </c>
      <c r="F2689" t="s">
        <v>27</v>
      </c>
    </row>
    <row r="2690" spans="1:6" x14ac:dyDescent="0.35">
      <c r="A2690" t="s">
        <v>16</v>
      </c>
      <c r="B2690">
        <v>104115</v>
      </c>
      <c r="C2690">
        <v>360</v>
      </c>
      <c r="D2690" s="6">
        <v>100000</v>
      </c>
      <c r="E2690" s="5">
        <v>0.05</v>
      </c>
      <c r="F2690" t="s">
        <v>27</v>
      </c>
    </row>
    <row r="2691" spans="1:6" x14ac:dyDescent="0.35">
      <c r="A2691" t="s">
        <v>16</v>
      </c>
      <c r="B2691">
        <v>104116</v>
      </c>
      <c r="C2691">
        <v>360</v>
      </c>
      <c r="D2691" s="6">
        <v>100000</v>
      </c>
      <c r="E2691" s="5">
        <v>0.05</v>
      </c>
      <c r="F2691" t="s">
        <v>27</v>
      </c>
    </row>
    <row r="2692" spans="1:6" x14ac:dyDescent="0.35">
      <c r="A2692" t="s">
        <v>16</v>
      </c>
      <c r="B2692">
        <v>104117</v>
      </c>
      <c r="C2692">
        <v>360</v>
      </c>
      <c r="D2692" s="6">
        <v>200000</v>
      </c>
      <c r="E2692" s="5">
        <v>4.7500000000000001E-2</v>
      </c>
      <c r="F2692" t="s">
        <v>27</v>
      </c>
    </row>
    <row r="2693" spans="1:6" x14ac:dyDescent="0.35">
      <c r="A2693" t="s">
        <v>16</v>
      </c>
      <c r="B2693">
        <v>104118</v>
      </c>
      <c r="C2693">
        <v>360</v>
      </c>
      <c r="D2693" s="6">
        <v>200000</v>
      </c>
      <c r="E2693" s="5">
        <v>4.7500000000000001E-2</v>
      </c>
      <c r="F2693" t="s">
        <v>27</v>
      </c>
    </row>
    <row r="2694" spans="1:6" x14ac:dyDescent="0.35">
      <c r="A2694" t="s">
        <v>16</v>
      </c>
      <c r="B2694">
        <v>104119</v>
      </c>
      <c r="C2694">
        <v>180</v>
      </c>
      <c r="D2694" s="6">
        <v>400000</v>
      </c>
      <c r="E2694" s="5">
        <v>4.7500000000000001E-2</v>
      </c>
      <c r="F2694" t="s">
        <v>27</v>
      </c>
    </row>
    <row r="2695" spans="1:6" x14ac:dyDescent="0.35">
      <c r="A2695" t="s">
        <v>16</v>
      </c>
      <c r="B2695">
        <v>104120</v>
      </c>
      <c r="C2695">
        <v>360</v>
      </c>
      <c r="D2695" s="6">
        <v>200000</v>
      </c>
      <c r="E2695" s="5">
        <v>4.7500000000000001E-2</v>
      </c>
      <c r="F2695" t="s">
        <v>27</v>
      </c>
    </row>
    <row r="2696" spans="1:6" x14ac:dyDescent="0.35">
      <c r="A2696" t="s">
        <v>16</v>
      </c>
      <c r="B2696">
        <v>104121</v>
      </c>
      <c r="C2696">
        <v>360</v>
      </c>
      <c r="D2696" s="6">
        <v>200000</v>
      </c>
      <c r="E2696" s="5">
        <v>4.7500000000000001E-2</v>
      </c>
      <c r="F2696" t="s">
        <v>27</v>
      </c>
    </row>
    <row r="2697" spans="1:6" x14ac:dyDescent="0.35">
      <c r="A2697" t="s">
        <v>16</v>
      </c>
      <c r="B2697">
        <v>104122</v>
      </c>
      <c r="C2697">
        <v>360</v>
      </c>
      <c r="D2697" s="6">
        <v>200000</v>
      </c>
      <c r="E2697" s="5">
        <v>4.7500000000000001E-2</v>
      </c>
      <c r="F2697" t="s">
        <v>27</v>
      </c>
    </row>
    <row r="2698" spans="1:6" x14ac:dyDescent="0.35">
      <c r="A2698" t="s">
        <v>16</v>
      </c>
      <c r="B2698">
        <v>104123</v>
      </c>
      <c r="C2698">
        <v>360</v>
      </c>
      <c r="D2698" s="6">
        <v>200000</v>
      </c>
      <c r="E2698" s="5">
        <v>4.7500000000000001E-2</v>
      </c>
      <c r="F2698" t="s">
        <v>27</v>
      </c>
    </row>
    <row r="2699" spans="1:6" x14ac:dyDescent="0.35">
      <c r="A2699" t="s">
        <v>16</v>
      </c>
      <c r="B2699">
        <v>104124</v>
      </c>
      <c r="C2699">
        <v>360</v>
      </c>
      <c r="D2699" s="6">
        <v>193661.87</v>
      </c>
      <c r="E2699" s="5">
        <v>4.7500000000000001E-2</v>
      </c>
      <c r="F2699" t="s">
        <v>27</v>
      </c>
    </row>
    <row r="2700" spans="1:6" x14ac:dyDescent="0.35">
      <c r="A2700" t="s">
        <v>16</v>
      </c>
      <c r="B2700">
        <v>104125</v>
      </c>
      <c r="C2700">
        <v>360</v>
      </c>
      <c r="D2700" s="6">
        <v>192591.97</v>
      </c>
      <c r="E2700" s="5">
        <v>4.7500000000000001E-2</v>
      </c>
      <c r="F2700" t="s">
        <v>27</v>
      </c>
    </row>
    <row r="2701" spans="1:6" x14ac:dyDescent="0.35">
      <c r="A2701" t="s">
        <v>16</v>
      </c>
      <c r="B2701">
        <v>104126</v>
      </c>
      <c r="C2701">
        <v>360</v>
      </c>
      <c r="D2701" s="6">
        <v>191979.28</v>
      </c>
      <c r="E2701" s="5">
        <v>4.7500000000000001E-2</v>
      </c>
      <c r="F2701" t="s">
        <v>27</v>
      </c>
    </row>
    <row r="2702" spans="1:6" x14ac:dyDescent="0.35">
      <c r="A2702" t="s">
        <v>16</v>
      </c>
      <c r="B2702">
        <v>104127</v>
      </c>
      <c r="C2702">
        <v>360</v>
      </c>
      <c r="D2702" s="6">
        <v>189544.18</v>
      </c>
      <c r="E2702" s="5">
        <v>4.7500000000000001E-2</v>
      </c>
      <c r="F2702" t="s">
        <v>27</v>
      </c>
    </row>
    <row r="2703" spans="1:6" x14ac:dyDescent="0.35">
      <c r="A2703" t="s">
        <v>16</v>
      </c>
      <c r="B2703">
        <v>104128</v>
      </c>
      <c r="C2703">
        <v>90</v>
      </c>
      <c r="D2703" s="6">
        <v>367626.32</v>
      </c>
      <c r="E2703" s="5">
        <v>4.2500000000000003E-2</v>
      </c>
      <c r="F2703" t="s">
        <v>27</v>
      </c>
    </row>
    <row r="2704" spans="1:6" x14ac:dyDescent="0.35">
      <c r="A2704" t="s">
        <v>16</v>
      </c>
      <c r="B2704">
        <v>104129</v>
      </c>
      <c r="C2704">
        <v>90</v>
      </c>
      <c r="D2704" s="6">
        <v>66596.38</v>
      </c>
      <c r="E2704" s="5">
        <v>5.2499999999999998E-2</v>
      </c>
      <c r="F2704" t="s">
        <v>27</v>
      </c>
    </row>
    <row r="2705" spans="1:6" x14ac:dyDescent="0.35">
      <c r="A2705" t="s">
        <v>16</v>
      </c>
      <c r="B2705">
        <v>104130</v>
      </c>
      <c r="C2705">
        <v>360</v>
      </c>
      <c r="D2705" s="6">
        <v>180000</v>
      </c>
      <c r="E2705" s="5">
        <v>4.7500000000000001E-2</v>
      </c>
      <c r="F2705" t="s">
        <v>27</v>
      </c>
    </row>
    <row r="2706" spans="1:6" x14ac:dyDescent="0.35">
      <c r="A2706" t="s">
        <v>16</v>
      </c>
      <c r="B2706">
        <v>104131</v>
      </c>
      <c r="C2706">
        <v>360</v>
      </c>
      <c r="D2706" s="6">
        <v>180000</v>
      </c>
      <c r="E2706" s="5">
        <v>4.7500000000000001E-2</v>
      </c>
      <c r="F2706" t="s">
        <v>27</v>
      </c>
    </row>
    <row r="2707" spans="1:6" x14ac:dyDescent="0.35">
      <c r="A2707" t="s">
        <v>16</v>
      </c>
      <c r="B2707">
        <v>104132</v>
      </c>
      <c r="C2707">
        <v>360</v>
      </c>
      <c r="D2707" s="6">
        <v>180000</v>
      </c>
      <c r="E2707" s="5">
        <v>4.7500000000000001E-2</v>
      </c>
      <c r="F2707" t="s">
        <v>27</v>
      </c>
    </row>
    <row r="2708" spans="1:6" x14ac:dyDescent="0.35">
      <c r="A2708" t="s">
        <v>16</v>
      </c>
      <c r="B2708">
        <v>104133</v>
      </c>
      <c r="C2708">
        <v>360</v>
      </c>
      <c r="D2708" s="6">
        <v>180000</v>
      </c>
      <c r="E2708" s="5">
        <v>4.4999999999999998E-2</v>
      </c>
      <c r="F2708" t="s">
        <v>27</v>
      </c>
    </row>
    <row r="2709" spans="1:6" x14ac:dyDescent="0.35">
      <c r="A2709" t="s">
        <v>16</v>
      </c>
      <c r="B2709">
        <v>104134</v>
      </c>
      <c r="C2709">
        <v>360</v>
      </c>
      <c r="D2709" s="6">
        <v>85000</v>
      </c>
      <c r="E2709" s="5">
        <v>4.4999999999999998E-2</v>
      </c>
      <c r="F2709" t="s">
        <v>27</v>
      </c>
    </row>
    <row r="2710" spans="1:6" x14ac:dyDescent="0.35">
      <c r="A2710" t="s">
        <v>16</v>
      </c>
      <c r="B2710">
        <v>104135</v>
      </c>
      <c r="C2710">
        <v>360</v>
      </c>
      <c r="D2710" s="6">
        <v>166174.54999999999</v>
      </c>
      <c r="E2710" s="5">
        <v>4.4999999999999998E-2</v>
      </c>
      <c r="F2710" t="s">
        <v>27</v>
      </c>
    </row>
    <row r="2711" spans="1:6" x14ac:dyDescent="0.35">
      <c r="A2711" t="s">
        <v>16</v>
      </c>
      <c r="B2711">
        <v>104136</v>
      </c>
      <c r="C2711">
        <v>360</v>
      </c>
      <c r="D2711" s="6">
        <v>164863.48000000001</v>
      </c>
      <c r="E2711" s="5">
        <v>4.7500000000000001E-2</v>
      </c>
      <c r="F2711" t="s">
        <v>27</v>
      </c>
    </row>
    <row r="2712" spans="1:6" x14ac:dyDescent="0.35">
      <c r="A2712" t="s">
        <v>16</v>
      </c>
      <c r="B2712">
        <v>104137</v>
      </c>
      <c r="C2712">
        <v>360</v>
      </c>
      <c r="D2712" s="6">
        <v>40000</v>
      </c>
      <c r="E2712" s="5">
        <v>4.7500000000000001E-2</v>
      </c>
      <c r="F2712" t="s">
        <v>27</v>
      </c>
    </row>
    <row r="2713" spans="1:6" x14ac:dyDescent="0.35">
      <c r="A2713" t="s">
        <v>16</v>
      </c>
      <c r="B2713">
        <v>104138</v>
      </c>
      <c r="C2713">
        <v>360</v>
      </c>
      <c r="D2713" s="6">
        <v>159856.79</v>
      </c>
      <c r="E2713" s="5">
        <v>4.7500000000000001E-2</v>
      </c>
      <c r="F2713" t="s">
        <v>27</v>
      </c>
    </row>
    <row r="2714" spans="1:6" x14ac:dyDescent="0.35">
      <c r="A2714" t="s">
        <v>16</v>
      </c>
      <c r="B2714">
        <v>104139</v>
      </c>
      <c r="C2714">
        <v>360</v>
      </c>
      <c r="D2714" s="6">
        <v>78328.77</v>
      </c>
      <c r="E2714" s="5">
        <v>4.4999999999999998E-2</v>
      </c>
      <c r="F2714" t="s">
        <v>27</v>
      </c>
    </row>
    <row r="2715" spans="1:6" x14ac:dyDescent="0.35">
      <c r="A2715" t="s">
        <v>16</v>
      </c>
      <c r="B2715">
        <v>104140</v>
      </c>
      <c r="C2715">
        <v>360</v>
      </c>
      <c r="D2715" s="6">
        <v>155000</v>
      </c>
      <c r="E2715" s="5">
        <v>4.7500000000000001E-2</v>
      </c>
      <c r="F2715" t="s">
        <v>27</v>
      </c>
    </row>
    <row r="2716" spans="1:6" x14ac:dyDescent="0.35">
      <c r="A2716" t="s">
        <v>16</v>
      </c>
      <c r="B2716">
        <v>104141</v>
      </c>
      <c r="C2716">
        <v>360</v>
      </c>
      <c r="D2716" s="6">
        <v>152500</v>
      </c>
      <c r="E2716" s="5">
        <v>4.7500000000000001E-2</v>
      </c>
      <c r="F2716" t="s">
        <v>27</v>
      </c>
    </row>
    <row r="2717" spans="1:6" x14ac:dyDescent="0.35">
      <c r="A2717" t="s">
        <v>16</v>
      </c>
      <c r="B2717">
        <v>104142</v>
      </c>
      <c r="C2717">
        <v>180</v>
      </c>
      <c r="D2717" s="6">
        <v>150000</v>
      </c>
      <c r="E2717" s="5">
        <v>4.4999999999999998E-2</v>
      </c>
      <c r="F2717" t="s">
        <v>27</v>
      </c>
    </row>
    <row r="2718" spans="1:6" x14ac:dyDescent="0.35">
      <c r="A2718" t="s">
        <v>16</v>
      </c>
      <c r="B2718">
        <v>104143</v>
      </c>
      <c r="C2718">
        <v>360</v>
      </c>
      <c r="D2718" s="6">
        <v>150000</v>
      </c>
      <c r="E2718" s="5">
        <v>4.7500000000000001E-2</v>
      </c>
      <c r="F2718" t="s">
        <v>27</v>
      </c>
    </row>
    <row r="2719" spans="1:6" x14ac:dyDescent="0.35">
      <c r="A2719" t="s">
        <v>16</v>
      </c>
      <c r="B2719">
        <v>104144</v>
      </c>
      <c r="C2719">
        <v>180</v>
      </c>
      <c r="D2719" s="6">
        <v>49751.17</v>
      </c>
      <c r="E2719" s="5">
        <v>4.4999999999999998E-2</v>
      </c>
      <c r="F2719" t="s">
        <v>27</v>
      </c>
    </row>
    <row r="2720" spans="1:6" x14ac:dyDescent="0.35">
      <c r="A2720" t="s">
        <v>16</v>
      </c>
      <c r="B2720">
        <v>104145</v>
      </c>
      <c r="C2720">
        <v>90</v>
      </c>
      <c r="D2720" s="6">
        <v>581279.25</v>
      </c>
      <c r="E2720" s="5">
        <v>5.2499999999999998E-2</v>
      </c>
      <c r="F2720" t="s">
        <v>27</v>
      </c>
    </row>
    <row r="2721" spans="1:6" x14ac:dyDescent="0.35">
      <c r="A2721" t="s">
        <v>16</v>
      </c>
      <c r="B2721">
        <v>104146</v>
      </c>
      <c r="C2721">
        <v>180</v>
      </c>
      <c r="D2721" s="6">
        <v>290000</v>
      </c>
      <c r="E2721" s="5">
        <v>4.7500000000000001E-2</v>
      </c>
      <c r="F2721" t="s">
        <v>27</v>
      </c>
    </row>
    <row r="2722" spans="1:6" x14ac:dyDescent="0.35">
      <c r="A2722" t="s">
        <v>16</v>
      </c>
      <c r="B2722">
        <v>104147</v>
      </c>
      <c r="C2722">
        <v>360</v>
      </c>
      <c r="D2722" s="6">
        <v>35791.64</v>
      </c>
      <c r="E2722" s="5">
        <v>4.7500000000000001E-2</v>
      </c>
      <c r="F2722" t="s">
        <v>27</v>
      </c>
    </row>
    <row r="2723" spans="1:6" x14ac:dyDescent="0.35">
      <c r="A2723" t="s">
        <v>16</v>
      </c>
      <c r="B2723">
        <v>104148</v>
      </c>
      <c r="C2723">
        <v>180</v>
      </c>
      <c r="D2723" s="6">
        <v>285000</v>
      </c>
      <c r="E2723" s="5">
        <v>4.7500000000000001E-2</v>
      </c>
      <c r="F2723" t="s">
        <v>27</v>
      </c>
    </row>
    <row r="2724" spans="1:6" x14ac:dyDescent="0.35">
      <c r="A2724" t="s">
        <v>16</v>
      </c>
      <c r="B2724">
        <v>104149</v>
      </c>
      <c r="C2724">
        <v>360</v>
      </c>
      <c r="D2724" s="6">
        <v>140000</v>
      </c>
      <c r="E2724" s="5">
        <v>4.7500000000000001E-2</v>
      </c>
      <c r="F2724" t="s">
        <v>27</v>
      </c>
    </row>
    <row r="2725" spans="1:6" x14ac:dyDescent="0.35">
      <c r="A2725" t="s">
        <v>16</v>
      </c>
      <c r="B2725">
        <v>104150</v>
      </c>
      <c r="C2725">
        <v>360</v>
      </c>
      <c r="D2725" s="6">
        <v>70000</v>
      </c>
      <c r="E2725" s="5">
        <v>4.4999999999999998E-2</v>
      </c>
      <c r="F2725" t="s">
        <v>27</v>
      </c>
    </row>
    <row r="2726" spans="1:6" x14ac:dyDescent="0.35">
      <c r="A2726" t="s">
        <v>16</v>
      </c>
      <c r="B2726">
        <v>104151</v>
      </c>
      <c r="C2726">
        <v>360</v>
      </c>
      <c r="D2726" s="6">
        <v>135000</v>
      </c>
      <c r="E2726" s="5">
        <v>4.4999999999999998E-2</v>
      </c>
      <c r="F2726" t="s">
        <v>27</v>
      </c>
    </row>
    <row r="2727" spans="1:6" x14ac:dyDescent="0.35">
      <c r="A2727" t="s">
        <v>16</v>
      </c>
      <c r="B2727">
        <v>104152</v>
      </c>
      <c r="C2727">
        <v>360</v>
      </c>
      <c r="D2727" s="6">
        <v>127984.46</v>
      </c>
      <c r="E2727" s="5">
        <v>4.7500000000000001E-2</v>
      </c>
      <c r="F2727" t="s">
        <v>27</v>
      </c>
    </row>
    <row r="2728" spans="1:6" x14ac:dyDescent="0.35">
      <c r="A2728" t="s">
        <v>16</v>
      </c>
      <c r="B2728">
        <v>104153</v>
      </c>
      <c r="C2728">
        <v>90</v>
      </c>
      <c r="D2728" s="6">
        <v>250000</v>
      </c>
      <c r="E2728" s="5">
        <v>4.2500000000000003E-2</v>
      </c>
      <c r="F2728" t="s">
        <v>27</v>
      </c>
    </row>
    <row r="2729" spans="1:6" x14ac:dyDescent="0.35">
      <c r="A2729" t="s">
        <v>16</v>
      </c>
      <c r="B2729">
        <v>104154</v>
      </c>
      <c r="C2729">
        <v>360</v>
      </c>
      <c r="D2729" s="6">
        <v>125000</v>
      </c>
      <c r="E2729" s="5">
        <v>4.7500000000000001E-2</v>
      </c>
      <c r="F2729" t="s">
        <v>27</v>
      </c>
    </row>
    <row r="2730" spans="1:6" x14ac:dyDescent="0.35">
      <c r="A2730" t="s">
        <v>16</v>
      </c>
      <c r="B2730">
        <v>104155</v>
      </c>
      <c r="C2730">
        <v>180</v>
      </c>
      <c r="D2730" s="6">
        <v>250000</v>
      </c>
      <c r="E2730" s="5">
        <v>4.7500000000000001E-2</v>
      </c>
      <c r="F2730" t="s">
        <v>27</v>
      </c>
    </row>
    <row r="2731" spans="1:6" x14ac:dyDescent="0.35">
      <c r="A2731" t="s">
        <v>16</v>
      </c>
      <c r="B2731">
        <v>104156</v>
      </c>
      <c r="C2731">
        <v>360</v>
      </c>
      <c r="D2731" s="6">
        <v>61920.2</v>
      </c>
      <c r="E2731" s="5">
        <v>4.4999999999999998E-2</v>
      </c>
      <c r="F2731" t="s">
        <v>27</v>
      </c>
    </row>
    <row r="2732" spans="1:6" x14ac:dyDescent="0.35">
      <c r="A2732" t="s">
        <v>16</v>
      </c>
      <c r="B2732">
        <v>104157</v>
      </c>
      <c r="C2732">
        <v>360</v>
      </c>
      <c r="D2732" s="6">
        <v>200000</v>
      </c>
      <c r="E2732" s="5">
        <v>4.4000000000000004E-2</v>
      </c>
      <c r="F2732" t="s">
        <v>27</v>
      </c>
    </row>
    <row r="2733" spans="1:6" x14ac:dyDescent="0.35">
      <c r="A2733" t="s">
        <v>16</v>
      </c>
      <c r="B2733">
        <v>104158</v>
      </c>
      <c r="C2733">
        <v>360</v>
      </c>
      <c r="D2733" s="6">
        <v>120000</v>
      </c>
      <c r="E2733" s="5">
        <v>4.7500000000000001E-2</v>
      </c>
      <c r="F2733" t="s">
        <v>27</v>
      </c>
    </row>
    <row r="2734" spans="1:6" x14ac:dyDescent="0.35">
      <c r="A2734" t="s">
        <v>16</v>
      </c>
      <c r="B2734">
        <v>104159</v>
      </c>
      <c r="C2734">
        <v>180</v>
      </c>
      <c r="D2734" s="6">
        <v>28257.9</v>
      </c>
      <c r="E2734" s="5">
        <v>0.05</v>
      </c>
      <c r="F2734" t="s">
        <v>27</v>
      </c>
    </row>
    <row r="2735" spans="1:6" x14ac:dyDescent="0.35">
      <c r="A2735" t="s">
        <v>16</v>
      </c>
      <c r="B2735">
        <v>104160</v>
      </c>
      <c r="C2735">
        <v>360</v>
      </c>
      <c r="D2735" s="6">
        <v>110535.67999999999</v>
      </c>
      <c r="E2735" s="5">
        <v>4.7500000000000001E-2</v>
      </c>
      <c r="F2735" t="s">
        <v>27</v>
      </c>
    </row>
    <row r="2736" spans="1:6" x14ac:dyDescent="0.35">
      <c r="A2736" t="s">
        <v>16</v>
      </c>
      <c r="B2736">
        <v>104161</v>
      </c>
      <c r="C2736">
        <v>360</v>
      </c>
      <c r="D2736" s="6">
        <v>110000</v>
      </c>
      <c r="E2736" s="5">
        <v>4.7500000000000001E-2</v>
      </c>
      <c r="F2736" t="s">
        <v>27</v>
      </c>
    </row>
    <row r="2737" spans="1:6" x14ac:dyDescent="0.35">
      <c r="A2737" t="s">
        <v>16</v>
      </c>
      <c r="B2737">
        <v>104162</v>
      </c>
      <c r="C2737">
        <v>360</v>
      </c>
      <c r="D2737" s="6">
        <v>108148.2</v>
      </c>
      <c r="E2737" s="5">
        <v>4.7500000000000001E-2</v>
      </c>
      <c r="F2737" t="s">
        <v>27</v>
      </c>
    </row>
    <row r="2738" spans="1:6" x14ac:dyDescent="0.35">
      <c r="A2738" t="s">
        <v>16</v>
      </c>
      <c r="B2738">
        <v>104163</v>
      </c>
      <c r="C2738">
        <v>180</v>
      </c>
      <c r="D2738" s="6">
        <v>212226.56</v>
      </c>
      <c r="E2738" s="5">
        <v>4.2500000000000003E-2</v>
      </c>
      <c r="F2738" t="s">
        <v>27</v>
      </c>
    </row>
    <row r="2739" spans="1:6" x14ac:dyDescent="0.35">
      <c r="A2739" t="s">
        <v>16</v>
      </c>
      <c r="B2739">
        <v>104164</v>
      </c>
      <c r="C2739">
        <v>360</v>
      </c>
      <c r="D2739" s="6">
        <v>105654.68</v>
      </c>
      <c r="E2739" s="5">
        <v>4.7500000000000001E-2</v>
      </c>
      <c r="F2739" t="s">
        <v>27</v>
      </c>
    </row>
    <row r="2740" spans="1:6" x14ac:dyDescent="0.35">
      <c r="A2740" t="s">
        <v>16</v>
      </c>
      <c r="B2740">
        <v>104165</v>
      </c>
      <c r="C2740">
        <v>180</v>
      </c>
      <c r="D2740" s="6">
        <v>103808.06</v>
      </c>
      <c r="E2740" s="5">
        <v>4.4999999999999998E-2</v>
      </c>
      <c r="F2740" t="s">
        <v>27</v>
      </c>
    </row>
    <row r="2741" spans="1:6" x14ac:dyDescent="0.35">
      <c r="A2741" t="s">
        <v>16</v>
      </c>
      <c r="B2741">
        <v>104166</v>
      </c>
      <c r="C2741">
        <v>180</v>
      </c>
      <c r="D2741" s="6">
        <v>201534.34</v>
      </c>
      <c r="E2741" s="5">
        <v>4.2500000000000003E-2</v>
      </c>
      <c r="F2741" t="s">
        <v>27</v>
      </c>
    </row>
    <row r="2742" spans="1:6" x14ac:dyDescent="0.35">
      <c r="A2742" t="s">
        <v>16</v>
      </c>
      <c r="B2742">
        <v>104167</v>
      </c>
      <c r="C2742">
        <v>360</v>
      </c>
      <c r="D2742" s="6">
        <v>100635</v>
      </c>
      <c r="E2742" s="5">
        <v>4.4999999999999998E-2</v>
      </c>
      <c r="F2742" t="s">
        <v>27</v>
      </c>
    </row>
    <row r="2743" spans="1:6" x14ac:dyDescent="0.35">
      <c r="A2743" t="s">
        <v>16</v>
      </c>
      <c r="B2743">
        <v>104168</v>
      </c>
      <c r="C2743">
        <v>360</v>
      </c>
      <c r="D2743" s="6">
        <v>50000</v>
      </c>
      <c r="E2743" s="5">
        <v>4.4999999999999998E-2</v>
      </c>
      <c r="F2743" t="s">
        <v>27</v>
      </c>
    </row>
    <row r="2744" spans="1:6" x14ac:dyDescent="0.35">
      <c r="A2744" t="s">
        <v>16</v>
      </c>
      <c r="B2744">
        <v>104169</v>
      </c>
      <c r="C2744">
        <v>360</v>
      </c>
      <c r="D2744" s="6">
        <v>50000</v>
      </c>
      <c r="E2744" s="5">
        <v>4.4999999999999998E-2</v>
      </c>
      <c r="F2744" t="s">
        <v>27</v>
      </c>
    </row>
    <row r="2745" spans="1:6" x14ac:dyDescent="0.35">
      <c r="A2745" t="s">
        <v>16</v>
      </c>
      <c r="B2745">
        <v>104170</v>
      </c>
      <c r="C2745">
        <v>360</v>
      </c>
      <c r="D2745" s="6">
        <v>50000</v>
      </c>
      <c r="E2745" s="5">
        <v>4.4999999999999998E-2</v>
      </c>
      <c r="F2745" t="s">
        <v>27</v>
      </c>
    </row>
    <row r="2746" spans="1:6" x14ac:dyDescent="0.35">
      <c r="A2746" t="s">
        <v>16</v>
      </c>
      <c r="B2746">
        <v>104171</v>
      </c>
      <c r="C2746">
        <v>90</v>
      </c>
      <c r="D2746" s="6">
        <v>200000</v>
      </c>
      <c r="E2746" s="5">
        <v>3.2500000000000001E-2</v>
      </c>
      <c r="F2746" t="s">
        <v>27</v>
      </c>
    </row>
    <row r="2747" spans="1:6" x14ac:dyDescent="0.35">
      <c r="A2747" t="s">
        <v>16</v>
      </c>
      <c r="B2747">
        <v>104172</v>
      </c>
      <c r="C2747">
        <v>360</v>
      </c>
      <c r="D2747" s="6">
        <v>100000</v>
      </c>
      <c r="E2747" s="5">
        <v>4.7500000000000001E-2</v>
      </c>
      <c r="F2747" t="s">
        <v>27</v>
      </c>
    </row>
    <row r="2748" spans="1:6" x14ac:dyDescent="0.35">
      <c r="A2748" t="s">
        <v>16</v>
      </c>
      <c r="B2748">
        <v>104173</v>
      </c>
      <c r="C2748">
        <v>180</v>
      </c>
      <c r="D2748" s="6">
        <v>200000</v>
      </c>
      <c r="E2748" s="5">
        <v>4.2500000000000003E-2</v>
      </c>
      <c r="F2748" t="s">
        <v>27</v>
      </c>
    </row>
    <row r="2749" spans="1:6" x14ac:dyDescent="0.35">
      <c r="A2749" t="s">
        <v>16</v>
      </c>
      <c r="B2749">
        <v>104174</v>
      </c>
      <c r="C2749">
        <v>360</v>
      </c>
      <c r="D2749" s="6">
        <v>100000</v>
      </c>
      <c r="E2749" s="5">
        <v>4.7500000000000001E-2</v>
      </c>
      <c r="F2749" t="s">
        <v>27</v>
      </c>
    </row>
    <row r="2750" spans="1:6" x14ac:dyDescent="0.35">
      <c r="A2750" t="s">
        <v>16</v>
      </c>
      <c r="B2750">
        <v>104175</v>
      </c>
      <c r="C2750">
        <v>360</v>
      </c>
      <c r="D2750" s="6">
        <v>100000</v>
      </c>
      <c r="E2750" s="5">
        <v>4.7500000000000001E-2</v>
      </c>
      <c r="F2750" t="s">
        <v>27</v>
      </c>
    </row>
    <row r="2751" spans="1:6" x14ac:dyDescent="0.35">
      <c r="A2751" t="s">
        <v>16</v>
      </c>
      <c r="B2751">
        <v>104176</v>
      </c>
      <c r="C2751">
        <v>360</v>
      </c>
      <c r="D2751" s="6">
        <v>100000</v>
      </c>
      <c r="E2751" s="5">
        <v>4.7500000000000001E-2</v>
      </c>
      <c r="F2751" t="s">
        <v>27</v>
      </c>
    </row>
    <row r="2752" spans="1:6" x14ac:dyDescent="0.35">
      <c r="A2752" t="s">
        <v>16</v>
      </c>
      <c r="B2752">
        <v>104177</v>
      </c>
      <c r="C2752">
        <v>360</v>
      </c>
      <c r="D2752" s="6">
        <v>100000</v>
      </c>
      <c r="E2752" s="5">
        <v>4.7500000000000001E-2</v>
      </c>
      <c r="F2752" t="s">
        <v>27</v>
      </c>
    </row>
    <row r="2753" spans="1:6" x14ac:dyDescent="0.35">
      <c r="A2753" t="s">
        <v>16</v>
      </c>
      <c r="B2753">
        <v>104178</v>
      </c>
      <c r="C2753">
        <v>90</v>
      </c>
      <c r="D2753" s="6">
        <v>192000</v>
      </c>
      <c r="E2753" s="5">
        <v>3.2500000000000001E-2</v>
      </c>
      <c r="F2753" t="s">
        <v>27</v>
      </c>
    </row>
    <row r="2754" spans="1:6" x14ac:dyDescent="0.35">
      <c r="A2754" t="s">
        <v>16</v>
      </c>
      <c r="B2754">
        <v>104179</v>
      </c>
      <c r="C2754">
        <v>360</v>
      </c>
      <c r="D2754" s="6">
        <v>84399.07</v>
      </c>
      <c r="E2754" s="5">
        <v>4.2500000000000003E-2</v>
      </c>
      <c r="F2754" t="s">
        <v>27</v>
      </c>
    </row>
    <row r="2755" spans="1:6" x14ac:dyDescent="0.35">
      <c r="A2755" t="s">
        <v>16</v>
      </c>
      <c r="B2755">
        <v>104180</v>
      </c>
      <c r="C2755">
        <v>180</v>
      </c>
      <c r="D2755" s="6">
        <v>150000</v>
      </c>
      <c r="E2755" s="5">
        <v>4.2500000000000003E-2</v>
      </c>
      <c r="F2755" t="s">
        <v>27</v>
      </c>
    </row>
    <row r="2756" spans="1:6" x14ac:dyDescent="0.35">
      <c r="A2756" t="s">
        <v>16</v>
      </c>
      <c r="B2756">
        <v>104181</v>
      </c>
      <c r="C2756">
        <v>360</v>
      </c>
      <c r="D2756" s="6">
        <v>72875.789999999994</v>
      </c>
      <c r="E2756" s="5">
        <v>4.2500000000000003E-2</v>
      </c>
      <c r="F2756" t="s">
        <v>27</v>
      </c>
    </row>
    <row r="2757" spans="1:6" x14ac:dyDescent="0.35">
      <c r="A2757" t="s">
        <v>16</v>
      </c>
      <c r="B2757">
        <v>104182</v>
      </c>
      <c r="C2757">
        <v>360</v>
      </c>
      <c r="D2757" s="6">
        <v>72000</v>
      </c>
      <c r="E2757" s="5">
        <v>4.2500000000000003E-2</v>
      </c>
      <c r="F2757" t="s">
        <v>27</v>
      </c>
    </row>
    <row r="2758" spans="1:6" x14ac:dyDescent="0.35">
      <c r="A2758" t="s">
        <v>16</v>
      </c>
      <c r="B2758">
        <v>104183</v>
      </c>
      <c r="C2758">
        <v>360</v>
      </c>
      <c r="D2758" s="6">
        <v>68952.81</v>
      </c>
      <c r="E2758" s="5">
        <v>4.2500000000000003E-2</v>
      </c>
      <c r="F2758" t="s">
        <v>27</v>
      </c>
    </row>
    <row r="2759" spans="1:6" x14ac:dyDescent="0.35">
      <c r="A2759" t="s">
        <v>16</v>
      </c>
      <c r="B2759">
        <v>104184</v>
      </c>
      <c r="C2759">
        <v>180</v>
      </c>
      <c r="D2759" s="6">
        <v>125000</v>
      </c>
      <c r="E2759" s="5">
        <v>4.2500000000000003E-2</v>
      </c>
      <c r="F2759" t="s">
        <v>27</v>
      </c>
    </row>
    <row r="2760" spans="1:6" x14ac:dyDescent="0.35">
      <c r="A2760" t="s">
        <v>16</v>
      </c>
      <c r="B2760">
        <v>104185</v>
      </c>
      <c r="C2760">
        <v>360</v>
      </c>
      <c r="D2760" s="6">
        <v>29504.71</v>
      </c>
      <c r="E2760" s="5">
        <v>4.2500000000000003E-2</v>
      </c>
      <c r="F2760" t="s">
        <v>27</v>
      </c>
    </row>
    <row r="2761" spans="1:6" x14ac:dyDescent="0.35">
      <c r="A2761" t="s">
        <v>16</v>
      </c>
      <c r="B2761">
        <v>104186</v>
      </c>
      <c r="C2761">
        <v>360</v>
      </c>
      <c r="D2761" s="6">
        <v>56898.66</v>
      </c>
      <c r="E2761" s="5">
        <v>4.2500000000000003E-2</v>
      </c>
      <c r="F2761" t="s">
        <v>27</v>
      </c>
    </row>
    <row r="2762" spans="1:6" x14ac:dyDescent="0.35">
      <c r="A2762" t="s">
        <v>16</v>
      </c>
      <c r="B2762">
        <v>104187</v>
      </c>
      <c r="C2762">
        <v>360</v>
      </c>
      <c r="D2762" s="6">
        <v>54190.879999999997</v>
      </c>
      <c r="E2762" s="5">
        <v>4.2500000000000003E-2</v>
      </c>
      <c r="F2762" t="s">
        <v>27</v>
      </c>
    </row>
    <row r="2763" spans="1:6" x14ac:dyDescent="0.35">
      <c r="A2763" t="s">
        <v>16</v>
      </c>
      <c r="B2763">
        <v>104188</v>
      </c>
      <c r="C2763">
        <v>180</v>
      </c>
      <c r="D2763" s="6">
        <v>105000</v>
      </c>
      <c r="E2763" s="5">
        <v>4.2500000000000003E-2</v>
      </c>
      <c r="F2763" t="s">
        <v>27</v>
      </c>
    </row>
    <row r="2764" spans="1:6" x14ac:dyDescent="0.35">
      <c r="A2764" t="s">
        <v>16</v>
      </c>
      <c r="B2764">
        <v>104189</v>
      </c>
      <c r="C2764">
        <v>360</v>
      </c>
      <c r="D2764" s="6">
        <v>51775.34</v>
      </c>
      <c r="E2764" s="5">
        <v>4.2500000000000003E-2</v>
      </c>
      <c r="F2764" t="s">
        <v>27</v>
      </c>
    </row>
    <row r="2765" spans="1:6" x14ac:dyDescent="0.35">
      <c r="A2765" t="s">
        <v>16</v>
      </c>
      <c r="B2765">
        <v>104190</v>
      </c>
      <c r="C2765">
        <v>90</v>
      </c>
      <c r="D2765" s="6">
        <v>250000</v>
      </c>
      <c r="E2765" s="5">
        <v>3.95E-2</v>
      </c>
      <c r="F2765" t="s">
        <v>27</v>
      </c>
    </row>
    <row r="2766" spans="1:6" x14ac:dyDescent="0.35">
      <c r="A2766" t="s">
        <v>16</v>
      </c>
      <c r="B2766">
        <v>104191</v>
      </c>
      <c r="C2766">
        <v>180</v>
      </c>
      <c r="D2766" s="6">
        <v>50000</v>
      </c>
      <c r="E2766" s="5">
        <v>3.5000000000000003E-2</v>
      </c>
      <c r="F2766" t="s">
        <v>27</v>
      </c>
    </row>
    <row r="2767" spans="1:6" x14ac:dyDescent="0.35">
      <c r="A2767" t="s">
        <v>16</v>
      </c>
      <c r="B2767">
        <v>104192</v>
      </c>
      <c r="C2767">
        <v>90</v>
      </c>
      <c r="D2767" s="6">
        <v>100000</v>
      </c>
      <c r="E2767" s="5">
        <v>3.2500000000000001E-2</v>
      </c>
      <c r="F2767" t="s">
        <v>27</v>
      </c>
    </row>
    <row r="2768" spans="1:6" x14ac:dyDescent="0.35">
      <c r="A2768" t="s">
        <v>16</v>
      </c>
      <c r="B2768">
        <v>104193</v>
      </c>
      <c r="C2768">
        <v>360</v>
      </c>
      <c r="D2768" s="6">
        <v>25000</v>
      </c>
      <c r="E2768" s="5">
        <v>4.2500000000000003E-2</v>
      </c>
      <c r="F2768" t="s">
        <v>27</v>
      </c>
    </row>
    <row r="2769" spans="1:6" x14ac:dyDescent="0.35">
      <c r="A2769" t="s">
        <v>16</v>
      </c>
      <c r="B2769">
        <v>104194</v>
      </c>
      <c r="C2769">
        <v>360</v>
      </c>
      <c r="D2769" s="6">
        <v>50000</v>
      </c>
      <c r="E2769" s="5">
        <v>0.04</v>
      </c>
      <c r="F2769" t="s">
        <v>27</v>
      </c>
    </row>
    <row r="2770" spans="1:6" x14ac:dyDescent="0.35">
      <c r="A2770" t="s">
        <v>16</v>
      </c>
      <c r="B2770">
        <v>104195</v>
      </c>
      <c r="C2770">
        <v>360</v>
      </c>
      <c r="D2770" s="6">
        <v>50000</v>
      </c>
      <c r="E2770" s="5">
        <v>0.04</v>
      </c>
      <c r="F2770" t="s">
        <v>27</v>
      </c>
    </row>
    <row r="2771" spans="1:6" x14ac:dyDescent="0.35">
      <c r="A2771" t="s">
        <v>16</v>
      </c>
      <c r="B2771">
        <v>104196</v>
      </c>
      <c r="C2771">
        <v>360</v>
      </c>
      <c r="D2771" s="6">
        <v>50000</v>
      </c>
      <c r="E2771" s="5">
        <v>4.2500000000000003E-2</v>
      </c>
      <c r="F2771" t="s">
        <v>27</v>
      </c>
    </row>
    <row r="2772" spans="1:6" x14ac:dyDescent="0.35">
      <c r="A2772" t="s">
        <v>16</v>
      </c>
      <c r="B2772">
        <v>104197</v>
      </c>
      <c r="C2772">
        <v>360</v>
      </c>
      <c r="D2772" s="6">
        <v>50000</v>
      </c>
      <c r="E2772" s="5">
        <v>4.2500000000000003E-2</v>
      </c>
      <c r="F2772" t="s">
        <v>27</v>
      </c>
    </row>
    <row r="2773" spans="1:6" x14ac:dyDescent="0.35">
      <c r="A2773" t="s">
        <v>16</v>
      </c>
      <c r="B2773">
        <v>104198</v>
      </c>
      <c r="C2773">
        <v>360</v>
      </c>
      <c r="D2773" s="6">
        <v>40000</v>
      </c>
      <c r="E2773" s="5">
        <v>0.04</v>
      </c>
      <c r="F2773" t="s">
        <v>27</v>
      </c>
    </row>
    <row r="2774" spans="1:6" x14ac:dyDescent="0.35">
      <c r="A2774" t="s">
        <v>16</v>
      </c>
      <c r="B2774">
        <v>104199</v>
      </c>
      <c r="C2774">
        <v>180</v>
      </c>
      <c r="D2774" s="6">
        <v>70000</v>
      </c>
      <c r="E2774" s="5">
        <v>3.5000000000000003E-2</v>
      </c>
      <c r="F2774" t="s">
        <v>27</v>
      </c>
    </row>
    <row r="2775" spans="1:6" x14ac:dyDescent="0.35">
      <c r="A2775" t="s">
        <v>16</v>
      </c>
      <c r="B2775">
        <v>104200</v>
      </c>
      <c r="C2775">
        <v>360</v>
      </c>
      <c r="D2775" s="6">
        <v>34000</v>
      </c>
      <c r="E2775" s="5">
        <v>0.04</v>
      </c>
      <c r="F2775" t="s">
        <v>27</v>
      </c>
    </row>
    <row r="2776" spans="1:6" x14ac:dyDescent="0.35">
      <c r="A2776" t="s">
        <v>16</v>
      </c>
      <c r="B2776">
        <v>104201</v>
      </c>
      <c r="C2776">
        <v>360</v>
      </c>
      <c r="D2776" s="6">
        <v>7679.29</v>
      </c>
      <c r="E2776" s="5">
        <v>4.7500000000000001E-2</v>
      </c>
      <c r="F2776" t="s">
        <v>27</v>
      </c>
    </row>
    <row r="2777" spans="1:6" x14ac:dyDescent="0.35">
      <c r="A2777" t="s">
        <v>16</v>
      </c>
      <c r="B2777">
        <v>104202</v>
      </c>
      <c r="C2777">
        <v>360</v>
      </c>
      <c r="D2777" s="6">
        <v>30000</v>
      </c>
      <c r="E2777" s="5">
        <v>0.04</v>
      </c>
      <c r="F2777" t="s">
        <v>27</v>
      </c>
    </row>
    <row r="2778" spans="1:6" x14ac:dyDescent="0.35">
      <c r="A2778" t="s">
        <v>16</v>
      </c>
      <c r="B2778">
        <v>104203</v>
      </c>
      <c r="C2778">
        <v>360</v>
      </c>
      <c r="D2778" s="6">
        <v>25418.35</v>
      </c>
      <c r="E2778" s="5">
        <v>0.04</v>
      </c>
      <c r="F2778" t="s">
        <v>27</v>
      </c>
    </row>
    <row r="2779" spans="1:6" x14ac:dyDescent="0.35">
      <c r="A2779" t="s">
        <v>16</v>
      </c>
      <c r="B2779">
        <v>104204</v>
      </c>
      <c r="C2779">
        <v>90</v>
      </c>
      <c r="D2779" s="6">
        <v>100000</v>
      </c>
      <c r="E2779" s="5">
        <v>0.03</v>
      </c>
      <c r="F2779" t="s">
        <v>27</v>
      </c>
    </row>
    <row r="2780" spans="1:6" x14ac:dyDescent="0.35">
      <c r="A2780" t="s">
        <v>16</v>
      </c>
      <c r="B2780">
        <v>104205</v>
      </c>
      <c r="C2780">
        <v>360</v>
      </c>
      <c r="D2780" s="6">
        <v>25000</v>
      </c>
      <c r="E2780" s="5">
        <v>0.04</v>
      </c>
      <c r="F2780" t="s">
        <v>27</v>
      </c>
    </row>
    <row r="2781" spans="1:6" x14ac:dyDescent="0.35">
      <c r="A2781" t="s">
        <v>16</v>
      </c>
      <c r="B2781">
        <v>104206</v>
      </c>
      <c r="C2781">
        <v>360</v>
      </c>
      <c r="D2781" s="6">
        <v>21000</v>
      </c>
      <c r="E2781" s="5">
        <v>0.04</v>
      </c>
      <c r="F2781" t="s">
        <v>27</v>
      </c>
    </row>
    <row r="2782" spans="1:6" x14ac:dyDescent="0.35">
      <c r="A2782" t="s">
        <v>16</v>
      </c>
      <c r="B2782">
        <v>104207</v>
      </c>
      <c r="C2782">
        <v>360</v>
      </c>
      <c r="D2782" s="6">
        <v>20000</v>
      </c>
      <c r="E2782" s="5">
        <v>0.04</v>
      </c>
      <c r="F2782" t="s">
        <v>27</v>
      </c>
    </row>
    <row r="2783" spans="1:6" x14ac:dyDescent="0.35">
      <c r="A2783" t="s">
        <v>16</v>
      </c>
      <c r="B2783">
        <v>104208</v>
      </c>
      <c r="C2783">
        <v>360</v>
      </c>
      <c r="D2783" s="6">
        <v>20000</v>
      </c>
      <c r="E2783" s="5">
        <v>0.04</v>
      </c>
      <c r="F2783" t="s">
        <v>27</v>
      </c>
    </row>
    <row r="2784" spans="1:6" x14ac:dyDescent="0.35">
      <c r="A2784" t="s">
        <v>16</v>
      </c>
      <c r="B2784">
        <v>104209</v>
      </c>
      <c r="C2784">
        <v>360</v>
      </c>
      <c r="D2784" s="6">
        <v>15000</v>
      </c>
      <c r="E2784" s="5">
        <v>0.04</v>
      </c>
      <c r="F2784" t="s">
        <v>27</v>
      </c>
    </row>
    <row r="2785" spans="1:6" x14ac:dyDescent="0.35">
      <c r="A2785" t="s">
        <v>16</v>
      </c>
      <c r="B2785">
        <v>104210</v>
      </c>
      <c r="C2785">
        <v>182</v>
      </c>
      <c r="D2785" s="6">
        <v>5000000</v>
      </c>
      <c r="E2785" s="5">
        <v>6.25E-2</v>
      </c>
      <c r="F2785" t="s">
        <v>27</v>
      </c>
    </row>
    <row r="2786" spans="1:6" x14ac:dyDescent="0.35">
      <c r="A2786" t="s">
        <v>16</v>
      </c>
      <c r="B2786">
        <v>104211</v>
      </c>
      <c r="C2786">
        <v>182</v>
      </c>
      <c r="D2786" s="6">
        <v>10000000</v>
      </c>
      <c r="E2786" s="5">
        <v>6.25E-2</v>
      </c>
      <c r="F2786" t="s">
        <v>27</v>
      </c>
    </row>
    <row r="2787" spans="1:6" x14ac:dyDescent="0.35">
      <c r="A2787" t="s">
        <v>16</v>
      </c>
      <c r="B2787">
        <v>104212</v>
      </c>
      <c r="C2787">
        <v>360</v>
      </c>
      <c r="D2787" s="6">
        <v>25210.71</v>
      </c>
      <c r="E2787" s="5">
        <v>3.7499999999999999E-2</v>
      </c>
      <c r="F2787" t="s">
        <v>27</v>
      </c>
    </row>
    <row r="2788" spans="1:6" x14ac:dyDescent="0.35">
      <c r="A2788" t="s">
        <v>16</v>
      </c>
      <c r="B2788">
        <v>104213</v>
      </c>
      <c r="C2788">
        <v>360</v>
      </c>
      <c r="D2788" s="6">
        <v>11222.6</v>
      </c>
      <c r="E2788" s="5">
        <v>3.7499999999999999E-2</v>
      </c>
      <c r="F2788" t="s">
        <v>27</v>
      </c>
    </row>
    <row r="2789" spans="1:6" x14ac:dyDescent="0.35">
      <c r="A2789" t="s">
        <v>16</v>
      </c>
      <c r="B2789">
        <v>104214</v>
      </c>
      <c r="C2789">
        <v>360</v>
      </c>
      <c r="D2789" s="6">
        <v>40125.360000000001</v>
      </c>
      <c r="E2789" s="5">
        <v>3.7499999999999999E-2</v>
      </c>
      <c r="F2789" t="s">
        <v>27</v>
      </c>
    </row>
    <row r="2790" spans="1:6" x14ac:dyDescent="0.35">
      <c r="A2790" t="s">
        <v>16</v>
      </c>
      <c r="B2790">
        <v>104215</v>
      </c>
      <c r="C2790">
        <v>360</v>
      </c>
      <c r="D2790" s="6">
        <v>10000</v>
      </c>
      <c r="E2790" s="5">
        <v>3.7499999999999999E-2</v>
      </c>
      <c r="F2790" t="s">
        <v>27</v>
      </c>
    </row>
    <row r="2791" spans="1:6" x14ac:dyDescent="0.35">
      <c r="A2791" t="s">
        <v>16</v>
      </c>
      <c r="B2791">
        <v>104216</v>
      </c>
      <c r="C2791">
        <v>360</v>
      </c>
      <c r="D2791" s="6">
        <v>10333.35</v>
      </c>
      <c r="E2791" s="5">
        <v>3.7499999999999999E-2</v>
      </c>
      <c r="F2791" t="s">
        <v>27</v>
      </c>
    </row>
    <row r="2792" spans="1:6" x14ac:dyDescent="0.35">
      <c r="A2792" t="s">
        <v>16</v>
      </c>
      <c r="B2792">
        <v>104217</v>
      </c>
      <c r="C2792">
        <v>360</v>
      </c>
      <c r="D2792" s="6">
        <v>71347.69</v>
      </c>
      <c r="E2792" s="5">
        <v>0.04</v>
      </c>
      <c r="F2792" t="s">
        <v>27</v>
      </c>
    </row>
    <row r="2793" spans="1:6" x14ac:dyDescent="0.35">
      <c r="A2793" t="s">
        <v>16</v>
      </c>
      <c r="B2793">
        <v>104218</v>
      </c>
      <c r="C2793">
        <v>360</v>
      </c>
      <c r="D2793" s="6">
        <v>78651.520000000004</v>
      </c>
      <c r="E2793" s="5">
        <v>0.04</v>
      </c>
      <c r="F2793" t="s">
        <v>27</v>
      </c>
    </row>
    <row r="2794" spans="1:6" x14ac:dyDescent="0.35">
      <c r="A2794" t="s">
        <v>16</v>
      </c>
      <c r="B2794">
        <v>104219</v>
      </c>
      <c r="C2794">
        <v>360</v>
      </c>
      <c r="D2794" s="6">
        <v>128866.94</v>
      </c>
      <c r="E2794" s="5">
        <v>4.4999999999999998E-2</v>
      </c>
      <c r="F2794" t="s">
        <v>27</v>
      </c>
    </row>
    <row r="2795" spans="1:6" x14ac:dyDescent="0.35">
      <c r="A2795" t="s">
        <v>16</v>
      </c>
      <c r="B2795">
        <v>104220</v>
      </c>
      <c r="C2795">
        <v>360</v>
      </c>
      <c r="D2795" s="6">
        <v>200000</v>
      </c>
      <c r="E2795" s="5">
        <v>4.4999999999999998E-2</v>
      </c>
      <c r="F2795" t="s">
        <v>27</v>
      </c>
    </row>
    <row r="2796" spans="1:6" x14ac:dyDescent="0.35">
      <c r="A2796" t="s">
        <v>16</v>
      </c>
      <c r="B2796">
        <v>104221</v>
      </c>
      <c r="C2796">
        <v>360</v>
      </c>
      <c r="D2796" s="6">
        <v>58729.760000000002</v>
      </c>
      <c r="E2796" s="5">
        <v>0.04</v>
      </c>
      <c r="F2796" t="s">
        <v>27</v>
      </c>
    </row>
    <row r="2797" spans="1:6" x14ac:dyDescent="0.35">
      <c r="A2797" t="s">
        <v>16</v>
      </c>
      <c r="B2797">
        <v>104222</v>
      </c>
      <c r="C2797">
        <v>360</v>
      </c>
      <c r="D2797" s="6">
        <v>7100</v>
      </c>
      <c r="E2797" s="5">
        <v>3.7499999999999999E-2</v>
      </c>
      <c r="F2797" t="s">
        <v>27</v>
      </c>
    </row>
    <row r="2798" spans="1:6" x14ac:dyDescent="0.35">
      <c r="A2798" t="s">
        <v>16</v>
      </c>
      <c r="B2798">
        <v>104223</v>
      </c>
      <c r="C2798">
        <v>360</v>
      </c>
      <c r="D2798" s="6">
        <v>70914.86</v>
      </c>
      <c r="E2798" s="5">
        <v>0.04</v>
      </c>
      <c r="F2798" t="s">
        <v>27</v>
      </c>
    </row>
    <row r="2799" spans="1:6" x14ac:dyDescent="0.35">
      <c r="A2799" t="s">
        <v>16</v>
      </c>
      <c r="B2799">
        <v>104224</v>
      </c>
      <c r="C2799">
        <v>360</v>
      </c>
      <c r="D2799" s="6">
        <v>23030.32</v>
      </c>
      <c r="E2799" s="5">
        <v>3.7499999999999999E-2</v>
      </c>
      <c r="F2799" t="s">
        <v>27</v>
      </c>
    </row>
    <row r="2800" spans="1:6" x14ac:dyDescent="0.35">
      <c r="A2800" t="s">
        <v>16</v>
      </c>
      <c r="B2800">
        <v>104225</v>
      </c>
      <c r="C2800">
        <v>180</v>
      </c>
      <c r="D2800" s="6">
        <v>50000</v>
      </c>
      <c r="E2800" s="5">
        <v>3.2500000000000001E-2</v>
      </c>
      <c r="F2800" t="s">
        <v>27</v>
      </c>
    </row>
    <row r="2801" spans="1:6" x14ac:dyDescent="0.35">
      <c r="A2801" t="s">
        <v>16</v>
      </c>
      <c r="B2801">
        <v>104226</v>
      </c>
      <c r="C2801">
        <v>360</v>
      </c>
      <c r="D2801" s="6">
        <v>16273.09</v>
      </c>
      <c r="E2801" s="5">
        <v>3.7499999999999999E-2</v>
      </c>
      <c r="F2801" t="s">
        <v>27</v>
      </c>
    </row>
    <row r="2802" spans="1:6" x14ac:dyDescent="0.35">
      <c r="A2802" t="s">
        <v>16</v>
      </c>
      <c r="B2802">
        <v>104227</v>
      </c>
      <c r="C2802">
        <v>360</v>
      </c>
      <c r="D2802" s="6">
        <v>160000</v>
      </c>
      <c r="E2802" s="5">
        <v>4.2500000000000003E-2</v>
      </c>
      <c r="F2802" t="s">
        <v>27</v>
      </c>
    </row>
    <row r="2803" spans="1:6" x14ac:dyDescent="0.35">
      <c r="A2803" t="s">
        <v>16</v>
      </c>
      <c r="B2803">
        <v>104228</v>
      </c>
      <c r="C2803">
        <v>180</v>
      </c>
      <c r="D2803" s="6">
        <v>34730.68</v>
      </c>
      <c r="E2803" s="5">
        <v>0.03</v>
      </c>
      <c r="F2803" t="s">
        <v>27</v>
      </c>
    </row>
    <row r="2804" spans="1:6" x14ac:dyDescent="0.35">
      <c r="A2804" t="s">
        <v>16</v>
      </c>
      <c r="B2804">
        <v>104229</v>
      </c>
      <c r="C2804">
        <v>360</v>
      </c>
      <c r="D2804" s="6">
        <v>68133.210000000006</v>
      </c>
      <c r="E2804" s="5">
        <v>0.04</v>
      </c>
      <c r="F2804" t="s">
        <v>27</v>
      </c>
    </row>
    <row r="2805" spans="1:6" x14ac:dyDescent="0.35">
      <c r="A2805" t="s">
        <v>16</v>
      </c>
      <c r="B2805">
        <v>104230</v>
      </c>
      <c r="C2805">
        <v>180</v>
      </c>
      <c r="D2805" s="6">
        <v>57181.97</v>
      </c>
      <c r="E2805" s="5">
        <v>3.2500000000000001E-2</v>
      </c>
      <c r="F2805" t="s">
        <v>27</v>
      </c>
    </row>
    <row r="2806" spans="1:6" x14ac:dyDescent="0.35">
      <c r="A2806" t="s">
        <v>16</v>
      </c>
      <c r="B2806">
        <v>104231</v>
      </c>
      <c r="C2806">
        <v>180</v>
      </c>
      <c r="D2806" s="6">
        <v>7000</v>
      </c>
      <c r="E2806" s="5">
        <v>0.03</v>
      </c>
      <c r="F2806" t="s">
        <v>27</v>
      </c>
    </row>
    <row r="2807" spans="1:6" x14ac:dyDescent="0.35">
      <c r="A2807" t="s">
        <v>16</v>
      </c>
      <c r="B2807">
        <v>104232</v>
      </c>
      <c r="C2807">
        <v>180</v>
      </c>
      <c r="D2807" s="6">
        <v>50000</v>
      </c>
      <c r="E2807" s="5">
        <v>3.2500000000000001E-2</v>
      </c>
      <c r="F2807" t="s">
        <v>27</v>
      </c>
    </row>
    <row r="2808" spans="1:6" x14ac:dyDescent="0.35">
      <c r="A2808" t="s">
        <v>16</v>
      </c>
      <c r="B2808">
        <v>104233</v>
      </c>
      <c r="C2808">
        <v>180</v>
      </c>
      <c r="D2808" s="6">
        <v>35000</v>
      </c>
      <c r="E2808" s="5">
        <v>0.03</v>
      </c>
      <c r="F2808" t="s">
        <v>27</v>
      </c>
    </row>
    <row r="2809" spans="1:6" x14ac:dyDescent="0.35">
      <c r="A2809" t="s">
        <v>16</v>
      </c>
      <c r="B2809">
        <v>104234</v>
      </c>
      <c r="C2809">
        <v>360</v>
      </c>
      <c r="D2809" s="6">
        <v>223073.8</v>
      </c>
      <c r="E2809" s="5">
        <v>4.4999999999999998E-2</v>
      </c>
      <c r="F2809" t="s">
        <v>27</v>
      </c>
    </row>
    <row r="2810" spans="1:6" x14ac:dyDescent="0.35">
      <c r="A2810" t="s">
        <v>16</v>
      </c>
      <c r="B2810">
        <v>104235</v>
      </c>
      <c r="C2810">
        <v>180</v>
      </c>
      <c r="D2810" s="6">
        <v>90000</v>
      </c>
      <c r="E2810" s="5">
        <v>3.2500000000000001E-2</v>
      </c>
      <c r="F2810" t="s">
        <v>27</v>
      </c>
    </row>
    <row r="2811" spans="1:6" x14ac:dyDescent="0.35">
      <c r="A2811" t="s">
        <v>16</v>
      </c>
      <c r="B2811">
        <v>104236</v>
      </c>
      <c r="C2811">
        <v>360</v>
      </c>
      <c r="D2811" s="6">
        <v>103994.52</v>
      </c>
      <c r="E2811" s="5">
        <v>4.4999999999999998E-2</v>
      </c>
      <c r="F2811" t="s">
        <v>27</v>
      </c>
    </row>
    <row r="2812" spans="1:6" x14ac:dyDescent="0.35">
      <c r="A2812" t="s">
        <v>16</v>
      </c>
      <c r="B2812">
        <v>104237</v>
      </c>
      <c r="C2812">
        <v>360</v>
      </c>
      <c r="D2812" s="6">
        <v>250791.75</v>
      </c>
      <c r="E2812" s="5">
        <v>0.05</v>
      </c>
      <c r="F2812" t="s">
        <v>27</v>
      </c>
    </row>
    <row r="2813" spans="1:6" x14ac:dyDescent="0.35">
      <c r="A2813" t="s">
        <v>16</v>
      </c>
      <c r="B2813">
        <v>104238</v>
      </c>
      <c r="C2813">
        <v>180</v>
      </c>
      <c r="D2813" s="6">
        <v>150000</v>
      </c>
      <c r="E2813" s="5">
        <v>0.04</v>
      </c>
      <c r="F2813" t="s">
        <v>27</v>
      </c>
    </row>
    <row r="2814" spans="1:6" x14ac:dyDescent="0.35">
      <c r="A2814" t="s">
        <v>16</v>
      </c>
      <c r="B2814">
        <v>104239</v>
      </c>
      <c r="C2814">
        <v>360</v>
      </c>
      <c r="D2814" s="6">
        <v>40000</v>
      </c>
      <c r="E2814" s="5">
        <v>3.7499999999999999E-2</v>
      </c>
      <c r="F2814" t="s">
        <v>27</v>
      </c>
    </row>
    <row r="2815" spans="1:6" x14ac:dyDescent="0.35">
      <c r="A2815" t="s">
        <v>16</v>
      </c>
      <c r="B2815">
        <v>104240</v>
      </c>
      <c r="C2815">
        <v>360</v>
      </c>
      <c r="D2815" s="6">
        <v>281061.40000000002</v>
      </c>
      <c r="E2815" s="5">
        <v>0.05</v>
      </c>
      <c r="F2815" t="s">
        <v>27</v>
      </c>
    </row>
    <row r="2816" spans="1:6" x14ac:dyDescent="0.35">
      <c r="A2816" t="s">
        <v>16</v>
      </c>
      <c r="B2816">
        <v>104241</v>
      </c>
      <c r="C2816">
        <v>360</v>
      </c>
      <c r="D2816" s="6">
        <v>11785.46</v>
      </c>
      <c r="E2816" s="5">
        <v>3.7499999999999999E-2</v>
      </c>
      <c r="F2816" t="s">
        <v>27</v>
      </c>
    </row>
    <row r="2817" spans="1:6" x14ac:dyDescent="0.35">
      <c r="A2817" t="s">
        <v>16</v>
      </c>
      <c r="B2817">
        <v>104242</v>
      </c>
      <c r="C2817">
        <v>180</v>
      </c>
      <c r="D2817" s="6">
        <v>312108.76</v>
      </c>
      <c r="E2817" s="5">
        <v>4.4999999999999998E-2</v>
      </c>
      <c r="F2817" t="s">
        <v>27</v>
      </c>
    </row>
    <row r="2818" spans="1:6" x14ac:dyDescent="0.35">
      <c r="A2818" t="s">
        <v>16</v>
      </c>
      <c r="B2818">
        <v>104243</v>
      </c>
      <c r="C2818">
        <v>360</v>
      </c>
      <c r="D2818" s="6">
        <v>7636.58</v>
      </c>
      <c r="E2818" s="5">
        <v>3.7499999999999999E-2</v>
      </c>
      <c r="F2818" t="s">
        <v>27</v>
      </c>
    </row>
    <row r="2819" spans="1:6" x14ac:dyDescent="0.35">
      <c r="A2819" t="s">
        <v>16</v>
      </c>
      <c r="B2819">
        <v>104244</v>
      </c>
      <c r="C2819">
        <v>360</v>
      </c>
      <c r="D2819" s="6">
        <v>39283.199999999997</v>
      </c>
      <c r="E2819" s="5">
        <v>3.7499999999999999E-2</v>
      </c>
      <c r="F2819" t="s">
        <v>27</v>
      </c>
    </row>
    <row r="2820" spans="1:6" x14ac:dyDescent="0.35">
      <c r="A2820" t="s">
        <v>16</v>
      </c>
      <c r="B2820">
        <v>104245</v>
      </c>
      <c r="C2820">
        <v>360</v>
      </c>
      <c r="D2820" s="6">
        <v>127997.35</v>
      </c>
      <c r="E2820" s="5">
        <v>4.4999999999999998E-2</v>
      </c>
      <c r="F2820" t="s">
        <v>27</v>
      </c>
    </row>
    <row r="2821" spans="1:6" x14ac:dyDescent="0.35">
      <c r="A2821" t="s">
        <v>16</v>
      </c>
      <c r="B2821">
        <v>104246</v>
      </c>
      <c r="C2821">
        <v>180</v>
      </c>
      <c r="D2821" s="6">
        <v>137077.81</v>
      </c>
      <c r="E2821" s="5">
        <v>0.04</v>
      </c>
      <c r="F2821" t="s">
        <v>27</v>
      </c>
    </row>
    <row r="2822" spans="1:6" x14ac:dyDescent="0.35">
      <c r="A2822" t="s">
        <v>16</v>
      </c>
      <c r="B2822">
        <v>104247</v>
      </c>
      <c r="C2822">
        <v>180</v>
      </c>
      <c r="D2822" s="6">
        <v>14032.43</v>
      </c>
      <c r="E2822" s="5">
        <v>0.03</v>
      </c>
      <c r="F2822" t="s">
        <v>27</v>
      </c>
    </row>
    <row r="2823" spans="1:6" x14ac:dyDescent="0.35">
      <c r="A2823" t="s">
        <v>16</v>
      </c>
      <c r="B2823">
        <v>104248</v>
      </c>
      <c r="C2823">
        <v>360</v>
      </c>
      <c r="D2823" s="6">
        <v>58639.63</v>
      </c>
      <c r="E2823" s="5">
        <v>0.04</v>
      </c>
      <c r="F2823" t="s">
        <v>27</v>
      </c>
    </row>
    <row r="2824" spans="1:6" x14ac:dyDescent="0.35">
      <c r="A2824" t="s">
        <v>16</v>
      </c>
      <c r="B2824">
        <v>104249</v>
      </c>
      <c r="C2824">
        <v>90</v>
      </c>
      <c r="D2824" s="6">
        <v>105939.73</v>
      </c>
      <c r="E2824" s="5">
        <v>2.75E-2</v>
      </c>
      <c r="F2824" t="s">
        <v>27</v>
      </c>
    </row>
    <row r="2825" spans="1:6" x14ac:dyDescent="0.35">
      <c r="A2825" t="s">
        <v>16</v>
      </c>
      <c r="B2825">
        <v>104250</v>
      </c>
      <c r="C2825">
        <v>360</v>
      </c>
      <c r="D2825" s="6">
        <v>27306.85</v>
      </c>
      <c r="E2825" s="5">
        <v>3.7499999999999999E-2</v>
      </c>
      <c r="F2825" t="s">
        <v>27</v>
      </c>
    </row>
    <row r="2826" spans="1:6" x14ac:dyDescent="0.35">
      <c r="A2826" t="s">
        <v>16</v>
      </c>
      <c r="B2826">
        <v>104251</v>
      </c>
      <c r="C2826">
        <v>360</v>
      </c>
      <c r="D2826" s="6">
        <v>212000</v>
      </c>
      <c r="E2826" s="5">
        <v>4.4999999999999998E-2</v>
      </c>
      <c r="F2826" t="s">
        <v>27</v>
      </c>
    </row>
    <row r="2827" spans="1:6" x14ac:dyDescent="0.35">
      <c r="A2827" t="s">
        <v>16</v>
      </c>
      <c r="B2827">
        <v>104252</v>
      </c>
      <c r="C2827">
        <v>360</v>
      </c>
      <c r="D2827" s="6">
        <v>5776.31</v>
      </c>
      <c r="E2827" s="5">
        <v>3.7499999999999999E-2</v>
      </c>
      <c r="F2827" t="s">
        <v>27</v>
      </c>
    </row>
    <row r="2828" spans="1:6" x14ac:dyDescent="0.35">
      <c r="A2828" t="s">
        <v>16</v>
      </c>
      <c r="B2828">
        <v>104253</v>
      </c>
      <c r="C2828">
        <v>360</v>
      </c>
      <c r="D2828" s="6">
        <v>13000</v>
      </c>
      <c r="E2828" s="5">
        <v>3.7499999999999999E-2</v>
      </c>
      <c r="F2828" t="s">
        <v>27</v>
      </c>
    </row>
    <row r="2829" spans="1:6" x14ac:dyDescent="0.35">
      <c r="A2829" t="s">
        <v>16</v>
      </c>
      <c r="B2829">
        <v>104254</v>
      </c>
      <c r="C2829">
        <v>360</v>
      </c>
      <c r="D2829" s="6">
        <v>24301.95</v>
      </c>
      <c r="E2829" s="5">
        <v>3.7499999999999999E-2</v>
      </c>
      <c r="F2829" t="s">
        <v>27</v>
      </c>
    </row>
    <row r="2830" spans="1:6" x14ac:dyDescent="0.35">
      <c r="A2830" t="s">
        <v>16</v>
      </c>
      <c r="B2830">
        <v>104255</v>
      </c>
      <c r="C2830">
        <v>180</v>
      </c>
      <c r="D2830" s="6">
        <v>16000</v>
      </c>
      <c r="E2830" s="5">
        <v>0.03</v>
      </c>
      <c r="F2830" t="s">
        <v>27</v>
      </c>
    </row>
    <row r="2831" spans="1:6" x14ac:dyDescent="0.35">
      <c r="A2831" t="s">
        <v>16</v>
      </c>
      <c r="B2831">
        <v>104256</v>
      </c>
      <c r="C2831">
        <v>90</v>
      </c>
      <c r="D2831" s="6">
        <v>5100.62</v>
      </c>
      <c r="E2831" s="5">
        <v>2.2499999999999999E-2</v>
      </c>
      <c r="F2831" t="s">
        <v>27</v>
      </c>
    </row>
    <row r="2832" spans="1:6" x14ac:dyDescent="0.35">
      <c r="A2832" t="s">
        <v>16</v>
      </c>
      <c r="B2832">
        <v>104257</v>
      </c>
      <c r="C2832">
        <v>360</v>
      </c>
      <c r="D2832" s="6">
        <v>90000</v>
      </c>
      <c r="E2832" s="5">
        <v>3.7499999999999999E-2</v>
      </c>
      <c r="F2832" t="s">
        <v>27</v>
      </c>
    </row>
    <row r="2833" spans="1:6" x14ac:dyDescent="0.35">
      <c r="A2833" t="s">
        <v>16</v>
      </c>
      <c r="B2833">
        <v>104258</v>
      </c>
      <c r="C2833">
        <v>180</v>
      </c>
      <c r="D2833" s="6">
        <v>408015.82</v>
      </c>
      <c r="E2833" s="5">
        <v>4.4999999999999998E-2</v>
      </c>
      <c r="F2833" t="s">
        <v>27</v>
      </c>
    </row>
    <row r="2834" spans="1:6" x14ac:dyDescent="0.35">
      <c r="A2834" t="s">
        <v>16</v>
      </c>
      <c r="B2834">
        <v>104259</v>
      </c>
      <c r="C2834">
        <v>360</v>
      </c>
      <c r="D2834" s="6">
        <v>150000</v>
      </c>
      <c r="E2834" s="5">
        <v>4.4999999999999998E-2</v>
      </c>
      <c r="F2834" t="s">
        <v>27</v>
      </c>
    </row>
    <row r="2835" spans="1:6" x14ac:dyDescent="0.35">
      <c r="A2835" t="s">
        <v>16</v>
      </c>
      <c r="B2835">
        <v>104260</v>
      </c>
      <c r="C2835">
        <v>360</v>
      </c>
      <c r="D2835" s="6">
        <v>21067.96</v>
      </c>
      <c r="E2835" s="5">
        <v>3.7499999999999999E-2</v>
      </c>
      <c r="F2835" t="s">
        <v>27</v>
      </c>
    </row>
    <row r="2836" spans="1:6" x14ac:dyDescent="0.35">
      <c r="A2836" t="s">
        <v>16</v>
      </c>
      <c r="B2836">
        <v>104261</v>
      </c>
      <c r="C2836">
        <v>360</v>
      </c>
      <c r="D2836" s="6">
        <v>43177.42</v>
      </c>
      <c r="E2836" s="5">
        <v>3.7499999999999999E-2</v>
      </c>
      <c r="F2836" t="s">
        <v>27</v>
      </c>
    </row>
    <row r="2837" spans="1:6" x14ac:dyDescent="0.35">
      <c r="A2837" t="s">
        <v>16</v>
      </c>
      <c r="B2837">
        <v>104262</v>
      </c>
      <c r="C2837">
        <v>360</v>
      </c>
      <c r="D2837" s="6">
        <v>676000</v>
      </c>
      <c r="E2837" s="5">
        <v>0.06</v>
      </c>
      <c r="F2837" t="s">
        <v>27</v>
      </c>
    </row>
    <row r="2838" spans="1:6" x14ac:dyDescent="0.35">
      <c r="A2838" t="s">
        <v>16</v>
      </c>
      <c r="B2838">
        <v>104263</v>
      </c>
      <c r="C2838">
        <v>360</v>
      </c>
      <c r="D2838" s="6">
        <v>63000</v>
      </c>
      <c r="E2838" s="5">
        <v>0.04</v>
      </c>
      <c r="F2838" t="s">
        <v>27</v>
      </c>
    </row>
    <row r="2839" spans="1:6" x14ac:dyDescent="0.35">
      <c r="A2839" t="s">
        <v>16</v>
      </c>
      <c r="B2839">
        <v>104264</v>
      </c>
      <c r="C2839">
        <v>360</v>
      </c>
      <c r="D2839" s="6">
        <v>14605.52</v>
      </c>
      <c r="E2839" s="5">
        <v>3.7499999999999999E-2</v>
      </c>
      <c r="F2839" t="s">
        <v>27</v>
      </c>
    </row>
    <row r="2840" spans="1:6" x14ac:dyDescent="0.35">
      <c r="A2840" t="s">
        <v>16</v>
      </c>
      <c r="B2840">
        <v>104265</v>
      </c>
      <c r="C2840">
        <v>360</v>
      </c>
      <c r="D2840" s="6">
        <v>100000</v>
      </c>
      <c r="E2840" s="5">
        <v>4.4999999999999998E-2</v>
      </c>
      <c r="F2840" t="s">
        <v>27</v>
      </c>
    </row>
    <row r="2841" spans="1:6" x14ac:dyDescent="0.35">
      <c r="A2841" t="s">
        <v>16</v>
      </c>
      <c r="B2841">
        <v>104266</v>
      </c>
      <c r="C2841">
        <v>360</v>
      </c>
      <c r="D2841" s="6">
        <v>103036.34</v>
      </c>
      <c r="E2841" s="5">
        <v>4.2500000000000003E-2</v>
      </c>
      <c r="F2841" t="s">
        <v>27</v>
      </c>
    </row>
    <row r="2842" spans="1:6" x14ac:dyDescent="0.35">
      <c r="A2842" t="s">
        <v>16</v>
      </c>
      <c r="B2842">
        <v>104267</v>
      </c>
      <c r="C2842">
        <v>360</v>
      </c>
      <c r="D2842" s="6">
        <v>10000</v>
      </c>
      <c r="E2842" s="5">
        <v>3.7499999999999999E-2</v>
      </c>
      <c r="F2842" t="s">
        <v>27</v>
      </c>
    </row>
    <row r="2843" spans="1:6" x14ac:dyDescent="0.35">
      <c r="A2843" t="s">
        <v>16</v>
      </c>
      <c r="B2843">
        <v>104268</v>
      </c>
      <c r="C2843">
        <v>360</v>
      </c>
      <c r="D2843" s="6">
        <v>25000</v>
      </c>
      <c r="E2843" s="5">
        <v>3.7499999999999999E-2</v>
      </c>
      <c r="F2843" t="s">
        <v>27</v>
      </c>
    </row>
    <row r="2844" spans="1:6" x14ac:dyDescent="0.35">
      <c r="A2844" t="s">
        <v>16</v>
      </c>
      <c r="B2844">
        <v>104269</v>
      </c>
      <c r="C2844">
        <v>180</v>
      </c>
      <c r="D2844" s="6">
        <v>215000</v>
      </c>
      <c r="E2844" s="5">
        <v>0.04</v>
      </c>
      <c r="F2844" t="s">
        <v>27</v>
      </c>
    </row>
    <row r="2845" spans="1:6" x14ac:dyDescent="0.35">
      <c r="A2845" t="s">
        <v>16</v>
      </c>
      <c r="B2845">
        <v>104270</v>
      </c>
      <c r="C2845">
        <v>360</v>
      </c>
      <c r="D2845" s="6">
        <v>90000</v>
      </c>
      <c r="E2845" s="5">
        <v>0.04</v>
      </c>
      <c r="F2845" t="s">
        <v>27</v>
      </c>
    </row>
    <row r="2846" spans="1:6" x14ac:dyDescent="0.35">
      <c r="A2846" t="s">
        <v>16</v>
      </c>
      <c r="B2846">
        <v>104271</v>
      </c>
      <c r="C2846">
        <v>360</v>
      </c>
      <c r="D2846" s="6">
        <v>112000</v>
      </c>
      <c r="E2846" s="5">
        <v>4.4999999999999998E-2</v>
      </c>
      <c r="F2846" t="s">
        <v>27</v>
      </c>
    </row>
    <row r="2847" spans="1:6" x14ac:dyDescent="0.35">
      <c r="A2847" t="s">
        <v>16</v>
      </c>
      <c r="B2847">
        <v>104272</v>
      </c>
      <c r="C2847">
        <v>180</v>
      </c>
      <c r="D2847" s="6">
        <v>50000</v>
      </c>
      <c r="E2847" s="5">
        <v>3.2500000000000001E-2</v>
      </c>
      <c r="F2847" t="s">
        <v>27</v>
      </c>
    </row>
    <row r="2848" spans="1:6" x14ac:dyDescent="0.35">
      <c r="A2848" t="s">
        <v>16</v>
      </c>
      <c r="B2848">
        <v>104273</v>
      </c>
      <c r="C2848">
        <v>180</v>
      </c>
      <c r="D2848" s="6">
        <v>400000</v>
      </c>
      <c r="E2848" s="5">
        <v>4.4999999999999998E-2</v>
      </c>
      <c r="F2848" t="s">
        <v>27</v>
      </c>
    </row>
    <row r="2849" spans="1:6" x14ac:dyDescent="0.35">
      <c r="A2849" t="s">
        <v>16</v>
      </c>
      <c r="B2849">
        <v>104274</v>
      </c>
      <c r="C2849">
        <v>180</v>
      </c>
      <c r="D2849" s="6">
        <v>100000</v>
      </c>
      <c r="E2849" s="5">
        <v>0.04</v>
      </c>
      <c r="F2849" t="s">
        <v>27</v>
      </c>
    </row>
    <row r="2850" spans="1:6" x14ac:dyDescent="0.35">
      <c r="A2850" t="s">
        <v>16</v>
      </c>
      <c r="B2850">
        <v>104275</v>
      </c>
      <c r="C2850">
        <v>180</v>
      </c>
      <c r="D2850" s="6">
        <v>500000</v>
      </c>
      <c r="E2850" s="5">
        <v>5.5E-2</v>
      </c>
      <c r="F2850" t="s">
        <v>27</v>
      </c>
    </row>
    <row r="2851" spans="1:6" x14ac:dyDescent="0.35">
      <c r="A2851" t="s">
        <v>16</v>
      </c>
      <c r="B2851">
        <v>104276</v>
      </c>
      <c r="C2851">
        <v>180</v>
      </c>
      <c r="D2851" s="6">
        <v>100000</v>
      </c>
      <c r="E2851" s="5">
        <v>0.04</v>
      </c>
      <c r="F2851" t="s">
        <v>27</v>
      </c>
    </row>
    <row r="2852" spans="1:6" x14ac:dyDescent="0.35">
      <c r="A2852" t="s">
        <v>16</v>
      </c>
      <c r="B2852">
        <v>104277</v>
      </c>
      <c r="C2852">
        <v>180</v>
      </c>
      <c r="D2852" s="6">
        <v>375000</v>
      </c>
      <c r="E2852" s="5">
        <v>4.2500000000000003E-2</v>
      </c>
      <c r="F2852" t="s">
        <v>27</v>
      </c>
    </row>
    <row r="2853" spans="1:6" x14ac:dyDescent="0.35">
      <c r="A2853" t="s">
        <v>16</v>
      </c>
      <c r="B2853">
        <v>104278</v>
      </c>
      <c r="C2853">
        <v>180</v>
      </c>
      <c r="D2853" s="6">
        <v>200000</v>
      </c>
      <c r="E2853" s="5">
        <v>3.7499999999999999E-2</v>
      </c>
      <c r="F2853" t="s">
        <v>27</v>
      </c>
    </row>
    <row r="2854" spans="1:6" x14ac:dyDescent="0.35">
      <c r="A2854" t="s">
        <v>16</v>
      </c>
      <c r="B2854">
        <v>104279</v>
      </c>
      <c r="C2854">
        <v>360</v>
      </c>
      <c r="D2854" s="6">
        <v>100000</v>
      </c>
      <c r="E2854" s="5">
        <v>4.4999999999999998E-2</v>
      </c>
      <c r="F2854" t="s">
        <v>27</v>
      </c>
    </row>
    <row r="2855" spans="1:6" x14ac:dyDescent="0.35">
      <c r="A2855" t="s">
        <v>16</v>
      </c>
      <c r="B2855">
        <v>104280</v>
      </c>
      <c r="C2855">
        <v>180</v>
      </c>
      <c r="D2855" s="6">
        <v>60000</v>
      </c>
      <c r="E2855" s="5">
        <v>3.2500000000000001E-2</v>
      </c>
      <c r="F2855" t="s">
        <v>27</v>
      </c>
    </row>
    <row r="2856" spans="1:6" x14ac:dyDescent="0.35">
      <c r="A2856" t="s">
        <v>16</v>
      </c>
      <c r="B2856">
        <v>104281</v>
      </c>
      <c r="C2856">
        <v>180</v>
      </c>
      <c r="D2856" s="6">
        <v>101892.04</v>
      </c>
      <c r="E2856" s="5">
        <v>0.04</v>
      </c>
      <c r="F2856" t="s">
        <v>27</v>
      </c>
    </row>
    <row r="2857" spans="1:6" x14ac:dyDescent="0.35">
      <c r="A2857" t="s">
        <v>16</v>
      </c>
      <c r="B2857">
        <v>104282</v>
      </c>
      <c r="C2857">
        <v>360</v>
      </c>
      <c r="D2857" s="6">
        <v>300000</v>
      </c>
      <c r="E2857" s="5">
        <v>0.05</v>
      </c>
      <c r="F2857" t="s">
        <v>27</v>
      </c>
    </row>
    <row r="2858" spans="1:6" x14ac:dyDescent="0.35">
      <c r="A2858" t="s">
        <v>16</v>
      </c>
      <c r="B2858">
        <v>104283</v>
      </c>
      <c r="C2858">
        <v>360</v>
      </c>
      <c r="D2858" s="6">
        <v>53000</v>
      </c>
      <c r="E2858" s="5">
        <v>0.04</v>
      </c>
      <c r="F2858" t="s">
        <v>27</v>
      </c>
    </row>
    <row r="2859" spans="1:6" x14ac:dyDescent="0.35">
      <c r="A2859" t="s">
        <v>16</v>
      </c>
      <c r="B2859">
        <v>104284</v>
      </c>
      <c r="C2859">
        <v>360</v>
      </c>
      <c r="D2859" s="6">
        <v>50000</v>
      </c>
      <c r="E2859" s="5">
        <v>0.04</v>
      </c>
      <c r="F2859" t="s">
        <v>27</v>
      </c>
    </row>
    <row r="2860" spans="1:6" x14ac:dyDescent="0.35">
      <c r="A2860" t="s">
        <v>16</v>
      </c>
      <c r="B2860">
        <v>104285</v>
      </c>
      <c r="C2860">
        <v>360</v>
      </c>
      <c r="D2860" s="6">
        <v>21000</v>
      </c>
      <c r="E2860" s="5">
        <v>3.7499999999999999E-2</v>
      </c>
      <c r="F2860" t="s">
        <v>27</v>
      </c>
    </row>
    <row r="2861" spans="1:6" x14ac:dyDescent="0.35">
      <c r="A2861" t="s">
        <v>16</v>
      </c>
      <c r="B2861">
        <v>104286</v>
      </c>
      <c r="C2861">
        <v>360</v>
      </c>
      <c r="D2861" s="6">
        <v>500000</v>
      </c>
      <c r="E2861" s="5">
        <v>0.06</v>
      </c>
      <c r="F2861" t="s">
        <v>27</v>
      </c>
    </row>
    <row r="2862" spans="1:6" x14ac:dyDescent="0.35">
      <c r="A2862" t="s">
        <v>16</v>
      </c>
      <c r="B2862">
        <v>104287</v>
      </c>
      <c r="C2862">
        <v>360</v>
      </c>
      <c r="D2862" s="6">
        <v>125000</v>
      </c>
      <c r="E2862" s="5">
        <v>4.4999999999999998E-2</v>
      </c>
      <c r="F2862" t="s">
        <v>27</v>
      </c>
    </row>
    <row r="2863" spans="1:6" x14ac:dyDescent="0.35">
      <c r="A2863" t="s">
        <v>16</v>
      </c>
      <c r="B2863">
        <v>104288</v>
      </c>
      <c r="C2863">
        <v>360</v>
      </c>
      <c r="D2863" s="6">
        <v>388064.11</v>
      </c>
      <c r="E2863" s="5">
        <v>0.05</v>
      </c>
      <c r="F2863" t="s">
        <v>27</v>
      </c>
    </row>
    <row r="2864" spans="1:6" x14ac:dyDescent="0.35">
      <c r="A2864" t="s">
        <v>16</v>
      </c>
      <c r="B2864">
        <v>104289</v>
      </c>
      <c r="C2864">
        <v>360</v>
      </c>
      <c r="D2864" s="6">
        <v>40000</v>
      </c>
      <c r="E2864" s="5">
        <v>3.7499999999999999E-2</v>
      </c>
      <c r="F2864" t="s">
        <v>27</v>
      </c>
    </row>
    <row r="2865" spans="1:6" x14ac:dyDescent="0.35">
      <c r="A2865" t="s">
        <v>16</v>
      </c>
      <c r="B2865">
        <v>104290</v>
      </c>
      <c r="C2865">
        <v>360</v>
      </c>
      <c r="D2865" s="6">
        <v>80345.94</v>
      </c>
      <c r="E2865" s="5">
        <v>0.04</v>
      </c>
      <c r="F2865" t="s">
        <v>27</v>
      </c>
    </row>
    <row r="2866" spans="1:6" x14ac:dyDescent="0.35">
      <c r="A2866" t="s">
        <v>16</v>
      </c>
      <c r="B2866">
        <v>104291</v>
      </c>
      <c r="C2866">
        <v>360</v>
      </c>
      <c r="D2866" s="6">
        <v>60000</v>
      </c>
      <c r="E2866" s="5">
        <v>0.04</v>
      </c>
      <c r="F2866" t="s">
        <v>27</v>
      </c>
    </row>
    <row r="2867" spans="1:6" x14ac:dyDescent="0.35">
      <c r="A2867" t="s">
        <v>16</v>
      </c>
      <c r="B2867">
        <v>104292</v>
      </c>
      <c r="C2867">
        <v>360</v>
      </c>
      <c r="D2867" s="6">
        <v>103994.52</v>
      </c>
      <c r="E2867" s="5">
        <v>4.4999999999999998E-2</v>
      </c>
      <c r="F2867" t="s">
        <v>27</v>
      </c>
    </row>
    <row r="2868" spans="1:6" x14ac:dyDescent="0.35">
      <c r="A2868" t="s">
        <v>16</v>
      </c>
      <c r="B2868">
        <v>104293</v>
      </c>
      <c r="C2868">
        <v>360</v>
      </c>
      <c r="D2868" s="6">
        <v>20000</v>
      </c>
      <c r="E2868" s="5">
        <v>3.7499999999999999E-2</v>
      </c>
      <c r="F2868" t="s">
        <v>27</v>
      </c>
    </row>
    <row r="2869" spans="1:6" x14ac:dyDescent="0.35">
      <c r="A2869" t="s">
        <v>16</v>
      </c>
      <c r="B2869">
        <v>104294</v>
      </c>
      <c r="C2869">
        <v>360</v>
      </c>
      <c r="D2869" s="6">
        <v>50000</v>
      </c>
      <c r="E2869" s="5">
        <v>0.04</v>
      </c>
      <c r="F2869" t="s">
        <v>27</v>
      </c>
    </row>
    <row r="2870" spans="1:6" x14ac:dyDescent="0.35">
      <c r="A2870" t="s">
        <v>16</v>
      </c>
      <c r="B2870">
        <v>104295</v>
      </c>
      <c r="C2870">
        <v>360</v>
      </c>
      <c r="D2870" s="6">
        <v>100000</v>
      </c>
      <c r="E2870" s="5">
        <v>4.4999999999999998E-2</v>
      </c>
      <c r="F2870" t="s">
        <v>27</v>
      </c>
    </row>
    <row r="2871" spans="1:6" x14ac:dyDescent="0.35">
      <c r="A2871" t="s">
        <v>16</v>
      </c>
      <c r="B2871">
        <v>104296</v>
      </c>
      <c r="C2871">
        <v>360</v>
      </c>
      <c r="D2871" s="6">
        <v>63652.9</v>
      </c>
      <c r="E2871" s="5">
        <v>0.04</v>
      </c>
      <c r="F2871" t="s">
        <v>27</v>
      </c>
    </row>
    <row r="2872" spans="1:6" x14ac:dyDescent="0.35">
      <c r="A2872" t="s">
        <v>16</v>
      </c>
      <c r="B2872">
        <v>104297</v>
      </c>
      <c r="C2872">
        <v>360</v>
      </c>
      <c r="D2872" s="6">
        <v>111968.14</v>
      </c>
      <c r="E2872" s="5">
        <v>4.4999999999999998E-2</v>
      </c>
      <c r="F2872" t="s">
        <v>27</v>
      </c>
    </row>
    <row r="2873" spans="1:6" x14ac:dyDescent="0.35">
      <c r="A2873" t="s">
        <v>16</v>
      </c>
      <c r="B2873">
        <v>104298</v>
      </c>
      <c r="C2873">
        <v>360</v>
      </c>
      <c r="D2873" s="6">
        <v>18000</v>
      </c>
      <c r="E2873" s="5">
        <v>3.7499999999999999E-2</v>
      </c>
      <c r="F2873" t="s">
        <v>27</v>
      </c>
    </row>
    <row r="2874" spans="1:6" x14ac:dyDescent="0.35">
      <c r="A2874" t="s">
        <v>16</v>
      </c>
      <c r="B2874">
        <v>104299</v>
      </c>
      <c r="C2874">
        <v>360</v>
      </c>
      <c r="D2874" s="6">
        <v>100000</v>
      </c>
      <c r="E2874" s="5">
        <v>4.4999999999999998E-2</v>
      </c>
      <c r="F2874" t="s">
        <v>27</v>
      </c>
    </row>
    <row r="2875" spans="1:6" x14ac:dyDescent="0.35">
      <c r="A2875" t="s">
        <v>16</v>
      </c>
      <c r="B2875">
        <v>104300</v>
      </c>
      <c r="C2875">
        <v>360</v>
      </c>
      <c r="D2875" s="6">
        <v>62130.41</v>
      </c>
      <c r="E2875" s="5">
        <v>0.04</v>
      </c>
      <c r="F2875" t="s">
        <v>27</v>
      </c>
    </row>
    <row r="2876" spans="1:6" x14ac:dyDescent="0.35">
      <c r="A2876" t="s">
        <v>16</v>
      </c>
      <c r="B2876">
        <v>104301</v>
      </c>
      <c r="C2876">
        <v>180</v>
      </c>
      <c r="D2876" s="6">
        <v>361798.27</v>
      </c>
      <c r="E2876" s="5">
        <v>4.4999999999999998E-2</v>
      </c>
      <c r="F2876" t="s">
        <v>27</v>
      </c>
    </row>
    <row r="2877" spans="1:6" x14ac:dyDescent="0.35">
      <c r="A2877" t="s">
        <v>16</v>
      </c>
      <c r="B2877">
        <v>104302</v>
      </c>
      <c r="C2877">
        <v>360</v>
      </c>
      <c r="D2877" s="6">
        <v>125000</v>
      </c>
      <c r="E2877" s="5">
        <v>4.4999999999999998E-2</v>
      </c>
      <c r="F2877" t="s">
        <v>27</v>
      </c>
    </row>
    <row r="2878" spans="1:6" x14ac:dyDescent="0.35">
      <c r="A2878" t="s">
        <v>16</v>
      </c>
      <c r="B2878">
        <v>104303</v>
      </c>
      <c r="C2878">
        <v>180</v>
      </c>
      <c r="D2878" s="6">
        <v>160000</v>
      </c>
      <c r="E2878" s="5">
        <v>0.04</v>
      </c>
      <c r="F2878" t="s">
        <v>27</v>
      </c>
    </row>
    <row r="2879" spans="1:6" x14ac:dyDescent="0.35">
      <c r="A2879" t="s">
        <v>16</v>
      </c>
      <c r="B2879">
        <v>104304</v>
      </c>
      <c r="C2879">
        <v>360</v>
      </c>
      <c r="D2879" s="6">
        <v>32000</v>
      </c>
      <c r="E2879" s="5">
        <v>3.7499999999999999E-2</v>
      </c>
      <c r="F2879" t="s">
        <v>27</v>
      </c>
    </row>
    <row r="2880" spans="1:6" x14ac:dyDescent="0.35">
      <c r="A2880" t="s">
        <v>16</v>
      </c>
      <c r="B2880">
        <v>104305</v>
      </c>
      <c r="C2880">
        <v>360</v>
      </c>
      <c r="D2880" s="6">
        <v>82530</v>
      </c>
      <c r="E2880" s="5">
        <v>3.7499999999999999E-2</v>
      </c>
      <c r="F2880" t="s">
        <v>27</v>
      </c>
    </row>
    <row r="2881" spans="1:6" x14ac:dyDescent="0.35">
      <c r="A2881" t="s">
        <v>16</v>
      </c>
      <c r="B2881">
        <v>104306</v>
      </c>
      <c r="C2881">
        <v>360</v>
      </c>
      <c r="D2881" s="6">
        <v>31972.02</v>
      </c>
      <c r="E2881" s="5">
        <v>3.7499999999999999E-2</v>
      </c>
      <c r="F2881" t="s">
        <v>27</v>
      </c>
    </row>
    <row r="2882" spans="1:6" x14ac:dyDescent="0.35">
      <c r="A2882" t="s">
        <v>16</v>
      </c>
      <c r="B2882">
        <v>104307</v>
      </c>
      <c r="C2882">
        <v>360</v>
      </c>
      <c r="D2882" s="6">
        <v>312273.78000000003</v>
      </c>
      <c r="E2882" s="5">
        <v>0.05</v>
      </c>
      <c r="F2882" t="s">
        <v>27</v>
      </c>
    </row>
    <row r="2883" spans="1:6" x14ac:dyDescent="0.35">
      <c r="A2883" t="s">
        <v>16</v>
      </c>
      <c r="B2883">
        <v>104308</v>
      </c>
      <c r="C2883">
        <v>360</v>
      </c>
      <c r="D2883" s="6">
        <v>150000</v>
      </c>
      <c r="E2883" s="5">
        <v>4.2500000000000003E-2</v>
      </c>
      <c r="F2883" t="s">
        <v>27</v>
      </c>
    </row>
    <row r="2884" spans="1:6" x14ac:dyDescent="0.35">
      <c r="A2884" t="s">
        <v>16</v>
      </c>
      <c r="B2884">
        <v>104309</v>
      </c>
      <c r="C2884">
        <v>180</v>
      </c>
      <c r="D2884" s="6">
        <v>258053.07</v>
      </c>
      <c r="E2884" s="5">
        <v>4.4999999999999998E-2</v>
      </c>
      <c r="F2884" t="s">
        <v>27</v>
      </c>
    </row>
    <row r="2885" spans="1:6" x14ac:dyDescent="0.35">
      <c r="A2885" t="s">
        <v>16</v>
      </c>
      <c r="B2885">
        <v>104310</v>
      </c>
      <c r="C2885">
        <v>360</v>
      </c>
      <c r="D2885" s="6">
        <v>9819.7099999999991</v>
      </c>
      <c r="E2885" s="5">
        <v>3.7499999999999999E-2</v>
      </c>
      <c r="F2885" t="s">
        <v>27</v>
      </c>
    </row>
    <row r="2886" spans="1:6" x14ac:dyDescent="0.35">
      <c r="A2886" t="s">
        <v>16</v>
      </c>
      <c r="B2886">
        <v>104311</v>
      </c>
      <c r="C2886">
        <v>180</v>
      </c>
      <c r="D2886" s="6">
        <v>394130.17</v>
      </c>
      <c r="E2886" s="5">
        <v>4.4999999999999998E-2</v>
      </c>
      <c r="F2886" t="s">
        <v>27</v>
      </c>
    </row>
    <row r="2887" spans="1:6" x14ac:dyDescent="0.35">
      <c r="A2887" t="s">
        <v>16</v>
      </c>
      <c r="B2887">
        <v>104312</v>
      </c>
      <c r="C2887">
        <v>360</v>
      </c>
      <c r="D2887" s="6">
        <v>34000</v>
      </c>
      <c r="E2887" s="5">
        <v>3.7499999999999999E-2</v>
      </c>
      <c r="F2887" t="s">
        <v>27</v>
      </c>
    </row>
    <row r="2888" spans="1:6" x14ac:dyDescent="0.35">
      <c r="A2888" t="s">
        <v>16</v>
      </c>
      <c r="B2888">
        <v>104313</v>
      </c>
      <c r="C2888">
        <v>360</v>
      </c>
      <c r="D2888" s="6">
        <v>60372.32</v>
      </c>
      <c r="E2888" s="5">
        <v>0.04</v>
      </c>
      <c r="F2888" t="s">
        <v>27</v>
      </c>
    </row>
    <row r="2889" spans="1:6" x14ac:dyDescent="0.35">
      <c r="A2889" t="s">
        <v>16</v>
      </c>
      <c r="B2889">
        <v>104314</v>
      </c>
      <c r="C2889">
        <v>360</v>
      </c>
      <c r="D2889" s="6">
        <v>58329.29</v>
      </c>
      <c r="E2889" s="5">
        <v>0.04</v>
      </c>
      <c r="F2889" t="s">
        <v>27</v>
      </c>
    </row>
    <row r="2890" spans="1:6" x14ac:dyDescent="0.35">
      <c r="A2890" t="s">
        <v>16</v>
      </c>
      <c r="B2890">
        <v>104315</v>
      </c>
      <c r="C2890">
        <v>360</v>
      </c>
      <c r="D2890" s="6">
        <v>800000</v>
      </c>
      <c r="E2890" s="5">
        <v>0.06</v>
      </c>
      <c r="F2890" t="s">
        <v>27</v>
      </c>
    </row>
    <row r="2891" spans="1:6" x14ac:dyDescent="0.35">
      <c r="A2891" t="s">
        <v>16</v>
      </c>
      <c r="B2891">
        <v>104316</v>
      </c>
      <c r="C2891">
        <v>360</v>
      </c>
      <c r="D2891" s="6">
        <v>20000</v>
      </c>
      <c r="E2891" s="5">
        <v>3.7499999999999999E-2</v>
      </c>
      <c r="F2891" t="s">
        <v>27</v>
      </c>
    </row>
    <row r="2892" spans="1:6" x14ac:dyDescent="0.35">
      <c r="A2892" t="s">
        <v>16</v>
      </c>
      <c r="B2892">
        <v>104317</v>
      </c>
      <c r="C2892">
        <v>180</v>
      </c>
      <c r="D2892" s="6">
        <v>144214.18</v>
      </c>
      <c r="E2892" s="5">
        <v>0.04</v>
      </c>
      <c r="F2892" t="s">
        <v>27</v>
      </c>
    </row>
    <row r="2893" spans="1:6" x14ac:dyDescent="0.35">
      <c r="A2893" t="s">
        <v>16</v>
      </c>
      <c r="B2893">
        <v>104318</v>
      </c>
      <c r="C2893">
        <v>180</v>
      </c>
      <c r="D2893" s="6">
        <v>44774.400000000001</v>
      </c>
      <c r="E2893" s="5">
        <v>0.03</v>
      </c>
      <c r="F2893" t="s">
        <v>27</v>
      </c>
    </row>
    <row r="2894" spans="1:6" x14ac:dyDescent="0.35">
      <c r="A2894" t="s">
        <v>16</v>
      </c>
      <c r="B2894">
        <v>104319</v>
      </c>
      <c r="C2894">
        <v>360</v>
      </c>
      <c r="D2894" s="6">
        <v>9631.7900000000009</v>
      </c>
      <c r="E2894" s="5">
        <v>3.7499999999999999E-2</v>
      </c>
      <c r="F2894" t="s">
        <v>27</v>
      </c>
    </row>
    <row r="2895" spans="1:6" x14ac:dyDescent="0.35">
      <c r="A2895" t="s">
        <v>16</v>
      </c>
      <c r="B2895">
        <v>104320</v>
      </c>
      <c r="C2895">
        <v>180</v>
      </c>
      <c r="D2895" s="6">
        <v>4000000</v>
      </c>
      <c r="E2895" s="5">
        <v>6.25E-2</v>
      </c>
      <c r="F2895" t="s">
        <v>27</v>
      </c>
    </row>
    <row r="2896" spans="1:6" x14ac:dyDescent="0.35">
      <c r="A2896" t="s">
        <v>16</v>
      </c>
      <c r="B2896">
        <v>104321</v>
      </c>
      <c r="C2896">
        <v>180</v>
      </c>
      <c r="D2896" s="6">
        <v>1131806.49</v>
      </c>
      <c r="E2896" s="5">
        <v>6.25E-2</v>
      </c>
      <c r="F2896" t="s">
        <v>27</v>
      </c>
    </row>
    <row r="2897" spans="1:6" x14ac:dyDescent="0.35">
      <c r="A2897" t="s">
        <v>16</v>
      </c>
      <c r="B2897">
        <v>104322</v>
      </c>
      <c r="C2897">
        <v>360</v>
      </c>
      <c r="D2897" s="6">
        <v>50000</v>
      </c>
      <c r="E2897" s="5">
        <v>0.04</v>
      </c>
      <c r="F2897" t="s">
        <v>27</v>
      </c>
    </row>
    <row r="2898" spans="1:6" x14ac:dyDescent="0.35">
      <c r="A2898" t="s">
        <v>16</v>
      </c>
      <c r="B2898">
        <v>104323</v>
      </c>
      <c r="C2898">
        <v>360</v>
      </c>
      <c r="D2898" s="6">
        <v>2375000</v>
      </c>
      <c r="E2898" s="5">
        <v>6.5000000000000002E-2</v>
      </c>
      <c r="F2898" t="s">
        <v>27</v>
      </c>
    </row>
    <row r="2899" spans="1:6" x14ac:dyDescent="0.35">
      <c r="A2899" t="s">
        <v>16</v>
      </c>
      <c r="B2899">
        <v>104324</v>
      </c>
      <c r="C2899">
        <v>360</v>
      </c>
      <c r="D2899" s="6">
        <v>115000</v>
      </c>
      <c r="E2899" s="5">
        <v>4.2500000000000003E-2</v>
      </c>
      <c r="F2899" t="s">
        <v>27</v>
      </c>
    </row>
    <row r="2900" spans="1:6" x14ac:dyDescent="0.35">
      <c r="A2900" t="s">
        <v>16</v>
      </c>
      <c r="B2900">
        <v>104325</v>
      </c>
      <c r="C2900">
        <v>360</v>
      </c>
      <c r="D2900" s="6">
        <v>120000</v>
      </c>
      <c r="E2900" s="5">
        <v>4.2500000000000003E-2</v>
      </c>
      <c r="F2900" t="s">
        <v>27</v>
      </c>
    </row>
    <row r="2901" spans="1:6" x14ac:dyDescent="0.35">
      <c r="A2901" t="s">
        <v>16</v>
      </c>
      <c r="B2901">
        <v>104326</v>
      </c>
      <c r="C2901">
        <v>360</v>
      </c>
      <c r="D2901" s="6">
        <v>2000000</v>
      </c>
      <c r="E2901" s="5">
        <v>6.5000000000000002E-2</v>
      </c>
      <c r="F2901" t="s">
        <v>27</v>
      </c>
    </row>
    <row r="2902" spans="1:6" x14ac:dyDescent="0.35">
      <c r="A2902" t="s">
        <v>16</v>
      </c>
      <c r="B2902">
        <v>104327</v>
      </c>
      <c r="C2902">
        <v>360</v>
      </c>
      <c r="D2902" s="6">
        <v>80700</v>
      </c>
      <c r="E2902" s="5">
        <v>3.7499999999999999E-2</v>
      </c>
      <c r="F2902" t="s">
        <v>27</v>
      </c>
    </row>
    <row r="2903" spans="1:6" x14ac:dyDescent="0.35">
      <c r="A2903" t="s">
        <v>16</v>
      </c>
      <c r="B2903">
        <v>104328</v>
      </c>
      <c r="C2903">
        <v>360</v>
      </c>
      <c r="D2903" s="6">
        <v>2590000</v>
      </c>
      <c r="E2903" s="5">
        <v>6.25E-2</v>
      </c>
      <c r="F2903" t="s">
        <v>27</v>
      </c>
    </row>
    <row r="2904" spans="1:6" x14ac:dyDescent="0.35">
      <c r="A2904" t="s">
        <v>16</v>
      </c>
      <c r="B2904">
        <v>104329</v>
      </c>
      <c r="C2904">
        <v>360</v>
      </c>
      <c r="D2904" s="6">
        <v>55000</v>
      </c>
      <c r="E2904" s="5">
        <v>0.04</v>
      </c>
      <c r="F2904" t="s">
        <v>27</v>
      </c>
    </row>
    <row r="2905" spans="1:6" x14ac:dyDescent="0.35">
      <c r="A2905" t="s">
        <v>16</v>
      </c>
      <c r="B2905">
        <v>104330</v>
      </c>
      <c r="C2905">
        <v>360</v>
      </c>
      <c r="D2905" s="6">
        <v>80000</v>
      </c>
      <c r="E2905" s="5">
        <v>3.7499999999999999E-2</v>
      </c>
      <c r="F2905" t="s">
        <v>27</v>
      </c>
    </row>
    <row r="2906" spans="1:6" x14ac:dyDescent="0.35">
      <c r="A2906" t="s">
        <v>16</v>
      </c>
      <c r="B2906">
        <v>104331</v>
      </c>
      <c r="C2906">
        <v>360</v>
      </c>
      <c r="D2906" s="6">
        <v>35000</v>
      </c>
      <c r="E2906" s="5">
        <v>3.5000000000000003E-2</v>
      </c>
      <c r="F2906" t="s">
        <v>27</v>
      </c>
    </row>
    <row r="2907" spans="1:6" x14ac:dyDescent="0.35">
      <c r="A2907" t="s">
        <v>16</v>
      </c>
      <c r="B2907">
        <v>104332</v>
      </c>
      <c r="C2907">
        <v>360</v>
      </c>
      <c r="D2907" s="6">
        <v>91500</v>
      </c>
      <c r="E2907" s="5">
        <v>3.7499999999999999E-2</v>
      </c>
      <c r="F2907" t="s">
        <v>27</v>
      </c>
    </row>
    <row r="2908" spans="1:6" x14ac:dyDescent="0.35">
      <c r="A2908" t="s">
        <v>16</v>
      </c>
      <c r="B2908">
        <v>104333</v>
      </c>
      <c r="C2908">
        <v>360</v>
      </c>
      <c r="D2908" s="6">
        <v>85132.59</v>
      </c>
      <c r="E2908" s="5">
        <v>0.04</v>
      </c>
      <c r="F2908" t="s">
        <v>27</v>
      </c>
    </row>
    <row r="2909" spans="1:6" x14ac:dyDescent="0.35">
      <c r="A2909" t="s">
        <v>16</v>
      </c>
      <c r="B2909">
        <v>104334</v>
      </c>
      <c r="C2909">
        <v>360</v>
      </c>
      <c r="D2909" s="6">
        <v>11000</v>
      </c>
      <c r="E2909" s="5">
        <v>3.7499999999999999E-2</v>
      </c>
      <c r="F2909" t="s">
        <v>27</v>
      </c>
    </row>
    <row r="2910" spans="1:6" x14ac:dyDescent="0.35">
      <c r="A2910" t="s">
        <v>16</v>
      </c>
      <c r="B2910">
        <v>104335</v>
      </c>
      <c r="C2910">
        <v>180</v>
      </c>
      <c r="D2910" s="6">
        <v>300000</v>
      </c>
      <c r="E2910" s="5">
        <v>4.4999999999999998E-2</v>
      </c>
      <c r="F2910" t="s">
        <v>27</v>
      </c>
    </row>
    <row r="2911" spans="1:6" x14ac:dyDescent="0.35">
      <c r="A2911" t="s">
        <v>16</v>
      </c>
      <c r="B2911">
        <v>104336</v>
      </c>
      <c r="C2911">
        <v>360</v>
      </c>
      <c r="D2911" s="6">
        <v>13268.27</v>
      </c>
      <c r="E2911" s="5">
        <v>3.7499999999999999E-2</v>
      </c>
      <c r="F2911" t="s">
        <v>27</v>
      </c>
    </row>
    <row r="2912" spans="1:6" x14ac:dyDescent="0.35">
      <c r="A2912" t="s">
        <v>16</v>
      </c>
      <c r="B2912">
        <v>104337</v>
      </c>
      <c r="C2912">
        <v>360</v>
      </c>
      <c r="D2912" s="6">
        <v>151000</v>
      </c>
      <c r="E2912" s="5">
        <v>4.4999999999999998E-2</v>
      </c>
      <c r="F2912" t="s">
        <v>27</v>
      </c>
    </row>
    <row r="2913" spans="1:6" x14ac:dyDescent="0.35">
      <c r="A2913" t="s">
        <v>16</v>
      </c>
      <c r="B2913">
        <v>104338</v>
      </c>
      <c r="C2913">
        <v>180</v>
      </c>
      <c r="D2913" s="6">
        <v>150000</v>
      </c>
      <c r="E2913" s="5">
        <v>3.7499999999999999E-2</v>
      </c>
      <c r="F2913" t="s">
        <v>27</v>
      </c>
    </row>
    <row r="2914" spans="1:6" x14ac:dyDescent="0.35">
      <c r="A2914" t="s">
        <v>16</v>
      </c>
      <c r="B2914">
        <v>104339</v>
      </c>
      <c r="C2914">
        <v>360</v>
      </c>
      <c r="D2914" s="6">
        <v>30456.5</v>
      </c>
      <c r="E2914" s="5">
        <v>3.5000000000000003E-2</v>
      </c>
      <c r="F2914" t="s">
        <v>27</v>
      </c>
    </row>
    <row r="2915" spans="1:6" x14ac:dyDescent="0.35">
      <c r="A2915" t="s">
        <v>16</v>
      </c>
      <c r="B2915">
        <v>104340</v>
      </c>
      <c r="C2915">
        <v>180</v>
      </c>
      <c r="D2915" s="6">
        <v>30000</v>
      </c>
      <c r="E2915" s="5">
        <v>0.03</v>
      </c>
      <c r="F2915" t="s">
        <v>27</v>
      </c>
    </row>
    <row r="2916" spans="1:6" x14ac:dyDescent="0.35">
      <c r="A2916" t="s">
        <v>16</v>
      </c>
      <c r="B2916">
        <v>104341</v>
      </c>
      <c r="C2916">
        <v>360</v>
      </c>
      <c r="D2916" s="6">
        <v>160155.56</v>
      </c>
      <c r="E2916" s="5">
        <v>4.4999999999999998E-2</v>
      </c>
      <c r="F2916" t="s">
        <v>27</v>
      </c>
    </row>
    <row r="2917" spans="1:6" x14ac:dyDescent="0.35">
      <c r="A2917" t="s">
        <v>16</v>
      </c>
      <c r="B2917">
        <v>104342</v>
      </c>
      <c r="C2917">
        <v>360</v>
      </c>
      <c r="D2917" s="6">
        <v>61859.56</v>
      </c>
      <c r="E2917" s="5">
        <v>0.04</v>
      </c>
      <c r="F2917" t="s">
        <v>27</v>
      </c>
    </row>
    <row r="2918" spans="1:6" x14ac:dyDescent="0.35">
      <c r="A2918" t="s">
        <v>16</v>
      </c>
      <c r="B2918">
        <v>104343</v>
      </c>
      <c r="C2918">
        <v>360</v>
      </c>
      <c r="D2918" s="6">
        <v>1105313.6399999999</v>
      </c>
      <c r="E2918" s="5">
        <v>6.5000000000000002E-2</v>
      </c>
      <c r="F2918" t="s">
        <v>27</v>
      </c>
    </row>
    <row r="2919" spans="1:6" x14ac:dyDescent="0.35">
      <c r="A2919" t="s">
        <v>16</v>
      </c>
      <c r="B2919">
        <v>104344</v>
      </c>
      <c r="C2919">
        <v>180</v>
      </c>
      <c r="D2919" s="6">
        <v>16000</v>
      </c>
      <c r="E2919" s="5">
        <v>0.03</v>
      </c>
      <c r="F2919" t="s">
        <v>27</v>
      </c>
    </row>
    <row r="2920" spans="1:6" x14ac:dyDescent="0.35">
      <c r="A2920" t="s">
        <v>16</v>
      </c>
      <c r="B2920">
        <v>104345</v>
      </c>
      <c r="C2920">
        <v>360</v>
      </c>
      <c r="D2920" s="6">
        <v>100000</v>
      </c>
      <c r="E2920" s="5">
        <v>4.4999999999999998E-2</v>
      </c>
      <c r="F2920" t="s">
        <v>27</v>
      </c>
    </row>
    <row r="2921" spans="1:6" x14ac:dyDescent="0.35">
      <c r="A2921" t="s">
        <v>16</v>
      </c>
      <c r="B2921">
        <v>104346</v>
      </c>
      <c r="C2921">
        <v>180</v>
      </c>
      <c r="D2921" s="6">
        <v>117392.86</v>
      </c>
      <c r="E2921" s="5">
        <v>0.04</v>
      </c>
      <c r="F2921" t="s">
        <v>27</v>
      </c>
    </row>
    <row r="2922" spans="1:6" x14ac:dyDescent="0.35">
      <c r="A2922" t="s">
        <v>16</v>
      </c>
      <c r="B2922">
        <v>104347</v>
      </c>
      <c r="C2922">
        <v>360</v>
      </c>
      <c r="D2922" s="6">
        <v>13129.9</v>
      </c>
      <c r="E2922" s="5">
        <v>3.7499999999999999E-2</v>
      </c>
      <c r="F2922" t="s">
        <v>27</v>
      </c>
    </row>
    <row r="2923" spans="1:6" x14ac:dyDescent="0.35">
      <c r="A2923" t="s">
        <v>16</v>
      </c>
      <c r="B2923">
        <v>104348</v>
      </c>
      <c r="C2923">
        <v>180</v>
      </c>
      <c r="D2923" s="6">
        <v>5202.3900000000003</v>
      </c>
      <c r="E2923" s="5">
        <v>0.03</v>
      </c>
      <c r="F2923" t="s">
        <v>27</v>
      </c>
    </row>
    <row r="2924" spans="1:6" x14ac:dyDescent="0.35">
      <c r="A2924" t="s">
        <v>16</v>
      </c>
      <c r="B2924">
        <v>104349</v>
      </c>
      <c r="C2924">
        <v>180</v>
      </c>
      <c r="D2924" s="6">
        <v>150000</v>
      </c>
      <c r="E2924" s="5">
        <v>0.04</v>
      </c>
      <c r="F2924" t="s">
        <v>27</v>
      </c>
    </row>
    <row r="2925" spans="1:6" x14ac:dyDescent="0.35">
      <c r="A2925" t="s">
        <v>16</v>
      </c>
      <c r="B2925">
        <v>104350</v>
      </c>
      <c r="C2925">
        <v>360</v>
      </c>
      <c r="D2925" s="6">
        <v>1700000</v>
      </c>
      <c r="E2925" s="5">
        <v>6.25E-2</v>
      </c>
      <c r="F2925" t="s">
        <v>27</v>
      </c>
    </row>
    <row r="2926" spans="1:6" x14ac:dyDescent="0.35">
      <c r="A2926" t="s">
        <v>16</v>
      </c>
      <c r="B2926">
        <v>104351</v>
      </c>
      <c r="C2926">
        <v>90</v>
      </c>
      <c r="D2926" s="6">
        <v>20504.32</v>
      </c>
      <c r="E2926" s="5">
        <v>2.2499999999999999E-2</v>
      </c>
      <c r="F2926" t="s">
        <v>27</v>
      </c>
    </row>
    <row r="2927" spans="1:6" x14ac:dyDescent="0.35">
      <c r="A2927" t="s">
        <v>16</v>
      </c>
      <c r="B2927">
        <v>104352</v>
      </c>
      <c r="C2927">
        <v>90</v>
      </c>
      <c r="D2927" s="6">
        <v>35000</v>
      </c>
      <c r="E2927" s="5">
        <v>2.2499999999999999E-2</v>
      </c>
      <c r="F2927" t="s">
        <v>27</v>
      </c>
    </row>
    <row r="2928" spans="1:6" x14ac:dyDescent="0.35">
      <c r="A2928" t="s">
        <v>16</v>
      </c>
      <c r="B2928">
        <v>104353</v>
      </c>
      <c r="C2928">
        <v>180</v>
      </c>
      <c r="D2928" s="6">
        <v>8214.4599999999991</v>
      </c>
      <c r="E2928" s="5">
        <v>0.03</v>
      </c>
      <c r="F2928" t="s">
        <v>27</v>
      </c>
    </row>
    <row r="2929" spans="1:6" x14ac:dyDescent="0.35">
      <c r="A2929" t="s">
        <v>16</v>
      </c>
      <c r="B2929">
        <v>104354</v>
      </c>
      <c r="C2929">
        <v>90</v>
      </c>
      <c r="D2929" s="6">
        <v>147420.34</v>
      </c>
      <c r="E2929" s="5">
        <v>2.75E-2</v>
      </c>
      <c r="F2929" t="s">
        <v>27</v>
      </c>
    </row>
    <row r="2930" spans="1:6" x14ac:dyDescent="0.35">
      <c r="A2930" t="s">
        <v>16</v>
      </c>
      <c r="B2930">
        <v>104355</v>
      </c>
      <c r="C2930">
        <v>180</v>
      </c>
      <c r="D2930" s="6">
        <v>100000</v>
      </c>
      <c r="E2930" s="5">
        <v>0.04</v>
      </c>
      <c r="F2930" t="s">
        <v>27</v>
      </c>
    </row>
    <row r="2931" spans="1:6" x14ac:dyDescent="0.35">
      <c r="A2931" t="s">
        <v>16</v>
      </c>
      <c r="B2931">
        <v>104356</v>
      </c>
      <c r="C2931">
        <v>90</v>
      </c>
      <c r="D2931" s="6">
        <v>22000</v>
      </c>
      <c r="E2931" s="5">
        <v>2.2499999999999999E-2</v>
      </c>
      <c r="F2931" t="s">
        <v>27</v>
      </c>
    </row>
    <row r="2932" spans="1:6" x14ac:dyDescent="0.35">
      <c r="A2932" t="s">
        <v>16</v>
      </c>
      <c r="B2932">
        <v>104357</v>
      </c>
      <c r="C2932">
        <v>360</v>
      </c>
      <c r="D2932" s="6">
        <v>45115.18</v>
      </c>
      <c r="E2932" s="5">
        <v>3.7499999999999999E-2</v>
      </c>
      <c r="F2932" t="s">
        <v>27</v>
      </c>
    </row>
    <row r="2933" spans="1:6" x14ac:dyDescent="0.35">
      <c r="A2933" t="s">
        <v>16</v>
      </c>
      <c r="B2933">
        <v>104358</v>
      </c>
      <c r="C2933">
        <v>360</v>
      </c>
      <c r="D2933" s="6">
        <v>86516.44</v>
      </c>
      <c r="E2933" s="5">
        <v>0.04</v>
      </c>
      <c r="F2933" t="s">
        <v>27</v>
      </c>
    </row>
    <row r="2934" spans="1:6" x14ac:dyDescent="0.35">
      <c r="A2934" t="s">
        <v>16</v>
      </c>
      <c r="B2934">
        <v>104359</v>
      </c>
      <c r="C2934">
        <v>180</v>
      </c>
      <c r="D2934" s="6">
        <v>21850.06</v>
      </c>
      <c r="E2934" s="5">
        <v>0.03</v>
      </c>
      <c r="F2934" t="s">
        <v>27</v>
      </c>
    </row>
    <row r="2935" spans="1:6" x14ac:dyDescent="0.35">
      <c r="A2935" t="s">
        <v>16</v>
      </c>
      <c r="B2935">
        <v>104360</v>
      </c>
      <c r="C2935">
        <v>180</v>
      </c>
      <c r="D2935" s="6">
        <v>300000</v>
      </c>
      <c r="E2935" s="5">
        <v>4.4999999999999998E-2</v>
      </c>
      <c r="F2935" t="s">
        <v>27</v>
      </c>
    </row>
    <row r="2936" spans="1:6" x14ac:dyDescent="0.35">
      <c r="A2936" t="s">
        <v>16</v>
      </c>
      <c r="B2936">
        <v>104361</v>
      </c>
      <c r="C2936">
        <v>360</v>
      </c>
      <c r="D2936" s="6">
        <v>10000</v>
      </c>
      <c r="E2936" s="5">
        <v>3.5000000000000003E-2</v>
      </c>
      <c r="F2936" t="s">
        <v>27</v>
      </c>
    </row>
    <row r="2937" spans="1:6" x14ac:dyDescent="0.35">
      <c r="A2937" t="s">
        <v>16</v>
      </c>
      <c r="B2937">
        <v>104362</v>
      </c>
      <c r="C2937">
        <v>360</v>
      </c>
      <c r="D2937" s="6">
        <v>36000</v>
      </c>
      <c r="E2937" s="5">
        <v>3.7499999999999999E-2</v>
      </c>
      <c r="F2937" t="s">
        <v>27</v>
      </c>
    </row>
    <row r="2938" spans="1:6" x14ac:dyDescent="0.35">
      <c r="A2938" t="s">
        <v>16</v>
      </c>
      <c r="B2938">
        <v>104363</v>
      </c>
      <c r="C2938">
        <v>360</v>
      </c>
      <c r="D2938" s="6">
        <v>10000</v>
      </c>
      <c r="E2938" s="5">
        <v>3.7499999999999999E-2</v>
      </c>
      <c r="F2938" t="s">
        <v>27</v>
      </c>
    </row>
    <row r="2939" spans="1:6" x14ac:dyDescent="0.35">
      <c r="A2939" t="s">
        <v>16</v>
      </c>
      <c r="B2939">
        <v>104364</v>
      </c>
      <c r="C2939">
        <v>360</v>
      </c>
      <c r="D2939" s="6">
        <v>669347.31999999995</v>
      </c>
      <c r="E2939" s="5">
        <v>0.06</v>
      </c>
      <c r="F2939" t="s">
        <v>27</v>
      </c>
    </row>
    <row r="2940" spans="1:6" x14ac:dyDescent="0.35">
      <c r="A2940" t="s">
        <v>16</v>
      </c>
      <c r="B2940">
        <v>104365</v>
      </c>
      <c r="C2940">
        <v>360</v>
      </c>
      <c r="D2940" s="6">
        <v>89927.55</v>
      </c>
      <c r="E2940" s="5">
        <v>0.04</v>
      </c>
      <c r="F2940" t="s">
        <v>27</v>
      </c>
    </row>
    <row r="2941" spans="1:6" x14ac:dyDescent="0.35">
      <c r="A2941" t="s">
        <v>16</v>
      </c>
      <c r="B2941">
        <v>104366</v>
      </c>
      <c r="C2941">
        <v>360</v>
      </c>
      <c r="D2941" s="6">
        <v>90506.86</v>
      </c>
      <c r="E2941" s="5">
        <v>0.04</v>
      </c>
      <c r="F2941" t="s">
        <v>27</v>
      </c>
    </row>
    <row r="2942" spans="1:6" x14ac:dyDescent="0.35">
      <c r="A2942" t="s">
        <v>16</v>
      </c>
      <c r="B2942">
        <v>104367</v>
      </c>
      <c r="C2942">
        <v>360</v>
      </c>
      <c r="D2942" s="6">
        <v>20000</v>
      </c>
      <c r="E2942" s="5">
        <v>3.7499999999999999E-2</v>
      </c>
      <c r="F2942" t="s">
        <v>27</v>
      </c>
    </row>
    <row r="2943" spans="1:6" x14ac:dyDescent="0.35">
      <c r="A2943" t="s">
        <v>16</v>
      </c>
      <c r="B2943">
        <v>104368</v>
      </c>
      <c r="C2943">
        <v>360</v>
      </c>
      <c r="D2943" s="6">
        <v>41007.050000000003</v>
      </c>
      <c r="E2943" s="5">
        <v>3.7499999999999999E-2</v>
      </c>
      <c r="F2943" t="s">
        <v>27</v>
      </c>
    </row>
    <row r="2944" spans="1:6" x14ac:dyDescent="0.35">
      <c r="A2944" t="s">
        <v>16</v>
      </c>
      <c r="B2944">
        <v>104369</v>
      </c>
      <c r="C2944">
        <v>360</v>
      </c>
      <c r="D2944" s="6">
        <v>29000</v>
      </c>
      <c r="E2944" s="5">
        <v>3.7499999999999999E-2</v>
      </c>
      <c r="F2944" t="s">
        <v>27</v>
      </c>
    </row>
    <row r="2945" spans="1:6" x14ac:dyDescent="0.35">
      <c r="A2945" t="s">
        <v>16</v>
      </c>
      <c r="B2945">
        <v>104370</v>
      </c>
      <c r="C2945">
        <v>360</v>
      </c>
      <c r="D2945" s="6">
        <v>75000</v>
      </c>
      <c r="E2945" s="5">
        <v>0.04</v>
      </c>
      <c r="F2945" t="s">
        <v>27</v>
      </c>
    </row>
    <row r="2946" spans="1:6" x14ac:dyDescent="0.35">
      <c r="A2946" t="s">
        <v>16</v>
      </c>
      <c r="B2946">
        <v>104371</v>
      </c>
      <c r="C2946">
        <v>360</v>
      </c>
      <c r="D2946" s="6">
        <v>54000</v>
      </c>
      <c r="E2946" s="5">
        <v>0.04</v>
      </c>
      <c r="F2946" t="s">
        <v>27</v>
      </c>
    </row>
    <row r="2947" spans="1:6" x14ac:dyDescent="0.35">
      <c r="A2947" t="s">
        <v>16</v>
      </c>
      <c r="B2947">
        <v>104372</v>
      </c>
      <c r="C2947">
        <v>360</v>
      </c>
      <c r="D2947" s="6">
        <v>150000</v>
      </c>
      <c r="E2947" s="5">
        <v>4.2500000000000003E-2</v>
      </c>
      <c r="F2947" t="s">
        <v>27</v>
      </c>
    </row>
    <row r="2948" spans="1:6" x14ac:dyDescent="0.35">
      <c r="A2948" t="s">
        <v>16</v>
      </c>
      <c r="B2948">
        <v>104373</v>
      </c>
      <c r="C2948">
        <v>360</v>
      </c>
      <c r="D2948" s="6">
        <v>361810.74</v>
      </c>
      <c r="E2948" s="5">
        <v>0.05</v>
      </c>
      <c r="F2948" t="s">
        <v>27</v>
      </c>
    </row>
    <row r="2949" spans="1:6" x14ac:dyDescent="0.35">
      <c r="A2949" t="s">
        <v>16</v>
      </c>
      <c r="B2949">
        <v>104374</v>
      </c>
      <c r="C2949">
        <v>360</v>
      </c>
      <c r="D2949" s="6">
        <v>71990.27</v>
      </c>
      <c r="E2949" s="5">
        <v>0.04</v>
      </c>
      <c r="F2949" t="s">
        <v>27</v>
      </c>
    </row>
    <row r="2950" spans="1:6" x14ac:dyDescent="0.35">
      <c r="A2950" t="s">
        <v>16</v>
      </c>
      <c r="B2950">
        <v>104375</v>
      </c>
      <c r="C2950">
        <v>360</v>
      </c>
      <c r="D2950" s="6">
        <v>140000</v>
      </c>
      <c r="E2950" s="5">
        <v>4.4999999999999998E-2</v>
      </c>
      <c r="F2950" t="s">
        <v>27</v>
      </c>
    </row>
    <row r="2951" spans="1:6" x14ac:dyDescent="0.35">
      <c r="A2951" t="s">
        <v>16</v>
      </c>
      <c r="B2951">
        <v>104376</v>
      </c>
      <c r="C2951">
        <v>360</v>
      </c>
      <c r="D2951" s="6">
        <v>10000</v>
      </c>
      <c r="E2951" s="5">
        <v>3.7499999999999999E-2</v>
      </c>
      <c r="F2951" t="s">
        <v>27</v>
      </c>
    </row>
    <row r="2952" spans="1:6" x14ac:dyDescent="0.35">
      <c r="A2952" t="s">
        <v>16</v>
      </c>
      <c r="B2952">
        <v>104377</v>
      </c>
      <c r="C2952">
        <v>360</v>
      </c>
      <c r="D2952" s="6">
        <v>160930.04</v>
      </c>
      <c r="E2952" s="5">
        <v>4.4999999999999998E-2</v>
      </c>
      <c r="F2952" t="s">
        <v>27</v>
      </c>
    </row>
    <row r="2953" spans="1:6" x14ac:dyDescent="0.35">
      <c r="A2953" t="s">
        <v>16</v>
      </c>
      <c r="B2953">
        <v>104378</v>
      </c>
      <c r="C2953">
        <v>360</v>
      </c>
      <c r="D2953" s="6">
        <v>50000</v>
      </c>
      <c r="E2953" s="5">
        <v>0.04</v>
      </c>
      <c r="F2953" t="s">
        <v>27</v>
      </c>
    </row>
    <row r="2954" spans="1:6" x14ac:dyDescent="0.35">
      <c r="A2954" t="s">
        <v>16</v>
      </c>
      <c r="B2954">
        <v>104379</v>
      </c>
      <c r="C2954">
        <v>360</v>
      </c>
      <c r="D2954" s="6">
        <v>25000</v>
      </c>
      <c r="E2954" s="5">
        <v>3.7499999999999999E-2</v>
      </c>
      <c r="F2954" t="s">
        <v>27</v>
      </c>
    </row>
    <row r="2955" spans="1:6" x14ac:dyDescent="0.35">
      <c r="A2955" t="s">
        <v>16</v>
      </c>
      <c r="B2955">
        <v>104380</v>
      </c>
      <c r="C2955">
        <v>360</v>
      </c>
      <c r="D2955" s="6">
        <v>396011.25</v>
      </c>
      <c r="E2955" s="5">
        <v>0.05</v>
      </c>
      <c r="F2955" t="s">
        <v>27</v>
      </c>
    </row>
    <row r="2956" spans="1:6" x14ac:dyDescent="0.35">
      <c r="A2956" t="s">
        <v>16</v>
      </c>
      <c r="B2956">
        <v>104381</v>
      </c>
      <c r="C2956">
        <v>360</v>
      </c>
      <c r="D2956" s="6">
        <v>100000</v>
      </c>
      <c r="E2956" s="5">
        <v>4.4999999999999998E-2</v>
      </c>
      <c r="F2956" t="s">
        <v>27</v>
      </c>
    </row>
    <row r="2957" spans="1:6" x14ac:dyDescent="0.35">
      <c r="A2957" t="s">
        <v>16</v>
      </c>
      <c r="B2957">
        <v>104382</v>
      </c>
      <c r="C2957">
        <v>360</v>
      </c>
      <c r="D2957" s="6">
        <v>20000</v>
      </c>
      <c r="E2957" s="5">
        <v>3.7499999999999999E-2</v>
      </c>
      <c r="F2957" t="s">
        <v>27</v>
      </c>
    </row>
    <row r="2958" spans="1:6" x14ac:dyDescent="0.35">
      <c r="A2958" t="s">
        <v>16</v>
      </c>
      <c r="B2958">
        <v>104383</v>
      </c>
      <c r="C2958">
        <v>360</v>
      </c>
      <c r="D2958" s="6">
        <v>90380.58</v>
      </c>
      <c r="E2958" s="5">
        <v>0.04</v>
      </c>
      <c r="F2958" t="s">
        <v>27</v>
      </c>
    </row>
    <row r="2959" spans="1:6" x14ac:dyDescent="0.35">
      <c r="A2959" t="s">
        <v>16</v>
      </c>
      <c r="B2959">
        <v>104384</v>
      </c>
      <c r="C2959">
        <v>360</v>
      </c>
      <c r="D2959" s="6">
        <v>25004.94</v>
      </c>
      <c r="E2959" s="5">
        <v>3.7499999999999999E-2</v>
      </c>
      <c r="F2959" t="s">
        <v>27</v>
      </c>
    </row>
    <row r="2960" spans="1:6" x14ac:dyDescent="0.35">
      <c r="A2960" t="s">
        <v>16</v>
      </c>
      <c r="B2960">
        <v>104385</v>
      </c>
      <c r="C2960">
        <v>360</v>
      </c>
      <c r="D2960" s="6">
        <v>5200</v>
      </c>
      <c r="E2960" s="5">
        <v>3.7499999999999999E-2</v>
      </c>
      <c r="F2960" t="s">
        <v>27</v>
      </c>
    </row>
    <row r="2961" spans="1:6" x14ac:dyDescent="0.35">
      <c r="A2961" t="s">
        <v>16</v>
      </c>
      <c r="B2961">
        <v>104386</v>
      </c>
      <c r="C2961">
        <v>360</v>
      </c>
      <c r="D2961" s="6">
        <v>50000</v>
      </c>
      <c r="E2961" s="5">
        <v>0.04</v>
      </c>
      <c r="F2961" t="s">
        <v>27</v>
      </c>
    </row>
    <row r="2962" spans="1:6" x14ac:dyDescent="0.35">
      <c r="A2962" t="s">
        <v>16</v>
      </c>
      <c r="B2962">
        <v>104387</v>
      </c>
      <c r="C2962">
        <v>360</v>
      </c>
      <c r="D2962" s="6">
        <v>425000</v>
      </c>
      <c r="E2962" s="5">
        <v>0.05</v>
      </c>
      <c r="F2962" t="s">
        <v>27</v>
      </c>
    </row>
    <row r="2963" spans="1:6" x14ac:dyDescent="0.35">
      <c r="A2963" t="s">
        <v>16</v>
      </c>
      <c r="B2963">
        <v>104388</v>
      </c>
      <c r="C2963">
        <v>360</v>
      </c>
      <c r="D2963" s="6">
        <v>12000</v>
      </c>
      <c r="E2963" s="5">
        <v>3.7499999999999999E-2</v>
      </c>
      <c r="F2963" t="s">
        <v>27</v>
      </c>
    </row>
    <row r="2964" spans="1:6" x14ac:dyDescent="0.35">
      <c r="A2964" t="s">
        <v>16</v>
      </c>
      <c r="B2964">
        <v>104389</v>
      </c>
      <c r="C2964">
        <v>360</v>
      </c>
      <c r="D2964" s="6">
        <v>400000</v>
      </c>
      <c r="E2964" s="5">
        <v>0.05</v>
      </c>
      <c r="F2964" t="s">
        <v>27</v>
      </c>
    </row>
    <row r="2965" spans="1:6" x14ac:dyDescent="0.35">
      <c r="A2965" t="s">
        <v>16</v>
      </c>
      <c r="B2965">
        <v>104390</v>
      </c>
      <c r="C2965">
        <v>360</v>
      </c>
      <c r="D2965" s="6">
        <v>200000</v>
      </c>
      <c r="E2965" s="5">
        <v>4.4999999999999998E-2</v>
      </c>
      <c r="F2965" t="s">
        <v>27</v>
      </c>
    </row>
    <row r="2966" spans="1:6" x14ac:dyDescent="0.35">
      <c r="A2966" t="s">
        <v>16</v>
      </c>
      <c r="B2966">
        <v>104391</v>
      </c>
      <c r="C2966">
        <v>360</v>
      </c>
      <c r="D2966" s="6">
        <v>10768.55</v>
      </c>
      <c r="E2966" s="5">
        <v>3.7499999999999999E-2</v>
      </c>
      <c r="F2966" t="s">
        <v>27</v>
      </c>
    </row>
    <row r="2967" spans="1:6" x14ac:dyDescent="0.35">
      <c r="A2967" t="s">
        <v>16</v>
      </c>
      <c r="B2967">
        <v>104392</v>
      </c>
      <c r="C2967">
        <v>180</v>
      </c>
      <c r="D2967" s="6">
        <v>100000</v>
      </c>
      <c r="E2967" s="5">
        <v>0.04</v>
      </c>
      <c r="F2967" t="s">
        <v>27</v>
      </c>
    </row>
    <row r="2968" spans="1:6" x14ac:dyDescent="0.35">
      <c r="A2968" t="s">
        <v>16</v>
      </c>
      <c r="B2968">
        <v>104393</v>
      </c>
      <c r="C2968">
        <v>180</v>
      </c>
      <c r="D2968" s="6">
        <v>200000</v>
      </c>
      <c r="E2968" s="5">
        <v>0.04</v>
      </c>
      <c r="F2968" t="s">
        <v>27</v>
      </c>
    </row>
    <row r="2969" spans="1:6" x14ac:dyDescent="0.35">
      <c r="A2969" t="s">
        <v>16</v>
      </c>
      <c r="B2969">
        <v>104394</v>
      </c>
      <c r="C2969">
        <v>360</v>
      </c>
      <c r="D2969" s="6">
        <v>20665.759999999998</v>
      </c>
      <c r="E2969" s="5">
        <v>3.7499999999999999E-2</v>
      </c>
      <c r="F2969" t="s">
        <v>27</v>
      </c>
    </row>
    <row r="2970" spans="1:6" x14ac:dyDescent="0.35">
      <c r="A2970" t="s">
        <v>16</v>
      </c>
      <c r="B2970">
        <v>104395</v>
      </c>
      <c r="C2970">
        <v>360</v>
      </c>
      <c r="D2970" s="6">
        <v>5000</v>
      </c>
      <c r="E2970" s="5">
        <v>3.7499999999999999E-2</v>
      </c>
      <c r="F2970" t="s">
        <v>27</v>
      </c>
    </row>
    <row r="2971" spans="1:6" x14ac:dyDescent="0.35">
      <c r="A2971" t="s">
        <v>16</v>
      </c>
      <c r="B2971">
        <v>104396</v>
      </c>
      <c r="C2971">
        <v>180</v>
      </c>
      <c r="D2971" s="6">
        <v>158868.79999999999</v>
      </c>
      <c r="E2971" s="5">
        <v>0.04</v>
      </c>
      <c r="F2971" t="s">
        <v>26</v>
      </c>
    </row>
    <row r="2972" spans="1:6" x14ac:dyDescent="0.35">
      <c r="A2972" t="s">
        <v>16</v>
      </c>
      <c r="B2972">
        <v>104397</v>
      </c>
      <c r="C2972">
        <v>360</v>
      </c>
      <c r="D2972" s="6">
        <v>50000</v>
      </c>
      <c r="E2972" s="5">
        <v>0.04</v>
      </c>
      <c r="F2972" t="s">
        <v>26</v>
      </c>
    </row>
    <row r="2973" spans="1:6" x14ac:dyDescent="0.35">
      <c r="A2973" t="s">
        <v>16</v>
      </c>
      <c r="B2973">
        <v>104398</v>
      </c>
      <c r="C2973">
        <v>360</v>
      </c>
      <c r="D2973" s="6">
        <v>200000</v>
      </c>
      <c r="E2973" s="5">
        <v>4.4999999999999998E-2</v>
      </c>
      <c r="F2973" t="s">
        <v>26</v>
      </c>
    </row>
    <row r="2974" spans="1:6" x14ac:dyDescent="0.35">
      <c r="A2974" t="s">
        <v>16</v>
      </c>
      <c r="B2974">
        <v>104399</v>
      </c>
      <c r="C2974">
        <v>360</v>
      </c>
      <c r="D2974" s="6">
        <v>36734.9</v>
      </c>
      <c r="E2974" s="5">
        <v>3.7499999999999999E-2</v>
      </c>
      <c r="F2974" t="s">
        <v>26</v>
      </c>
    </row>
    <row r="2975" spans="1:6" x14ac:dyDescent="0.35">
      <c r="A2975" t="s">
        <v>16</v>
      </c>
      <c r="B2975">
        <v>104400</v>
      </c>
      <c r="C2975">
        <v>360</v>
      </c>
      <c r="D2975" s="6">
        <v>10005.36</v>
      </c>
      <c r="E2975" s="5">
        <v>3.7499999999999999E-2</v>
      </c>
      <c r="F2975" t="s">
        <v>26</v>
      </c>
    </row>
    <row r="2976" spans="1:6" x14ac:dyDescent="0.35">
      <c r="A2976" t="s">
        <v>16</v>
      </c>
      <c r="B2976">
        <v>104401</v>
      </c>
      <c r="C2976">
        <v>360</v>
      </c>
      <c r="D2976" s="6">
        <v>10000</v>
      </c>
      <c r="E2976" s="5">
        <v>3.7499999999999999E-2</v>
      </c>
      <c r="F2976" t="s">
        <v>26</v>
      </c>
    </row>
    <row r="2977" spans="1:6" x14ac:dyDescent="0.35">
      <c r="A2977" t="s">
        <v>16</v>
      </c>
      <c r="B2977">
        <v>104402</v>
      </c>
      <c r="C2977">
        <v>360</v>
      </c>
      <c r="D2977" s="6">
        <v>13503.76</v>
      </c>
      <c r="E2977" s="5">
        <v>3.7499999999999999E-2</v>
      </c>
      <c r="F2977" t="s">
        <v>26</v>
      </c>
    </row>
    <row r="2978" spans="1:6" x14ac:dyDescent="0.35">
      <c r="A2978" t="s">
        <v>16</v>
      </c>
      <c r="B2978">
        <v>104403</v>
      </c>
      <c r="C2978">
        <v>180</v>
      </c>
      <c r="D2978" s="6">
        <v>120000</v>
      </c>
      <c r="E2978" s="5">
        <v>0.04</v>
      </c>
      <c r="F2978" t="s">
        <v>26</v>
      </c>
    </row>
    <row r="2979" spans="1:6" x14ac:dyDescent="0.35">
      <c r="A2979" t="s">
        <v>16</v>
      </c>
      <c r="B2979">
        <v>104404</v>
      </c>
      <c r="C2979">
        <v>180</v>
      </c>
      <c r="D2979" s="6">
        <v>150000</v>
      </c>
      <c r="E2979" s="5">
        <v>0.04</v>
      </c>
      <c r="F2979" t="s">
        <v>26</v>
      </c>
    </row>
    <row r="2980" spans="1:6" x14ac:dyDescent="0.35">
      <c r="A2980" t="s">
        <v>16</v>
      </c>
      <c r="B2980">
        <v>104405</v>
      </c>
      <c r="C2980">
        <v>180</v>
      </c>
      <c r="D2980" s="6">
        <v>117392.86</v>
      </c>
      <c r="E2980" s="5">
        <v>0.04</v>
      </c>
      <c r="F2980" t="s">
        <v>26</v>
      </c>
    </row>
    <row r="2981" spans="1:6" x14ac:dyDescent="0.35">
      <c r="A2981" t="s">
        <v>16</v>
      </c>
      <c r="B2981">
        <v>104406</v>
      </c>
      <c r="C2981">
        <v>180</v>
      </c>
      <c r="D2981" s="6">
        <v>45000</v>
      </c>
      <c r="E2981" s="5">
        <v>0.03</v>
      </c>
      <c r="F2981" t="s">
        <v>26</v>
      </c>
    </row>
    <row r="2982" spans="1:6" x14ac:dyDescent="0.35">
      <c r="A2982" t="s">
        <v>16</v>
      </c>
      <c r="B2982">
        <v>104407</v>
      </c>
      <c r="C2982">
        <v>180</v>
      </c>
      <c r="D2982" s="6">
        <v>21500</v>
      </c>
      <c r="E2982" s="5">
        <v>0.03</v>
      </c>
      <c r="F2982" t="s">
        <v>26</v>
      </c>
    </row>
    <row r="2983" spans="1:6" x14ac:dyDescent="0.35">
      <c r="A2983" t="s">
        <v>16</v>
      </c>
      <c r="B2983">
        <v>104408</v>
      </c>
      <c r="C2983">
        <v>360</v>
      </c>
      <c r="D2983" s="6">
        <v>65000</v>
      </c>
      <c r="E2983" s="5">
        <v>0.04</v>
      </c>
      <c r="F2983" t="s">
        <v>26</v>
      </c>
    </row>
    <row r="2984" spans="1:6" x14ac:dyDescent="0.35">
      <c r="A2984" t="s">
        <v>16</v>
      </c>
      <c r="B2984">
        <v>104409</v>
      </c>
      <c r="C2984">
        <v>180</v>
      </c>
      <c r="D2984" s="6">
        <v>100000</v>
      </c>
      <c r="E2984" s="5">
        <v>0.04</v>
      </c>
      <c r="F2984" t="s">
        <v>26</v>
      </c>
    </row>
    <row r="2985" spans="1:6" x14ac:dyDescent="0.35">
      <c r="A2985" t="s">
        <v>16</v>
      </c>
      <c r="B2985">
        <v>104410</v>
      </c>
      <c r="C2985">
        <v>360</v>
      </c>
      <c r="D2985" s="6">
        <v>400000</v>
      </c>
      <c r="E2985" s="5">
        <v>4.7500000000000001E-2</v>
      </c>
      <c r="F2985" t="s">
        <v>26</v>
      </c>
    </row>
    <row r="2986" spans="1:6" x14ac:dyDescent="0.35">
      <c r="A2986" t="s">
        <v>16</v>
      </c>
      <c r="B2986">
        <v>104411</v>
      </c>
      <c r="C2986">
        <v>90</v>
      </c>
      <c r="D2986" s="6">
        <v>400000</v>
      </c>
      <c r="E2986" s="5">
        <v>3.7499999999999999E-2</v>
      </c>
      <c r="F2986" t="s">
        <v>26</v>
      </c>
    </row>
    <row r="2987" spans="1:6" x14ac:dyDescent="0.35">
      <c r="A2987" t="s">
        <v>16</v>
      </c>
      <c r="B2987">
        <v>104412</v>
      </c>
      <c r="C2987">
        <v>180</v>
      </c>
      <c r="D2987" s="6">
        <v>26800</v>
      </c>
      <c r="E2987" s="5">
        <v>0.03</v>
      </c>
      <c r="F2987" t="s">
        <v>26</v>
      </c>
    </row>
    <row r="2988" spans="1:6" x14ac:dyDescent="0.35">
      <c r="A2988" t="s">
        <v>16</v>
      </c>
      <c r="B2988">
        <v>104413</v>
      </c>
      <c r="C2988">
        <v>360</v>
      </c>
      <c r="D2988" s="6">
        <v>19632.47</v>
      </c>
      <c r="E2988" s="5">
        <v>3.7499999999999999E-2</v>
      </c>
      <c r="F2988" t="s">
        <v>26</v>
      </c>
    </row>
    <row r="2989" spans="1:6" x14ac:dyDescent="0.35">
      <c r="A2989" t="s">
        <v>16</v>
      </c>
      <c r="B2989">
        <v>104414</v>
      </c>
      <c r="C2989">
        <v>180</v>
      </c>
      <c r="D2989" s="6">
        <v>11000</v>
      </c>
      <c r="E2989" s="5">
        <v>0.03</v>
      </c>
      <c r="F2989" t="s">
        <v>26</v>
      </c>
    </row>
    <row r="2990" spans="1:6" x14ac:dyDescent="0.35">
      <c r="A2990" t="s">
        <v>16</v>
      </c>
      <c r="B2990">
        <v>104415</v>
      </c>
      <c r="C2990">
        <v>360</v>
      </c>
      <c r="D2990" s="6">
        <v>25000</v>
      </c>
      <c r="E2990" s="5">
        <v>3.7499999999999999E-2</v>
      </c>
      <c r="F2990" t="s">
        <v>26</v>
      </c>
    </row>
    <row r="2991" spans="1:6" x14ac:dyDescent="0.35">
      <c r="A2991" t="s">
        <v>16</v>
      </c>
      <c r="B2991">
        <v>104416</v>
      </c>
      <c r="C2991">
        <v>90</v>
      </c>
      <c r="D2991" s="6">
        <v>100000</v>
      </c>
      <c r="E2991" s="5">
        <v>2.75E-2</v>
      </c>
      <c r="F2991" t="s">
        <v>26</v>
      </c>
    </row>
    <row r="2992" spans="1:6" x14ac:dyDescent="0.35">
      <c r="A2992" t="s">
        <v>16</v>
      </c>
      <c r="B2992">
        <v>104417</v>
      </c>
      <c r="C2992">
        <v>360</v>
      </c>
      <c r="D2992" s="6">
        <v>133374.24</v>
      </c>
      <c r="E2992" s="5">
        <v>4.4999999999999998E-2</v>
      </c>
      <c r="F2992" t="s">
        <v>26</v>
      </c>
    </row>
    <row r="2993" spans="1:6" x14ac:dyDescent="0.35">
      <c r="A2993" t="s">
        <v>16</v>
      </c>
      <c r="B2993">
        <v>104418</v>
      </c>
      <c r="C2993">
        <v>360</v>
      </c>
      <c r="D2993" s="6">
        <v>60000</v>
      </c>
      <c r="E2993" s="5">
        <v>0.04</v>
      </c>
      <c r="F2993" t="s">
        <v>26</v>
      </c>
    </row>
    <row r="2994" spans="1:6" x14ac:dyDescent="0.35">
      <c r="A2994" t="s">
        <v>16</v>
      </c>
      <c r="B2994">
        <v>104419</v>
      </c>
      <c r="C2994">
        <v>360</v>
      </c>
      <c r="D2994" s="6">
        <v>54033.29</v>
      </c>
      <c r="E2994" s="5">
        <v>3.7499999999999999E-2</v>
      </c>
      <c r="F2994" t="s">
        <v>26</v>
      </c>
    </row>
    <row r="2995" spans="1:6" x14ac:dyDescent="0.35">
      <c r="A2995" t="s">
        <v>16</v>
      </c>
      <c r="B2995">
        <v>104420</v>
      </c>
      <c r="C2995">
        <v>360</v>
      </c>
      <c r="D2995" s="6">
        <v>15000</v>
      </c>
      <c r="E2995" s="5">
        <v>3.7499999999999999E-2</v>
      </c>
      <c r="F2995" t="s">
        <v>26</v>
      </c>
    </row>
    <row r="2996" spans="1:6" x14ac:dyDescent="0.35">
      <c r="A2996" t="s">
        <v>16</v>
      </c>
      <c r="B2996">
        <v>104421</v>
      </c>
      <c r="C2996">
        <v>360</v>
      </c>
      <c r="D2996" s="6">
        <v>100000</v>
      </c>
      <c r="E2996" s="5">
        <v>4.4999999999999998E-2</v>
      </c>
      <c r="F2996" t="s">
        <v>26</v>
      </c>
    </row>
    <row r="2997" spans="1:6" x14ac:dyDescent="0.35">
      <c r="A2997" t="s">
        <v>16</v>
      </c>
      <c r="B2997">
        <v>104422</v>
      </c>
      <c r="C2997">
        <v>360</v>
      </c>
      <c r="D2997" s="6">
        <v>76000</v>
      </c>
      <c r="E2997" s="5">
        <v>0.04</v>
      </c>
      <c r="F2997" t="s">
        <v>26</v>
      </c>
    </row>
    <row r="2998" spans="1:6" x14ac:dyDescent="0.35">
      <c r="A2998" t="s">
        <v>16</v>
      </c>
      <c r="B2998">
        <v>104423</v>
      </c>
      <c r="C2998">
        <v>360</v>
      </c>
      <c r="D2998" s="6">
        <v>60000</v>
      </c>
      <c r="E2998" s="5">
        <v>0.04</v>
      </c>
      <c r="F2998" t="s">
        <v>26</v>
      </c>
    </row>
    <row r="2999" spans="1:6" x14ac:dyDescent="0.35">
      <c r="A2999" t="s">
        <v>16</v>
      </c>
      <c r="B2999">
        <v>104424</v>
      </c>
      <c r="C2999">
        <v>90</v>
      </c>
      <c r="D2999" s="6">
        <v>226931.6</v>
      </c>
      <c r="E2999" s="5">
        <v>2.75E-2</v>
      </c>
      <c r="F2999" t="s">
        <v>26</v>
      </c>
    </row>
    <row r="3000" spans="1:6" x14ac:dyDescent="0.35">
      <c r="A3000" t="s">
        <v>16</v>
      </c>
      <c r="B3000">
        <v>104425</v>
      </c>
      <c r="C3000">
        <v>360</v>
      </c>
      <c r="D3000" s="6">
        <v>25000</v>
      </c>
      <c r="E3000" s="5">
        <v>3.7499999999999999E-2</v>
      </c>
      <c r="F3000" t="s">
        <v>26</v>
      </c>
    </row>
    <row r="3001" spans="1:6" x14ac:dyDescent="0.35">
      <c r="A3001" t="s">
        <v>16</v>
      </c>
      <c r="B3001">
        <v>104426</v>
      </c>
      <c r="C3001">
        <v>360</v>
      </c>
      <c r="D3001" s="6">
        <v>125000</v>
      </c>
      <c r="E3001" s="5">
        <v>4.4999999999999998E-2</v>
      </c>
      <c r="F3001" t="s">
        <v>26</v>
      </c>
    </row>
    <row r="3002" spans="1:6" x14ac:dyDescent="0.35">
      <c r="A3002" t="s">
        <v>16</v>
      </c>
      <c r="B3002">
        <v>104427</v>
      </c>
      <c r="C3002">
        <v>180</v>
      </c>
      <c r="D3002" s="6">
        <v>300000</v>
      </c>
      <c r="E3002" s="5">
        <v>4.4999999999999998E-2</v>
      </c>
      <c r="F3002" t="s">
        <v>26</v>
      </c>
    </row>
    <row r="3003" spans="1:6" x14ac:dyDescent="0.35">
      <c r="A3003" t="s">
        <v>16</v>
      </c>
      <c r="B3003">
        <v>104428</v>
      </c>
      <c r="C3003">
        <v>180</v>
      </c>
      <c r="D3003" s="6">
        <v>100000</v>
      </c>
      <c r="E3003" s="5">
        <v>0.04</v>
      </c>
      <c r="F3003" t="s">
        <v>26</v>
      </c>
    </row>
    <row r="3004" spans="1:6" x14ac:dyDescent="0.35">
      <c r="A3004" t="s">
        <v>16</v>
      </c>
      <c r="B3004">
        <v>104429</v>
      </c>
      <c r="C3004">
        <v>180</v>
      </c>
      <c r="D3004" s="6">
        <v>33669.47</v>
      </c>
      <c r="E3004" s="5">
        <v>0.03</v>
      </c>
      <c r="F3004" t="s">
        <v>26</v>
      </c>
    </row>
    <row r="3005" spans="1:6" x14ac:dyDescent="0.35">
      <c r="A3005" t="s">
        <v>16</v>
      </c>
      <c r="B3005">
        <v>104430</v>
      </c>
      <c r="C3005">
        <v>360</v>
      </c>
      <c r="D3005" s="6">
        <v>321001.65999999997</v>
      </c>
      <c r="E3005" s="5">
        <v>0.05</v>
      </c>
      <c r="F3005" t="s">
        <v>26</v>
      </c>
    </row>
    <row r="3006" spans="1:6" x14ac:dyDescent="0.35">
      <c r="A3006" t="s">
        <v>16</v>
      </c>
      <c r="B3006">
        <v>104431</v>
      </c>
      <c r="C3006">
        <v>360</v>
      </c>
      <c r="D3006" s="6">
        <v>162010.4</v>
      </c>
      <c r="E3006" s="5">
        <v>4.4999999999999998E-2</v>
      </c>
      <c r="F3006" t="s">
        <v>26</v>
      </c>
    </row>
    <row r="3007" spans="1:6" x14ac:dyDescent="0.35">
      <c r="A3007" t="s">
        <v>16</v>
      </c>
      <c r="B3007">
        <v>104432</v>
      </c>
      <c r="C3007">
        <v>360</v>
      </c>
      <c r="D3007" s="6">
        <v>12900.64</v>
      </c>
      <c r="E3007" s="5">
        <v>3.7499999999999999E-2</v>
      </c>
      <c r="F3007" t="s">
        <v>26</v>
      </c>
    </row>
    <row r="3008" spans="1:6" x14ac:dyDescent="0.35">
      <c r="A3008" t="s">
        <v>16</v>
      </c>
      <c r="B3008">
        <v>104433</v>
      </c>
      <c r="C3008">
        <v>360</v>
      </c>
      <c r="D3008" s="6">
        <v>60638.31</v>
      </c>
      <c r="E3008" s="5">
        <v>0.04</v>
      </c>
      <c r="F3008" t="s">
        <v>26</v>
      </c>
    </row>
    <row r="3009" spans="1:6" x14ac:dyDescent="0.35">
      <c r="A3009" t="s">
        <v>16</v>
      </c>
      <c r="B3009">
        <v>104434</v>
      </c>
      <c r="C3009">
        <v>360</v>
      </c>
      <c r="D3009" s="6">
        <v>100000</v>
      </c>
      <c r="E3009" s="5">
        <v>4.4999999999999998E-2</v>
      </c>
      <c r="F3009" t="s">
        <v>26</v>
      </c>
    </row>
    <row r="3010" spans="1:6" x14ac:dyDescent="0.35">
      <c r="A3010" t="s">
        <v>16</v>
      </c>
      <c r="B3010">
        <v>104435</v>
      </c>
      <c r="C3010">
        <v>360</v>
      </c>
      <c r="D3010" s="6">
        <v>100000</v>
      </c>
      <c r="E3010" s="5">
        <v>4.4999999999999998E-2</v>
      </c>
      <c r="F3010" t="s">
        <v>26</v>
      </c>
    </row>
    <row r="3011" spans="1:6" x14ac:dyDescent="0.35">
      <c r="A3011" t="s">
        <v>16</v>
      </c>
      <c r="B3011">
        <v>104436</v>
      </c>
      <c r="C3011">
        <v>360</v>
      </c>
      <c r="D3011" s="6">
        <v>31440.240000000002</v>
      </c>
      <c r="E3011" s="5">
        <v>3.7499999999999999E-2</v>
      </c>
      <c r="F3011" t="s">
        <v>26</v>
      </c>
    </row>
    <row r="3012" spans="1:6" x14ac:dyDescent="0.35">
      <c r="A3012" t="s">
        <v>16</v>
      </c>
      <c r="B3012">
        <v>104437</v>
      </c>
      <c r="C3012">
        <v>360</v>
      </c>
      <c r="D3012" s="6">
        <v>10000</v>
      </c>
      <c r="E3012" s="5">
        <v>3.7499999999999999E-2</v>
      </c>
      <c r="F3012" t="s">
        <v>26</v>
      </c>
    </row>
    <row r="3013" spans="1:6" x14ac:dyDescent="0.35">
      <c r="A3013" t="s">
        <v>16</v>
      </c>
      <c r="B3013">
        <v>104438</v>
      </c>
      <c r="C3013">
        <v>360</v>
      </c>
      <c r="D3013" s="6">
        <v>59105.08</v>
      </c>
      <c r="E3013" s="5">
        <v>0.04</v>
      </c>
      <c r="F3013" t="s">
        <v>26</v>
      </c>
    </row>
    <row r="3014" spans="1:6" x14ac:dyDescent="0.35">
      <c r="A3014" t="s">
        <v>16</v>
      </c>
      <c r="B3014">
        <v>104439</v>
      </c>
      <c r="C3014">
        <v>360</v>
      </c>
      <c r="D3014" s="6">
        <v>70000</v>
      </c>
      <c r="E3014" s="5">
        <v>3.7499999999999999E-2</v>
      </c>
      <c r="F3014" t="s">
        <v>26</v>
      </c>
    </row>
    <row r="3015" spans="1:6" x14ac:dyDescent="0.35">
      <c r="A3015" t="s">
        <v>16</v>
      </c>
      <c r="B3015">
        <v>104440</v>
      </c>
      <c r="C3015">
        <v>360</v>
      </c>
      <c r="D3015" s="6">
        <v>25847.62</v>
      </c>
      <c r="E3015" s="5">
        <v>3.7499999999999999E-2</v>
      </c>
      <c r="F3015" t="s">
        <v>26</v>
      </c>
    </row>
    <row r="3016" spans="1:6" x14ac:dyDescent="0.35">
      <c r="A3016" t="s">
        <v>16</v>
      </c>
      <c r="B3016">
        <v>104441</v>
      </c>
      <c r="C3016">
        <v>360</v>
      </c>
      <c r="D3016" s="6">
        <v>1182300</v>
      </c>
      <c r="E3016" s="5">
        <v>6.25E-2</v>
      </c>
      <c r="F3016" t="s">
        <v>26</v>
      </c>
    </row>
    <row r="3017" spans="1:6" x14ac:dyDescent="0.35">
      <c r="A3017" t="s">
        <v>16</v>
      </c>
      <c r="B3017">
        <v>104442</v>
      </c>
      <c r="C3017">
        <v>360</v>
      </c>
      <c r="D3017" s="6">
        <v>109073.16</v>
      </c>
      <c r="E3017" s="5">
        <v>4.4999999999999998E-2</v>
      </c>
      <c r="F3017" t="s">
        <v>26</v>
      </c>
    </row>
    <row r="3018" spans="1:6" x14ac:dyDescent="0.35">
      <c r="A3018" t="s">
        <v>16</v>
      </c>
      <c r="B3018">
        <v>104443</v>
      </c>
      <c r="C3018">
        <v>360</v>
      </c>
      <c r="D3018" s="6">
        <v>256173.78</v>
      </c>
      <c r="E3018" s="5">
        <v>0.05</v>
      </c>
      <c r="F3018" t="s">
        <v>26</v>
      </c>
    </row>
    <row r="3019" spans="1:6" x14ac:dyDescent="0.35">
      <c r="A3019" t="s">
        <v>16</v>
      </c>
      <c r="B3019">
        <v>104444</v>
      </c>
      <c r="C3019">
        <v>360</v>
      </c>
      <c r="D3019" s="6">
        <v>100003</v>
      </c>
      <c r="E3019" s="5">
        <v>4.2500000000000003E-2</v>
      </c>
      <c r="F3019" t="s">
        <v>26</v>
      </c>
    </row>
    <row r="3020" spans="1:6" x14ac:dyDescent="0.35">
      <c r="A3020" t="s">
        <v>16</v>
      </c>
      <c r="B3020">
        <v>104445</v>
      </c>
      <c r="C3020">
        <v>360</v>
      </c>
      <c r="D3020" s="6">
        <v>600000</v>
      </c>
      <c r="E3020" s="5">
        <v>0.06</v>
      </c>
      <c r="F3020" t="s">
        <v>26</v>
      </c>
    </row>
    <row r="3021" spans="1:6" x14ac:dyDescent="0.35">
      <c r="A3021" t="s">
        <v>16</v>
      </c>
      <c r="B3021">
        <v>104446</v>
      </c>
      <c r="C3021">
        <v>360</v>
      </c>
      <c r="D3021" s="6">
        <v>85477.38</v>
      </c>
      <c r="E3021" s="5">
        <v>0.04</v>
      </c>
      <c r="F3021" t="s">
        <v>26</v>
      </c>
    </row>
    <row r="3022" spans="1:6" x14ac:dyDescent="0.35">
      <c r="A3022" t="s">
        <v>16</v>
      </c>
      <c r="B3022">
        <v>104447</v>
      </c>
      <c r="C3022">
        <v>360</v>
      </c>
      <c r="D3022" s="6">
        <v>500000</v>
      </c>
      <c r="E3022" s="5">
        <v>5.7500000000000002E-2</v>
      </c>
      <c r="F3022" t="s">
        <v>26</v>
      </c>
    </row>
    <row r="3023" spans="1:6" x14ac:dyDescent="0.35">
      <c r="A3023" t="s">
        <v>16</v>
      </c>
      <c r="B3023">
        <v>104448</v>
      </c>
      <c r="C3023">
        <v>360</v>
      </c>
      <c r="D3023" s="6">
        <v>169000</v>
      </c>
      <c r="E3023" s="5">
        <v>4.2500000000000003E-2</v>
      </c>
      <c r="F3023" t="s">
        <v>26</v>
      </c>
    </row>
    <row r="3024" spans="1:6" x14ac:dyDescent="0.35">
      <c r="A3024" t="s">
        <v>16</v>
      </c>
      <c r="B3024">
        <v>104449</v>
      </c>
      <c r="C3024">
        <v>180</v>
      </c>
      <c r="D3024" s="6">
        <v>56000</v>
      </c>
      <c r="E3024" s="5">
        <v>3.2500000000000001E-2</v>
      </c>
      <c r="F3024" t="s">
        <v>26</v>
      </c>
    </row>
    <row r="3025" spans="1:6" x14ac:dyDescent="0.35">
      <c r="A3025" t="s">
        <v>16</v>
      </c>
      <c r="B3025">
        <v>104450</v>
      </c>
      <c r="C3025">
        <v>360</v>
      </c>
      <c r="D3025" s="6">
        <v>32028.62</v>
      </c>
      <c r="E3025" s="5">
        <v>3.7499999999999999E-2</v>
      </c>
      <c r="F3025" t="s">
        <v>26</v>
      </c>
    </row>
    <row r="3026" spans="1:6" x14ac:dyDescent="0.35">
      <c r="A3026" t="s">
        <v>16</v>
      </c>
      <c r="B3026">
        <v>104451</v>
      </c>
      <c r="C3026">
        <v>180</v>
      </c>
      <c r="D3026" s="6">
        <v>30143.9</v>
      </c>
      <c r="E3026" s="5">
        <v>0.03</v>
      </c>
      <c r="F3026" t="s">
        <v>26</v>
      </c>
    </row>
    <row r="3027" spans="1:6" x14ac:dyDescent="0.35">
      <c r="A3027" t="s">
        <v>16</v>
      </c>
      <c r="B3027">
        <v>104452</v>
      </c>
      <c r="C3027">
        <v>180</v>
      </c>
      <c r="D3027" s="6">
        <v>43117.89</v>
      </c>
      <c r="E3027" s="5">
        <v>0.03</v>
      </c>
      <c r="F3027" t="s">
        <v>26</v>
      </c>
    </row>
    <row r="3028" spans="1:6" x14ac:dyDescent="0.35">
      <c r="A3028" t="s">
        <v>16</v>
      </c>
      <c r="B3028">
        <v>104453</v>
      </c>
      <c r="C3028">
        <v>180</v>
      </c>
      <c r="D3028" s="6">
        <v>400000</v>
      </c>
      <c r="E3028" s="5">
        <v>4.4999999999999998E-2</v>
      </c>
      <c r="F3028" t="s">
        <v>26</v>
      </c>
    </row>
    <row r="3029" spans="1:6" x14ac:dyDescent="0.35">
      <c r="A3029" t="s">
        <v>16</v>
      </c>
      <c r="B3029">
        <v>104454</v>
      </c>
      <c r="C3029">
        <v>360</v>
      </c>
      <c r="D3029" s="6">
        <v>29500</v>
      </c>
      <c r="E3029" s="5">
        <v>3.5000000000000003E-2</v>
      </c>
      <c r="F3029" t="s">
        <v>26</v>
      </c>
    </row>
    <row r="3030" spans="1:6" x14ac:dyDescent="0.35">
      <c r="A3030" t="s">
        <v>16</v>
      </c>
      <c r="B3030">
        <v>104455</v>
      </c>
      <c r="C3030">
        <v>360</v>
      </c>
      <c r="D3030" s="6">
        <v>120000</v>
      </c>
      <c r="E3030" s="5">
        <v>4.4999999999999998E-2</v>
      </c>
      <c r="F3030" t="s">
        <v>26</v>
      </c>
    </row>
    <row r="3031" spans="1:6" x14ac:dyDescent="0.35">
      <c r="A3031" t="s">
        <v>16</v>
      </c>
      <c r="B3031">
        <v>104456</v>
      </c>
      <c r="C3031">
        <v>360</v>
      </c>
      <c r="D3031" s="6">
        <v>11226.87</v>
      </c>
      <c r="E3031" s="5">
        <v>3.7499999999999999E-2</v>
      </c>
      <c r="F3031" t="s">
        <v>26</v>
      </c>
    </row>
    <row r="3032" spans="1:6" x14ac:dyDescent="0.35">
      <c r="A3032" t="s">
        <v>16</v>
      </c>
      <c r="B3032">
        <v>104457</v>
      </c>
      <c r="C3032">
        <v>360</v>
      </c>
      <c r="D3032" s="6">
        <v>17061.93</v>
      </c>
      <c r="E3032" s="5">
        <v>3.5000000000000003E-2</v>
      </c>
      <c r="F3032" t="s">
        <v>26</v>
      </c>
    </row>
    <row r="3033" spans="1:6" x14ac:dyDescent="0.35">
      <c r="A3033" t="s">
        <v>16</v>
      </c>
      <c r="B3033">
        <v>104458</v>
      </c>
      <c r="C3033">
        <v>360</v>
      </c>
      <c r="D3033" s="6">
        <v>50000</v>
      </c>
      <c r="E3033" s="5">
        <v>3.7499999999999999E-2</v>
      </c>
      <c r="F3033" t="s">
        <v>26</v>
      </c>
    </row>
    <row r="3034" spans="1:6" x14ac:dyDescent="0.35">
      <c r="A3034" t="s">
        <v>16</v>
      </c>
      <c r="B3034">
        <v>104459</v>
      </c>
      <c r="C3034">
        <v>360</v>
      </c>
      <c r="D3034" s="6">
        <v>45525.58</v>
      </c>
      <c r="E3034" s="5">
        <v>3.7499999999999999E-2</v>
      </c>
      <c r="F3034" t="s">
        <v>26</v>
      </c>
    </row>
    <row r="3035" spans="1:6" x14ac:dyDescent="0.35">
      <c r="A3035" t="s">
        <v>16</v>
      </c>
      <c r="B3035">
        <v>104460</v>
      </c>
      <c r="C3035">
        <v>180</v>
      </c>
      <c r="D3035" s="6">
        <v>15000</v>
      </c>
      <c r="E3035" s="5">
        <v>0.03</v>
      </c>
      <c r="F3035" t="s">
        <v>26</v>
      </c>
    </row>
    <row r="3036" spans="1:6" x14ac:dyDescent="0.35">
      <c r="A3036" t="s">
        <v>16</v>
      </c>
      <c r="B3036">
        <v>104461</v>
      </c>
      <c r="C3036">
        <v>360</v>
      </c>
      <c r="D3036" s="6">
        <v>25000</v>
      </c>
      <c r="E3036" s="5">
        <v>3.7499999999999999E-2</v>
      </c>
      <c r="F3036" t="s">
        <v>26</v>
      </c>
    </row>
    <row r="3037" spans="1:6" x14ac:dyDescent="0.35">
      <c r="A3037" t="s">
        <v>16</v>
      </c>
      <c r="B3037">
        <v>104462</v>
      </c>
      <c r="C3037">
        <v>360</v>
      </c>
      <c r="D3037" s="6">
        <v>36118.949999999997</v>
      </c>
      <c r="E3037" s="5">
        <v>3.7499999999999999E-2</v>
      </c>
      <c r="F3037" t="s">
        <v>26</v>
      </c>
    </row>
    <row r="3038" spans="1:6" x14ac:dyDescent="0.35">
      <c r="A3038" t="s">
        <v>16</v>
      </c>
      <c r="B3038">
        <v>104463</v>
      </c>
      <c r="C3038">
        <v>180</v>
      </c>
      <c r="D3038" s="6">
        <v>600341.56999999995</v>
      </c>
      <c r="E3038" s="5">
        <v>5.5E-2</v>
      </c>
      <c r="F3038" t="s">
        <v>26</v>
      </c>
    </row>
    <row r="3039" spans="1:6" x14ac:dyDescent="0.35">
      <c r="A3039" t="s">
        <v>16</v>
      </c>
      <c r="B3039">
        <v>104464</v>
      </c>
      <c r="C3039">
        <v>360</v>
      </c>
      <c r="D3039" s="6">
        <v>31064.66</v>
      </c>
      <c r="E3039" s="5">
        <v>3.7499999999999999E-2</v>
      </c>
      <c r="F3039" t="s">
        <v>26</v>
      </c>
    </row>
    <row r="3040" spans="1:6" x14ac:dyDescent="0.35">
      <c r="A3040" t="s">
        <v>16</v>
      </c>
      <c r="B3040">
        <v>104465</v>
      </c>
      <c r="C3040">
        <v>180</v>
      </c>
      <c r="D3040" s="6">
        <v>44318</v>
      </c>
      <c r="E3040" s="5">
        <v>0.03</v>
      </c>
      <c r="F3040" t="s">
        <v>26</v>
      </c>
    </row>
    <row r="3041" spans="1:6" x14ac:dyDescent="0.35">
      <c r="A3041" t="s">
        <v>16</v>
      </c>
      <c r="B3041">
        <v>104466</v>
      </c>
      <c r="C3041">
        <v>360</v>
      </c>
      <c r="D3041" s="6">
        <v>66984.94</v>
      </c>
      <c r="E3041" s="5">
        <v>0.04</v>
      </c>
      <c r="F3041" t="s">
        <v>26</v>
      </c>
    </row>
    <row r="3042" spans="1:6" x14ac:dyDescent="0.35">
      <c r="A3042" t="s">
        <v>16</v>
      </c>
      <c r="B3042">
        <v>104467</v>
      </c>
      <c r="C3042">
        <v>180</v>
      </c>
      <c r="D3042" s="6">
        <v>173100</v>
      </c>
      <c r="E3042" s="5">
        <v>0.04</v>
      </c>
      <c r="F3042" t="s">
        <v>26</v>
      </c>
    </row>
    <row r="3043" spans="1:6" x14ac:dyDescent="0.35">
      <c r="A3043" t="s">
        <v>16</v>
      </c>
      <c r="B3043">
        <v>104468</v>
      </c>
      <c r="C3043">
        <v>180</v>
      </c>
      <c r="D3043" s="6">
        <v>126201.84</v>
      </c>
      <c r="E3043" s="5">
        <v>0.04</v>
      </c>
      <c r="F3043" t="s">
        <v>26</v>
      </c>
    </row>
    <row r="3044" spans="1:6" x14ac:dyDescent="0.35">
      <c r="A3044" t="s">
        <v>16</v>
      </c>
      <c r="B3044">
        <v>104469</v>
      </c>
      <c r="C3044">
        <v>360</v>
      </c>
      <c r="D3044" s="6">
        <v>188703.65</v>
      </c>
      <c r="E3044" s="5">
        <v>4.4999999999999998E-2</v>
      </c>
      <c r="F3044" t="s">
        <v>26</v>
      </c>
    </row>
    <row r="3045" spans="1:6" x14ac:dyDescent="0.35">
      <c r="A3045" t="s">
        <v>16</v>
      </c>
      <c r="B3045">
        <v>104470</v>
      </c>
      <c r="C3045">
        <v>360</v>
      </c>
      <c r="D3045" s="6">
        <v>81282.320000000007</v>
      </c>
      <c r="E3045" s="5">
        <v>0.04</v>
      </c>
      <c r="F3045" t="s">
        <v>26</v>
      </c>
    </row>
    <row r="3046" spans="1:6" x14ac:dyDescent="0.35">
      <c r="A3046" t="s">
        <v>16</v>
      </c>
      <c r="B3046">
        <v>104471</v>
      </c>
      <c r="C3046">
        <v>360</v>
      </c>
      <c r="D3046" s="6">
        <v>225178.16</v>
      </c>
      <c r="E3046" s="5">
        <v>4.4999999999999998E-2</v>
      </c>
      <c r="F3046" t="s">
        <v>26</v>
      </c>
    </row>
    <row r="3047" spans="1:6" x14ac:dyDescent="0.35">
      <c r="A3047" t="s">
        <v>16</v>
      </c>
      <c r="B3047">
        <v>104472</v>
      </c>
      <c r="C3047">
        <v>360</v>
      </c>
      <c r="D3047" s="6">
        <v>417753.43</v>
      </c>
      <c r="E3047" s="5">
        <v>0.05</v>
      </c>
      <c r="F3047" t="s">
        <v>26</v>
      </c>
    </row>
    <row r="3048" spans="1:6" x14ac:dyDescent="0.35">
      <c r="A3048" t="s">
        <v>16</v>
      </c>
      <c r="B3048">
        <v>104473</v>
      </c>
      <c r="C3048">
        <v>360</v>
      </c>
      <c r="D3048" s="6">
        <v>80000</v>
      </c>
      <c r="E3048" s="5">
        <v>0.04</v>
      </c>
      <c r="F3048" t="s">
        <v>26</v>
      </c>
    </row>
    <row r="3049" spans="1:6" x14ac:dyDescent="0.35">
      <c r="A3049" t="s">
        <v>16</v>
      </c>
      <c r="B3049">
        <v>104474</v>
      </c>
      <c r="C3049">
        <v>360</v>
      </c>
      <c r="D3049" s="6">
        <v>154447.35999999999</v>
      </c>
      <c r="E3049" s="5">
        <v>4.4999999999999998E-2</v>
      </c>
      <c r="F3049" t="s">
        <v>26</v>
      </c>
    </row>
    <row r="3050" spans="1:6" x14ac:dyDescent="0.35">
      <c r="A3050" t="s">
        <v>16</v>
      </c>
      <c r="B3050">
        <v>104475</v>
      </c>
      <c r="C3050">
        <v>360</v>
      </c>
      <c r="D3050" s="6">
        <v>10000</v>
      </c>
      <c r="E3050" s="5">
        <v>3.7499999999999999E-2</v>
      </c>
      <c r="F3050" t="s">
        <v>26</v>
      </c>
    </row>
    <row r="3051" spans="1:6" x14ac:dyDescent="0.35">
      <c r="A3051" t="s">
        <v>16</v>
      </c>
      <c r="B3051">
        <v>104476</v>
      </c>
      <c r="C3051">
        <v>360</v>
      </c>
      <c r="D3051" s="6">
        <v>10033.02</v>
      </c>
      <c r="E3051" s="5">
        <v>3.7499999999999999E-2</v>
      </c>
      <c r="F3051" t="s">
        <v>26</v>
      </c>
    </row>
    <row r="3052" spans="1:6" x14ac:dyDescent="0.35">
      <c r="A3052" t="s">
        <v>16</v>
      </c>
      <c r="B3052">
        <v>104477</v>
      </c>
      <c r="C3052">
        <v>360</v>
      </c>
      <c r="D3052" s="6">
        <v>5000</v>
      </c>
      <c r="E3052" s="5">
        <v>3.7499999999999999E-2</v>
      </c>
      <c r="F3052" t="s">
        <v>26</v>
      </c>
    </row>
    <row r="3053" spans="1:6" x14ac:dyDescent="0.35">
      <c r="A3053" t="s">
        <v>16</v>
      </c>
      <c r="B3053">
        <v>104478</v>
      </c>
      <c r="C3053">
        <v>360</v>
      </c>
      <c r="D3053" s="6">
        <v>166500.60999999999</v>
      </c>
      <c r="E3053" s="5">
        <v>4.4999999999999998E-2</v>
      </c>
      <c r="F3053" t="s">
        <v>26</v>
      </c>
    </row>
    <row r="3054" spans="1:6" x14ac:dyDescent="0.35">
      <c r="A3054" t="s">
        <v>16</v>
      </c>
      <c r="B3054">
        <v>104479</v>
      </c>
      <c r="C3054">
        <v>360</v>
      </c>
      <c r="D3054" s="6">
        <v>180000</v>
      </c>
      <c r="E3054" s="5">
        <v>4.2500000000000003E-2</v>
      </c>
      <c r="F3054" t="s">
        <v>26</v>
      </c>
    </row>
    <row r="3055" spans="1:6" x14ac:dyDescent="0.35">
      <c r="A3055" t="s">
        <v>16</v>
      </c>
      <c r="B3055">
        <v>104480</v>
      </c>
      <c r="C3055">
        <v>360</v>
      </c>
      <c r="D3055" s="6">
        <v>100000</v>
      </c>
      <c r="E3055" s="5">
        <v>4.4999999999999998E-2</v>
      </c>
      <c r="F3055" t="s">
        <v>26</v>
      </c>
    </row>
    <row r="3056" spans="1:6" x14ac:dyDescent="0.35">
      <c r="A3056" t="s">
        <v>16</v>
      </c>
      <c r="B3056">
        <v>104481</v>
      </c>
      <c r="C3056">
        <v>360</v>
      </c>
      <c r="D3056" s="6">
        <v>85273.62</v>
      </c>
      <c r="E3056" s="5">
        <v>0.04</v>
      </c>
      <c r="F3056" t="s">
        <v>26</v>
      </c>
    </row>
    <row r="3057" spans="1:6" x14ac:dyDescent="0.35">
      <c r="A3057" t="s">
        <v>16</v>
      </c>
      <c r="B3057">
        <v>104482</v>
      </c>
      <c r="C3057">
        <v>360</v>
      </c>
      <c r="D3057" s="6">
        <v>100000</v>
      </c>
      <c r="E3057" s="5">
        <v>4.4999999999999998E-2</v>
      </c>
      <c r="F3057" t="s">
        <v>26</v>
      </c>
    </row>
    <row r="3058" spans="1:6" x14ac:dyDescent="0.35">
      <c r="A3058" t="s">
        <v>16</v>
      </c>
      <c r="B3058">
        <v>104483</v>
      </c>
      <c r="C3058">
        <v>360</v>
      </c>
      <c r="D3058" s="6">
        <v>160000</v>
      </c>
      <c r="E3058" s="5">
        <v>4.4999999999999998E-2</v>
      </c>
      <c r="F3058" t="s">
        <v>26</v>
      </c>
    </row>
    <row r="3059" spans="1:6" x14ac:dyDescent="0.35">
      <c r="A3059" t="s">
        <v>16</v>
      </c>
      <c r="B3059">
        <v>104484</v>
      </c>
      <c r="C3059">
        <v>180</v>
      </c>
      <c r="D3059" s="6">
        <v>62000</v>
      </c>
      <c r="E3059" s="5">
        <v>3.2500000000000001E-2</v>
      </c>
      <c r="F3059" t="s">
        <v>26</v>
      </c>
    </row>
    <row r="3060" spans="1:6" x14ac:dyDescent="0.35">
      <c r="A3060" t="s">
        <v>16</v>
      </c>
      <c r="B3060">
        <v>104485</v>
      </c>
      <c r="C3060">
        <v>360</v>
      </c>
      <c r="D3060" s="6">
        <v>150000</v>
      </c>
      <c r="E3060" s="5">
        <v>4.4999999999999998E-2</v>
      </c>
      <c r="F3060" t="s">
        <v>26</v>
      </c>
    </row>
    <row r="3061" spans="1:6" x14ac:dyDescent="0.35">
      <c r="A3061" t="s">
        <v>16</v>
      </c>
      <c r="B3061">
        <v>104486</v>
      </c>
      <c r="C3061">
        <v>180</v>
      </c>
      <c r="D3061" s="6">
        <v>5000</v>
      </c>
      <c r="E3061" s="5">
        <v>0.03</v>
      </c>
      <c r="F3061" t="s">
        <v>26</v>
      </c>
    </row>
    <row r="3062" spans="1:6" x14ac:dyDescent="0.35">
      <c r="A3062" t="s">
        <v>16</v>
      </c>
      <c r="B3062">
        <v>104487</v>
      </c>
      <c r="C3062">
        <v>360</v>
      </c>
      <c r="D3062" s="6">
        <v>171595.23</v>
      </c>
      <c r="E3062" s="5">
        <v>4.4999999999999998E-2</v>
      </c>
      <c r="F3062" t="s">
        <v>26</v>
      </c>
    </row>
    <row r="3063" spans="1:6" x14ac:dyDescent="0.35">
      <c r="A3063" t="s">
        <v>16</v>
      </c>
      <c r="B3063">
        <v>104488</v>
      </c>
      <c r="C3063">
        <v>180</v>
      </c>
      <c r="D3063" s="6">
        <v>600000</v>
      </c>
      <c r="E3063" s="5">
        <v>5.5E-2</v>
      </c>
      <c r="F3063" t="s">
        <v>26</v>
      </c>
    </row>
    <row r="3064" spans="1:6" x14ac:dyDescent="0.35">
      <c r="A3064" t="s">
        <v>16</v>
      </c>
      <c r="B3064">
        <v>104489</v>
      </c>
      <c r="C3064">
        <v>180</v>
      </c>
      <c r="D3064" s="6">
        <v>17051.86</v>
      </c>
      <c r="E3064" s="5">
        <v>0.03</v>
      </c>
      <c r="F3064" t="s">
        <v>26</v>
      </c>
    </row>
    <row r="3065" spans="1:6" x14ac:dyDescent="0.35">
      <c r="A3065" t="s">
        <v>16</v>
      </c>
      <c r="B3065">
        <v>104490</v>
      </c>
      <c r="C3065">
        <v>180</v>
      </c>
      <c r="D3065" s="6">
        <v>24807.3</v>
      </c>
      <c r="E3065" s="5">
        <v>0.03</v>
      </c>
      <c r="F3065" t="s">
        <v>26</v>
      </c>
    </row>
    <row r="3066" spans="1:6" x14ac:dyDescent="0.35">
      <c r="A3066" t="s">
        <v>16</v>
      </c>
      <c r="B3066">
        <v>104491</v>
      </c>
      <c r="C3066">
        <v>180</v>
      </c>
      <c r="D3066" s="6">
        <v>67033.820000000007</v>
      </c>
      <c r="E3066" s="5">
        <v>3.2500000000000001E-2</v>
      </c>
      <c r="F3066" t="s">
        <v>26</v>
      </c>
    </row>
    <row r="3067" spans="1:6" x14ac:dyDescent="0.35">
      <c r="A3067" t="s">
        <v>16</v>
      </c>
      <c r="B3067">
        <v>104492</v>
      </c>
      <c r="C3067">
        <v>360</v>
      </c>
      <c r="D3067" s="6">
        <v>224065.34</v>
      </c>
      <c r="E3067" s="5">
        <v>4.4999999999999998E-2</v>
      </c>
      <c r="F3067" t="s">
        <v>26</v>
      </c>
    </row>
    <row r="3068" spans="1:6" x14ac:dyDescent="0.35">
      <c r="A3068" t="s">
        <v>16</v>
      </c>
      <c r="B3068">
        <v>104493</v>
      </c>
      <c r="C3068">
        <v>360</v>
      </c>
      <c r="D3068" s="6">
        <v>87958.45</v>
      </c>
      <c r="E3068" s="5">
        <v>0.04</v>
      </c>
      <c r="F3068" t="s">
        <v>26</v>
      </c>
    </row>
    <row r="3069" spans="1:6" x14ac:dyDescent="0.35">
      <c r="A3069" t="s">
        <v>16</v>
      </c>
      <c r="B3069">
        <v>104494</v>
      </c>
      <c r="C3069">
        <v>360</v>
      </c>
      <c r="D3069" s="6">
        <v>37802.75</v>
      </c>
      <c r="E3069" s="5">
        <v>3.5000000000000003E-2</v>
      </c>
      <c r="F3069" t="s">
        <v>26</v>
      </c>
    </row>
    <row r="3070" spans="1:6" x14ac:dyDescent="0.35">
      <c r="A3070" t="s">
        <v>16</v>
      </c>
      <c r="B3070">
        <v>104495</v>
      </c>
      <c r="C3070">
        <v>360</v>
      </c>
      <c r="D3070" s="6">
        <v>8000</v>
      </c>
      <c r="E3070" s="5">
        <v>3.7499999999999999E-2</v>
      </c>
      <c r="F3070" t="s">
        <v>26</v>
      </c>
    </row>
    <row r="3071" spans="1:6" x14ac:dyDescent="0.35">
      <c r="A3071" t="s">
        <v>16</v>
      </c>
      <c r="B3071">
        <v>104496</v>
      </c>
      <c r="C3071">
        <v>360</v>
      </c>
      <c r="D3071" s="6">
        <v>157611.51999999999</v>
      </c>
      <c r="E3071" s="5">
        <v>4.4999999999999998E-2</v>
      </c>
      <c r="F3071" t="s">
        <v>26</v>
      </c>
    </row>
    <row r="3072" spans="1:6" x14ac:dyDescent="0.35">
      <c r="A3072" t="s">
        <v>16</v>
      </c>
      <c r="B3072">
        <v>104497</v>
      </c>
      <c r="C3072">
        <v>360</v>
      </c>
      <c r="D3072" s="6">
        <v>87808.63</v>
      </c>
      <c r="E3072" s="5">
        <v>0.04</v>
      </c>
      <c r="F3072" t="s">
        <v>26</v>
      </c>
    </row>
    <row r="3073" spans="1:6" x14ac:dyDescent="0.35">
      <c r="A3073" t="s">
        <v>16</v>
      </c>
      <c r="B3073">
        <v>104498</v>
      </c>
      <c r="C3073">
        <v>180</v>
      </c>
      <c r="D3073" s="6">
        <v>77806.37</v>
      </c>
      <c r="E3073" s="5">
        <v>3.2500000000000001E-2</v>
      </c>
      <c r="F3073" t="s">
        <v>26</v>
      </c>
    </row>
    <row r="3074" spans="1:6" x14ac:dyDescent="0.35">
      <c r="A3074" t="s">
        <v>16</v>
      </c>
      <c r="B3074">
        <v>104499</v>
      </c>
      <c r="C3074">
        <v>90</v>
      </c>
      <c r="D3074" s="6">
        <v>32087.11</v>
      </c>
      <c r="E3074" s="5">
        <v>2.2499999999999999E-2</v>
      </c>
      <c r="F3074" t="s">
        <v>26</v>
      </c>
    </row>
    <row r="3075" spans="1:6" x14ac:dyDescent="0.35">
      <c r="A3075" t="s">
        <v>16</v>
      </c>
      <c r="B3075">
        <v>104500</v>
      </c>
      <c r="C3075">
        <v>180</v>
      </c>
      <c r="D3075" s="6">
        <v>15742.04</v>
      </c>
      <c r="E3075" s="5">
        <v>0.03</v>
      </c>
      <c r="F3075" t="s">
        <v>26</v>
      </c>
    </row>
    <row r="3076" spans="1:6" x14ac:dyDescent="0.35">
      <c r="A3076" t="s">
        <v>16</v>
      </c>
      <c r="B3076">
        <v>104501</v>
      </c>
      <c r="C3076">
        <v>360</v>
      </c>
      <c r="D3076" s="6">
        <v>463437.77</v>
      </c>
      <c r="E3076" s="5">
        <v>0.05</v>
      </c>
      <c r="F3076" t="s">
        <v>26</v>
      </c>
    </row>
    <row r="3077" spans="1:6" x14ac:dyDescent="0.35">
      <c r="A3077" t="s">
        <v>16</v>
      </c>
      <c r="B3077">
        <v>104502</v>
      </c>
      <c r="C3077">
        <v>360</v>
      </c>
      <c r="D3077" s="6">
        <v>8097044.8499999996</v>
      </c>
      <c r="E3077" s="5">
        <v>6.5000000000000002E-2</v>
      </c>
      <c r="F3077" t="s">
        <v>26</v>
      </c>
    </row>
    <row r="3078" spans="1:6" x14ac:dyDescent="0.35">
      <c r="A3078" t="s">
        <v>16</v>
      </c>
      <c r="B3078">
        <v>104503</v>
      </c>
      <c r="C3078">
        <v>360</v>
      </c>
      <c r="D3078" s="6">
        <v>37240.629999999997</v>
      </c>
      <c r="E3078" s="5">
        <v>3.7499999999999999E-2</v>
      </c>
      <c r="F3078" t="s">
        <v>26</v>
      </c>
    </row>
    <row r="3079" spans="1:6" x14ac:dyDescent="0.35">
      <c r="A3079" t="s">
        <v>16</v>
      </c>
      <c r="B3079">
        <v>104504</v>
      </c>
      <c r="C3079">
        <v>360</v>
      </c>
      <c r="D3079" s="6">
        <v>51775.34</v>
      </c>
      <c r="E3079" s="5">
        <v>0.04</v>
      </c>
      <c r="F3079" t="s">
        <v>26</v>
      </c>
    </row>
    <row r="3080" spans="1:6" x14ac:dyDescent="0.35">
      <c r="A3080" t="s">
        <v>16</v>
      </c>
      <c r="B3080">
        <v>104505</v>
      </c>
      <c r="C3080">
        <v>360</v>
      </c>
      <c r="D3080" s="6">
        <v>233996.12</v>
      </c>
      <c r="E3080" s="5">
        <v>4.4999999999999998E-2</v>
      </c>
      <c r="F3080" t="s">
        <v>26</v>
      </c>
    </row>
    <row r="3081" spans="1:6" x14ac:dyDescent="0.35">
      <c r="A3081" t="s">
        <v>16</v>
      </c>
      <c r="B3081">
        <v>104506</v>
      </c>
      <c r="C3081">
        <v>360</v>
      </c>
      <c r="D3081" s="6">
        <v>51778.15</v>
      </c>
      <c r="E3081" s="5">
        <v>0.04</v>
      </c>
      <c r="F3081" t="s">
        <v>26</v>
      </c>
    </row>
    <row r="3082" spans="1:6" x14ac:dyDescent="0.35">
      <c r="A3082" t="s">
        <v>16</v>
      </c>
      <c r="B3082">
        <v>104507</v>
      </c>
      <c r="C3082">
        <v>360</v>
      </c>
      <c r="D3082" s="6">
        <v>43074.62</v>
      </c>
      <c r="E3082" s="5">
        <v>3.7499999999999999E-2</v>
      </c>
      <c r="F3082" t="s">
        <v>26</v>
      </c>
    </row>
    <row r="3083" spans="1:6" x14ac:dyDescent="0.35">
      <c r="A3083" t="s">
        <v>16</v>
      </c>
      <c r="B3083">
        <v>104508</v>
      </c>
      <c r="C3083">
        <v>360</v>
      </c>
      <c r="D3083" s="6">
        <v>150000</v>
      </c>
      <c r="E3083" s="5">
        <v>4.2500000000000003E-2</v>
      </c>
      <c r="F3083" t="s">
        <v>26</v>
      </c>
    </row>
    <row r="3084" spans="1:6" x14ac:dyDescent="0.35">
      <c r="A3084" t="s">
        <v>16</v>
      </c>
      <c r="B3084">
        <v>104509</v>
      </c>
      <c r="C3084">
        <v>360</v>
      </c>
      <c r="D3084" s="6">
        <v>43048.97</v>
      </c>
      <c r="E3084" s="5">
        <v>3.7499999999999999E-2</v>
      </c>
      <c r="F3084" t="s">
        <v>26</v>
      </c>
    </row>
    <row r="3085" spans="1:6" x14ac:dyDescent="0.35">
      <c r="A3085" t="s">
        <v>16</v>
      </c>
      <c r="B3085">
        <v>104510</v>
      </c>
      <c r="C3085">
        <v>360</v>
      </c>
      <c r="D3085" s="6">
        <v>100000</v>
      </c>
      <c r="E3085" s="5">
        <v>4.4999999999999998E-2</v>
      </c>
      <c r="F3085" t="s">
        <v>26</v>
      </c>
    </row>
    <row r="3086" spans="1:6" x14ac:dyDescent="0.35">
      <c r="A3086" t="s">
        <v>16</v>
      </c>
      <c r="B3086">
        <v>104511</v>
      </c>
      <c r="C3086">
        <v>360</v>
      </c>
      <c r="D3086" s="6">
        <v>84500</v>
      </c>
      <c r="E3086" s="5">
        <v>0.04</v>
      </c>
      <c r="F3086" t="s">
        <v>26</v>
      </c>
    </row>
    <row r="3087" spans="1:6" x14ac:dyDescent="0.35">
      <c r="A3087" t="s">
        <v>16</v>
      </c>
      <c r="B3087">
        <v>104512</v>
      </c>
      <c r="C3087">
        <v>360</v>
      </c>
      <c r="D3087" s="6">
        <v>211522.4</v>
      </c>
      <c r="E3087" s="5">
        <v>4.4999999999999998E-2</v>
      </c>
      <c r="F3087" t="s">
        <v>26</v>
      </c>
    </row>
    <row r="3088" spans="1:6" x14ac:dyDescent="0.35">
      <c r="A3088" t="s">
        <v>16</v>
      </c>
      <c r="B3088">
        <v>104513</v>
      </c>
      <c r="C3088">
        <v>360</v>
      </c>
      <c r="D3088" s="6">
        <v>18583.48</v>
      </c>
      <c r="E3088" s="5">
        <v>3.7499999999999999E-2</v>
      </c>
      <c r="F3088" t="s">
        <v>26</v>
      </c>
    </row>
    <row r="3089" spans="1:6" x14ac:dyDescent="0.35">
      <c r="A3089" t="s">
        <v>16</v>
      </c>
      <c r="B3089">
        <v>104514</v>
      </c>
      <c r="C3089">
        <v>360</v>
      </c>
      <c r="D3089" s="6">
        <v>342806.69</v>
      </c>
      <c r="E3089" s="5">
        <v>0.05</v>
      </c>
      <c r="F3089" t="s">
        <v>26</v>
      </c>
    </row>
    <row r="3090" spans="1:6" x14ac:dyDescent="0.35">
      <c r="A3090" t="s">
        <v>16</v>
      </c>
      <c r="B3090">
        <v>104515</v>
      </c>
      <c r="C3090">
        <v>180</v>
      </c>
      <c r="D3090" s="6">
        <v>1287893</v>
      </c>
      <c r="E3090" s="5">
        <v>6.25E-2</v>
      </c>
      <c r="F3090" t="s">
        <v>26</v>
      </c>
    </row>
    <row r="3091" spans="1:6" x14ac:dyDescent="0.35">
      <c r="A3091" t="s">
        <v>16</v>
      </c>
      <c r="B3091">
        <v>104516</v>
      </c>
      <c r="C3091">
        <v>360</v>
      </c>
      <c r="D3091" s="6">
        <v>22723.360000000001</v>
      </c>
      <c r="E3091" s="5">
        <v>3.7499999999999999E-2</v>
      </c>
      <c r="F3091" t="s">
        <v>26</v>
      </c>
    </row>
    <row r="3092" spans="1:6" x14ac:dyDescent="0.35">
      <c r="A3092" t="s">
        <v>16</v>
      </c>
      <c r="B3092">
        <v>104517</v>
      </c>
      <c r="C3092">
        <v>360</v>
      </c>
      <c r="D3092" s="6">
        <v>82747.13</v>
      </c>
      <c r="E3092" s="5">
        <v>0.04</v>
      </c>
      <c r="F3092" t="s">
        <v>26</v>
      </c>
    </row>
    <row r="3093" spans="1:6" x14ac:dyDescent="0.35">
      <c r="A3093" t="s">
        <v>16</v>
      </c>
      <c r="B3093">
        <v>104518</v>
      </c>
      <c r="C3093">
        <v>360</v>
      </c>
      <c r="D3093" s="6">
        <v>200000</v>
      </c>
      <c r="E3093" s="5">
        <v>4.2500000000000003E-2</v>
      </c>
      <c r="F3093" t="s">
        <v>26</v>
      </c>
    </row>
    <row r="3094" spans="1:6" x14ac:dyDescent="0.35">
      <c r="A3094" t="s">
        <v>16</v>
      </c>
      <c r="B3094">
        <v>104519</v>
      </c>
      <c r="C3094">
        <v>360</v>
      </c>
      <c r="D3094" s="6">
        <v>100000</v>
      </c>
      <c r="E3094" s="5">
        <v>4.4999999999999998E-2</v>
      </c>
      <c r="F3094" t="s">
        <v>26</v>
      </c>
    </row>
    <row r="3095" spans="1:6" x14ac:dyDescent="0.35">
      <c r="A3095" t="s">
        <v>16</v>
      </c>
      <c r="B3095">
        <v>104520</v>
      </c>
      <c r="C3095">
        <v>180</v>
      </c>
      <c r="D3095" s="6">
        <v>10000</v>
      </c>
      <c r="E3095" s="5">
        <v>0.03</v>
      </c>
      <c r="F3095" t="s">
        <v>26</v>
      </c>
    </row>
    <row r="3096" spans="1:6" x14ac:dyDescent="0.35">
      <c r="A3096" t="s">
        <v>16</v>
      </c>
      <c r="B3096">
        <v>104521</v>
      </c>
      <c r="C3096">
        <v>180</v>
      </c>
      <c r="D3096" s="6">
        <v>15000</v>
      </c>
      <c r="E3096" s="5">
        <v>0.03</v>
      </c>
      <c r="F3096" t="s">
        <v>26</v>
      </c>
    </row>
    <row r="3097" spans="1:6" x14ac:dyDescent="0.35">
      <c r="A3097" t="s">
        <v>16</v>
      </c>
      <c r="B3097">
        <v>104522</v>
      </c>
      <c r="C3097">
        <v>180</v>
      </c>
      <c r="D3097" s="6">
        <v>300000</v>
      </c>
      <c r="E3097" s="5">
        <v>4.4999999999999998E-2</v>
      </c>
      <c r="F3097" t="s">
        <v>26</v>
      </c>
    </row>
    <row r="3098" spans="1:6" x14ac:dyDescent="0.35">
      <c r="A3098" t="s">
        <v>16</v>
      </c>
      <c r="B3098">
        <v>104523</v>
      </c>
      <c r="C3098">
        <v>360</v>
      </c>
      <c r="D3098" s="6">
        <v>42904.4</v>
      </c>
      <c r="E3098" s="5">
        <v>3.7499999999999999E-2</v>
      </c>
      <c r="F3098" t="s">
        <v>26</v>
      </c>
    </row>
    <row r="3099" spans="1:6" x14ac:dyDescent="0.35">
      <c r="A3099" t="s">
        <v>16</v>
      </c>
      <c r="B3099">
        <v>104524</v>
      </c>
      <c r="C3099">
        <v>360</v>
      </c>
      <c r="D3099" s="6">
        <v>155000</v>
      </c>
      <c r="E3099" s="5">
        <v>4.4999999999999998E-2</v>
      </c>
      <c r="F3099" t="s">
        <v>26</v>
      </c>
    </row>
    <row r="3100" spans="1:6" x14ac:dyDescent="0.35">
      <c r="A3100" t="s">
        <v>16</v>
      </c>
      <c r="B3100">
        <v>104525</v>
      </c>
      <c r="C3100">
        <v>180</v>
      </c>
      <c r="D3100" s="6">
        <v>100000</v>
      </c>
      <c r="E3100" s="5">
        <v>0.04</v>
      </c>
      <c r="F3100" t="s">
        <v>26</v>
      </c>
    </row>
    <row r="3101" spans="1:6" x14ac:dyDescent="0.35">
      <c r="A3101" t="s">
        <v>16</v>
      </c>
      <c r="B3101">
        <v>104526</v>
      </c>
      <c r="C3101">
        <v>90</v>
      </c>
      <c r="D3101" s="6">
        <v>73775.92</v>
      </c>
      <c r="E3101" s="5">
        <v>2.5000000000000001E-2</v>
      </c>
      <c r="F3101" t="s">
        <v>26</v>
      </c>
    </row>
    <row r="3102" spans="1:6" x14ac:dyDescent="0.35">
      <c r="A3102" t="s">
        <v>16</v>
      </c>
      <c r="B3102">
        <v>104527</v>
      </c>
      <c r="C3102">
        <v>360</v>
      </c>
      <c r="D3102" s="6">
        <v>154851.16</v>
      </c>
      <c r="E3102" s="5">
        <v>4.4999999999999998E-2</v>
      </c>
      <c r="F3102" t="s">
        <v>26</v>
      </c>
    </row>
    <row r="3103" spans="1:6" x14ac:dyDescent="0.35">
      <c r="A3103" t="s">
        <v>16</v>
      </c>
      <c r="B3103">
        <v>104528</v>
      </c>
      <c r="C3103">
        <v>360</v>
      </c>
      <c r="D3103" s="6">
        <v>32000</v>
      </c>
      <c r="E3103" s="5">
        <v>3.7499999999999999E-2</v>
      </c>
      <c r="F3103" t="s">
        <v>26</v>
      </c>
    </row>
    <row r="3104" spans="1:6" x14ac:dyDescent="0.35">
      <c r="A3104" t="s">
        <v>16</v>
      </c>
      <c r="B3104">
        <v>104529</v>
      </c>
      <c r="C3104">
        <v>180</v>
      </c>
      <c r="D3104" s="6">
        <v>26000.84</v>
      </c>
      <c r="E3104" s="5">
        <v>0.03</v>
      </c>
      <c r="F3104" t="s">
        <v>26</v>
      </c>
    </row>
    <row r="3105" spans="1:6" x14ac:dyDescent="0.35">
      <c r="A3105" t="s">
        <v>16</v>
      </c>
      <c r="B3105">
        <v>104530</v>
      </c>
      <c r="C3105">
        <v>180</v>
      </c>
      <c r="D3105" s="6">
        <v>45000</v>
      </c>
      <c r="E3105" s="5">
        <v>2.75E-2</v>
      </c>
      <c r="F3105" t="s">
        <v>26</v>
      </c>
    </row>
    <row r="3106" spans="1:6" x14ac:dyDescent="0.35">
      <c r="A3106" t="s">
        <v>16</v>
      </c>
      <c r="B3106">
        <v>104531</v>
      </c>
      <c r="C3106">
        <v>360</v>
      </c>
      <c r="D3106" s="6">
        <v>146000</v>
      </c>
      <c r="E3106" s="5">
        <v>4.4999999999999998E-2</v>
      </c>
      <c r="F3106" t="s">
        <v>26</v>
      </c>
    </row>
    <row r="3107" spans="1:6" x14ac:dyDescent="0.35">
      <c r="A3107" t="s">
        <v>16</v>
      </c>
      <c r="B3107">
        <v>104532</v>
      </c>
      <c r="C3107">
        <v>360</v>
      </c>
      <c r="D3107" s="6">
        <v>110685.24</v>
      </c>
      <c r="E3107" s="5">
        <v>4.4999999999999998E-2</v>
      </c>
      <c r="F3107" t="s">
        <v>26</v>
      </c>
    </row>
    <row r="3108" spans="1:6" x14ac:dyDescent="0.35">
      <c r="A3108" t="s">
        <v>16</v>
      </c>
      <c r="B3108">
        <v>104533</v>
      </c>
      <c r="C3108">
        <v>180</v>
      </c>
      <c r="D3108" s="6">
        <v>4091789.86</v>
      </c>
      <c r="E3108" s="5">
        <v>6.25E-2</v>
      </c>
      <c r="F3108" t="s">
        <v>26</v>
      </c>
    </row>
    <row r="3109" spans="1:6" x14ac:dyDescent="0.35">
      <c r="A3109" t="s">
        <v>16</v>
      </c>
      <c r="B3109">
        <v>104534</v>
      </c>
      <c r="C3109">
        <v>180</v>
      </c>
      <c r="D3109" s="6">
        <v>117237.29</v>
      </c>
      <c r="E3109" s="5">
        <v>0.04</v>
      </c>
      <c r="F3109" t="s">
        <v>26</v>
      </c>
    </row>
    <row r="3110" spans="1:6" x14ac:dyDescent="0.35">
      <c r="A3110" t="s">
        <v>16</v>
      </c>
      <c r="B3110">
        <v>104535</v>
      </c>
      <c r="C3110">
        <v>360</v>
      </c>
      <c r="D3110" s="6">
        <v>100000</v>
      </c>
      <c r="E3110" s="5">
        <v>4.2500000000000003E-2</v>
      </c>
      <c r="F3110" t="s">
        <v>26</v>
      </c>
    </row>
    <row r="3111" spans="1:6" x14ac:dyDescent="0.35">
      <c r="A3111" t="s">
        <v>16</v>
      </c>
      <c r="B3111">
        <v>104536</v>
      </c>
      <c r="C3111">
        <v>360</v>
      </c>
      <c r="D3111" s="6">
        <v>250000</v>
      </c>
      <c r="E3111" s="5">
        <v>4.7500000000000001E-2</v>
      </c>
      <c r="F3111" t="s">
        <v>26</v>
      </c>
    </row>
    <row r="3112" spans="1:6" x14ac:dyDescent="0.35">
      <c r="A3112" t="s">
        <v>16</v>
      </c>
      <c r="B3112">
        <v>104537</v>
      </c>
      <c r="C3112">
        <v>360</v>
      </c>
      <c r="D3112" s="6">
        <v>462976.78</v>
      </c>
      <c r="E3112" s="5">
        <v>0.05</v>
      </c>
      <c r="F3112" t="s">
        <v>26</v>
      </c>
    </row>
    <row r="3113" spans="1:6" x14ac:dyDescent="0.35">
      <c r="A3113" t="s">
        <v>16</v>
      </c>
      <c r="B3113">
        <v>104538</v>
      </c>
      <c r="C3113">
        <v>360</v>
      </c>
      <c r="D3113" s="6">
        <v>95521.03</v>
      </c>
      <c r="E3113" s="5">
        <v>0.04</v>
      </c>
      <c r="F3113" t="s">
        <v>26</v>
      </c>
    </row>
    <row r="3114" spans="1:6" x14ac:dyDescent="0.35">
      <c r="A3114" t="s">
        <v>16</v>
      </c>
      <c r="B3114">
        <v>104539</v>
      </c>
      <c r="C3114">
        <v>360</v>
      </c>
      <c r="D3114" s="6">
        <v>403417.59</v>
      </c>
      <c r="E3114" s="5">
        <v>0.05</v>
      </c>
      <c r="F3114" t="s">
        <v>26</v>
      </c>
    </row>
    <row r="3115" spans="1:6" x14ac:dyDescent="0.35">
      <c r="A3115" t="s">
        <v>16</v>
      </c>
      <c r="B3115">
        <v>104540</v>
      </c>
      <c r="C3115">
        <v>360</v>
      </c>
      <c r="D3115" s="6">
        <v>320000</v>
      </c>
      <c r="E3115" s="5">
        <v>0.05</v>
      </c>
      <c r="F3115" t="s">
        <v>26</v>
      </c>
    </row>
    <row r="3116" spans="1:6" x14ac:dyDescent="0.35">
      <c r="A3116" t="s">
        <v>16</v>
      </c>
      <c r="B3116">
        <v>104541</v>
      </c>
      <c r="C3116">
        <v>360</v>
      </c>
      <c r="D3116" s="6">
        <v>218397.36</v>
      </c>
      <c r="E3116" s="5">
        <v>4.4999999999999998E-2</v>
      </c>
      <c r="F3116" t="s">
        <v>26</v>
      </c>
    </row>
    <row r="3117" spans="1:6" x14ac:dyDescent="0.35">
      <c r="A3117" t="s">
        <v>16</v>
      </c>
      <c r="B3117">
        <v>104542</v>
      </c>
      <c r="C3117">
        <v>360</v>
      </c>
      <c r="D3117" s="6">
        <v>83769.52</v>
      </c>
      <c r="E3117" s="5">
        <v>0.04</v>
      </c>
      <c r="F3117" t="s">
        <v>26</v>
      </c>
    </row>
    <row r="3118" spans="1:6" x14ac:dyDescent="0.35">
      <c r="A3118" t="s">
        <v>16</v>
      </c>
      <c r="B3118">
        <v>104543</v>
      </c>
      <c r="C3118">
        <v>360</v>
      </c>
      <c r="D3118" s="6">
        <v>102306.11</v>
      </c>
      <c r="E3118" s="5">
        <v>4.4999999999999998E-2</v>
      </c>
      <c r="F3118" t="s">
        <v>26</v>
      </c>
    </row>
    <row r="3119" spans="1:6" x14ac:dyDescent="0.35">
      <c r="A3119" t="s">
        <v>16</v>
      </c>
      <c r="B3119">
        <v>104544</v>
      </c>
      <c r="C3119">
        <v>360</v>
      </c>
      <c r="D3119" s="6">
        <v>1440000</v>
      </c>
      <c r="E3119" s="5">
        <v>6.25E-2</v>
      </c>
      <c r="F3119" t="s">
        <v>26</v>
      </c>
    </row>
    <row r="3120" spans="1:6" x14ac:dyDescent="0.35">
      <c r="A3120" t="s">
        <v>16</v>
      </c>
      <c r="B3120">
        <v>104545</v>
      </c>
      <c r="C3120">
        <v>360</v>
      </c>
      <c r="D3120" s="6">
        <v>150507</v>
      </c>
      <c r="E3120" s="5">
        <v>4.2500000000000003E-2</v>
      </c>
      <c r="F3120" t="s">
        <v>26</v>
      </c>
    </row>
    <row r="3121" spans="1:6" x14ac:dyDescent="0.35">
      <c r="A3121" t="s">
        <v>16</v>
      </c>
      <c r="B3121">
        <v>104546</v>
      </c>
      <c r="C3121">
        <v>360</v>
      </c>
      <c r="D3121" s="6">
        <v>176842.07</v>
      </c>
      <c r="E3121" s="5">
        <v>4.4999999999999998E-2</v>
      </c>
      <c r="F3121" t="s">
        <v>26</v>
      </c>
    </row>
    <row r="3122" spans="1:6" x14ac:dyDescent="0.35">
      <c r="A3122" t="s">
        <v>16</v>
      </c>
      <c r="B3122">
        <v>104547</v>
      </c>
      <c r="C3122">
        <v>360</v>
      </c>
      <c r="D3122" s="6">
        <v>86191.86</v>
      </c>
      <c r="E3122" s="5">
        <v>0.04</v>
      </c>
      <c r="F3122" t="s">
        <v>26</v>
      </c>
    </row>
    <row r="3123" spans="1:6" x14ac:dyDescent="0.35">
      <c r="A3123" t="s">
        <v>16</v>
      </c>
      <c r="B3123">
        <v>104548</v>
      </c>
      <c r="C3123">
        <v>360</v>
      </c>
      <c r="D3123" s="6">
        <v>43074.22</v>
      </c>
      <c r="E3123" s="5">
        <v>3.7499999999999999E-2</v>
      </c>
      <c r="F3123" t="s">
        <v>26</v>
      </c>
    </row>
    <row r="3124" spans="1:6" x14ac:dyDescent="0.35">
      <c r="A3124" t="s">
        <v>16</v>
      </c>
      <c r="B3124">
        <v>104549</v>
      </c>
      <c r="C3124">
        <v>360</v>
      </c>
      <c r="D3124" s="6">
        <v>3000000</v>
      </c>
      <c r="E3124" s="5">
        <v>6.5000000000000002E-2</v>
      </c>
      <c r="F3124" t="s">
        <v>26</v>
      </c>
    </row>
    <row r="3125" spans="1:6" x14ac:dyDescent="0.35">
      <c r="A3125" t="s">
        <v>16</v>
      </c>
      <c r="B3125">
        <v>104550</v>
      </c>
      <c r="C3125">
        <v>360</v>
      </c>
      <c r="D3125" s="6">
        <v>600000</v>
      </c>
      <c r="E3125" s="5">
        <v>0.06</v>
      </c>
      <c r="F3125" t="s">
        <v>26</v>
      </c>
    </row>
    <row r="3126" spans="1:6" x14ac:dyDescent="0.35">
      <c r="A3126" t="s">
        <v>16</v>
      </c>
      <c r="B3126">
        <v>104551</v>
      </c>
      <c r="C3126">
        <v>360</v>
      </c>
      <c r="D3126" s="6">
        <v>132435.60999999999</v>
      </c>
      <c r="E3126" s="5">
        <v>4.4999999999999998E-2</v>
      </c>
      <c r="F3126" t="s">
        <v>26</v>
      </c>
    </row>
    <row r="3127" spans="1:6" x14ac:dyDescent="0.35">
      <c r="A3127" t="s">
        <v>16</v>
      </c>
      <c r="B3127">
        <v>104552</v>
      </c>
      <c r="C3127">
        <v>180</v>
      </c>
      <c r="D3127" s="6">
        <v>110000</v>
      </c>
      <c r="E3127" s="5">
        <v>0.04</v>
      </c>
      <c r="F3127" t="s">
        <v>26</v>
      </c>
    </row>
    <row r="3128" spans="1:6" x14ac:dyDescent="0.35">
      <c r="A3128" t="s">
        <v>16</v>
      </c>
      <c r="B3128">
        <v>104553</v>
      </c>
      <c r="C3128">
        <v>180</v>
      </c>
      <c r="D3128" s="6">
        <v>48572.82</v>
      </c>
      <c r="E3128" s="5">
        <v>0.03</v>
      </c>
      <c r="F3128" t="s">
        <v>26</v>
      </c>
    </row>
    <row r="3129" spans="1:6" x14ac:dyDescent="0.35">
      <c r="A3129" t="s">
        <v>16</v>
      </c>
      <c r="B3129">
        <v>104554</v>
      </c>
      <c r="C3129">
        <v>180</v>
      </c>
      <c r="D3129" s="6">
        <v>72000</v>
      </c>
      <c r="E3129" s="5">
        <v>3.2500000000000001E-2</v>
      </c>
      <c r="F3129" t="s">
        <v>26</v>
      </c>
    </row>
    <row r="3130" spans="1:6" x14ac:dyDescent="0.35">
      <c r="A3130" t="s">
        <v>16</v>
      </c>
      <c r="B3130">
        <v>104555</v>
      </c>
      <c r="C3130">
        <v>180</v>
      </c>
      <c r="D3130" s="6">
        <v>105422.08</v>
      </c>
      <c r="E3130" s="5">
        <v>0.04</v>
      </c>
      <c r="F3130" t="s">
        <v>26</v>
      </c>
    </row>
    <row r="3131" spans="1:6" x14ac:dyDescent="0.35">
      <c r="A3131" t="s">
        <v>16</v>
      </c>
      <c r="B3131">
        <v>104556</v>
      </c>
      <c r="C3131">
        <v>180</v>
      </c>
      <c r="D3131" s="6">
        <v>26141.43</v>
      </c>
      <c r="E3131" s="5">
        <v>0.03</v>
      </c>
      <c r="F3131" t="s">
        <v>26</v>
      </c>
    </row>
    <row r="3132" spans="1:6" x14ac:dyDescent="0.35">
      <c r="A3132" t="s">
        <v>16</v>
      </c>
      <c r="B3132">
        <v>104557</v>
      </c>
      <c r="C3132">
        <v>360</v>
      </c>
      <c r="D3132" s="6">
        <v>6240.88</v>
      </c>
      <c r="E3132" s="5">
        <v>3.7499999999999999E-2</v>
      </c>
      <c r="F3132" t="s">
        <v>26</v>
      </c>
    </row>
    <row r="3133" spans="1:6" x14ac:dyDescent="0.35">
      <c r="A3133" t="s">
        <v>16</v>
      </c>
      <c r="B3133">
        <v>104558</v>
      </c>
      <c r="C3133">
        <v>360</v>
      </c>
      <c r="D3133" s="6">
        <v>376654</v>
      </c>
      <c r="E3133" s="5">
        <v>0.05</v>
      </c>
      <c r="F3133" t="s">
        <v>26</v>
      </c>
    </row>
    <row r="3134" spans="1:6" x14ac:dyDescent="0.35">
      <c r="A3134" t="s">
        <v>16</v>
      </c>
      <c r="B3134">
        <v>104559</v>
      </c>
      <c r="C3134">
        <v>180</v>
      </c>
      <c r="D3134" s="6">
        <v>105407.91</v>
      </c>
      <c r="E3134" s="5">
        <v>0.04</v>
      </c>
      <c r="F3134" t="s">
        <v>26</v>
      </c>
    </row>
    <row r="3135" spans="1:6" x14ac:dyDescent="0.35">
      <c r="A3135" t="s">
        <v>16</v>
      </c>
      <c r="B3135">
        <v>104560</v>
      </c>
      <c r="C3135">
        <v>90</v>
      </c>
      <c r="D3135" s="6">
        <v>350000</v>
      </c>
      <c r="E3135" s="5">
        <v>3.7499999999999999E-2</v>
      </c>
      <c r="F3135" t="s">
        <v>26</v>
      </c>
    </row>
    <row r="3136" spans="1:6" x14ac:dyDescent="0.35">
      <c r="A3136" t="s">
        <v>16</v>
      </c>
      <c r="B3136">
        <v>104561</v>
      </c>
      <c r="C3136">
        <v>180</v>
      </c>
      <c r="D3136" s="6">
        <v>100000</v>
      </c>
      <c r="E3136" s="5">
        <v>0.04</v>
      </c>
      <c r="F3136" t="s">
        <v>26</v>
      </c>
    </row>
    <row r="3137" spans="1:6" x14ac:dyDescent="0.35">
      <c r="A3137" t="s">
        <v>16</v>
      </c>
      <c r="B3137">
        <v>104562</v>
      </c>
      <c r="C3137">
        <v>180</v>
      </c>
      <c r="D3137" s="6">
        <v>100000</v>
      </c>
      <c r="E3137" s="5">
        <v>0.04</v>
      </c>
      <c r="F3137" t="s">
        <v>26</v>
      </c>
    </row>
    <row r="3138" spans="1:6" x14ac:dyDescent="0.35">
      <c r="A3138" t="s">
        <v>16</v>
      </c>
      <c r="B3138">
        <v>104563</v>
      </c>
      <c r="C3138">
        <v>360</v>
      </c>
      <c r="D3138" s="6">
        <v>208876.71</v>
      </c>
      <c r="E3138" s="5">
        <v>4.4999999999999998E-2</v>
      </c>
      <c r="F3138" t="s">
        <v>26</v>
      </c>
    </row>
    <row r="3139" spans="1:6" x14ac:dyDescent="0.35">
      <c r="A3139" t="s">
        <v>16</v>
      </c>
      <c r="B3139">
        <v>104564</v>
      </c>
      <c r="C3139">
        <v>90</v>
      </c>
      <c r="D3139" s="6">
        <v>1700000</v>
      </c>
      <c r="E3139" s="5">
        <v>5.5E-2</v>
      </c>
      <c r="F3139" t="s">
        <v>26</v>
      </c>
    </row>
    <row r="3140" spans="1:6" x14ac:dyDescent="0.35">
      <c r="A3140" t="s">
        <v>16</v>
      </c>
      <c r="B3140">
        <v>104565</v>
      </c>
      <c r="C3140">
        <v>90</v>
      </c>
      <c r="D3140" s="6">
        <v>1600000</v>
      </c>
      <c r="E3140" s="5">
        <v>5.5E-2</v>
      </c>
      <c r="F3140" t="s">
        <v>26</v>
      </c>
    </row>
    <row r="3141" spans="1:6" x14ac:dyDescent="0.35">
      <c r="A3141" t="s">
        <v>16</v>
      </c>
      <c r="B3141">
        <v>104566</v>
      </c>
      <c r="C3141">
        <v>360</v>
      </c>
      <c r="D3141" s="6">
        <v>66502.350000000006</v>
      </c>
      <c r="E3141" s="5">
        <v>0.04</v>
      </c>
      <c r="F3141" t="s">
        <v>26</v>
      </c>
    </row>
    <row r="3142" spans="1:6" x14ac:dyDescent="0.35">
      <c r="A3142" t="s">
        <v>16</v>
      </c>
      <c r="B3142">
        <v>104567</v>
      </c>
      <c r="C3142">
        <v>180</v>
      </c>
      <c r="D3142" s="6">
        <v>203770.52</v>
      </c>
      <c r="E3142" s="5">
        <v>0.04</v>
      </c>
      <c r="F3142" t="s">
        <v>26</v>
      </c>
    </row>
    <row r="3143" spans="1:6" x14ac:dyDescent="0.35">
      <c r="A3143" t="s">
        <v>16</v>
      </c>
      <c r="B3143">
        <v>104568</v>
      </c>
      <c r="C3143">
        <v>360</v>
      </c>
      <c r="D3143" s="6">
        <v>42707.33</v>
      </c>
      <c r="E3143" s="5">
        <v>3.7499999999999999E-2</v>
      </c>
      <c r="F3143" t="s">
        <v>26</v>
      </c>
    </row>
    <row r="3144" spans="1:6" x14ac:dyDescent="0.35">
      <c r="A3144" t="s">
        <v>16</v>
      </c>
      <c r="B3144">
        <v>104569</v>
      </c>
      <c r="C3144">
        <v>360</v>
      </c>
      <c r="D3144" s="6">
        <v>50000</v>
      </c>
      <c r="E3144" s="5">
        <v>0.04</v>
      </c>
      <c r="F3144" t="s">
        <v>26</v>
      </c>
    </row>
    <row r="3145" spans="1:6" x14ac:dyDescent="0.35">
      <c r="A3145" t="s">
        <v>16</v>
      </c>
      <c r="B3145">
        <v>104570</v>
      </c>
      <c r="C3145">
        <v>360</v>
      </c>
      <c r="D3145" s="6">
        <v>1500000</v>
      </c>
      <c r="E3145" s="5">
        <v>6.25E-2</v>
      </c>
      <c r="F3145" t="s">
        <v>26</v>
      </c>
    </row>
    <row r="3146" spans="1:6" x14ac:dyDescent="0.35">
      <c r="A3146" t="s">
        <v>16</v>
      </c>
      <c r="B3146">
        <v>104571</v>
      </c>
      <c r="C3146">
        <v>360</v>
      </c>
      <c r="D3146" s="6">
        <v>50000</v>
      </c>
      <c r="E3146" s="5">
        <v>3.7499999999999999E-2</v>
      </c>
      <c r="F3146" t="s">
        <v>26</v>
      </c>
    </row>
    <row r="3147" spans="1:6" x14ac:dyDescent="0.35">
      <c r="A3147" t="s">
        <v>16</v>
      </c>
      <c r="B3147">
        <v>104572</v>
      </c>
      <c r="C3147">
        <v>180</v>
      </c>
      <c r="D3147" s="6">
        <v>100000</v>
      </c>
      <c r="E3147" s="5">
        <v>0.04</v>
      </c>
      <c r="F3147" t="s">
        <v>26</v>
      </c>
    </row>
    <row r="3148" spans="1:6" x14ac:dyDescent="0.35">
      <c r="A3148" t="s">
        <v>16</v>
      </c>
      <c r="B3148">
        <v>104573</v>
      </c>
      <c r="C3148">
        <v>360</v>
      </c>
      <c r="D3148" s="6">
        <v>279545.25</v>
      </c>
      <c r="E3148" s="5">
        <v>0.05</v>
      </c>
      <c r="F3148" t="s">
        <v>26</v>
      </c>
    </row>
    <row r="3149" spans="1:6" x14ac:dyDescent="0.35">
      <c r="A3149" t="s">
        <v>16</v>
      </c>
      <c r="B3149">
        <v>104574</v>
      </c>
      <c r="C3149">
        <v>360</v>
      </c>
      <c r="D3149" s="6">
        <v>147963.98000000001</v>
      </c>
      <c r="E3149" s="5">
        <v>4.4999999999999998E-2</v>
      </c>
      <c r="F3149" t="s">
        <v>26</v>
      </c>
    </row>
    <row r="3150" spans="1:6" x14ac:dyDescent="0.35">
      <c r="A3150" t="s">
        <v>16</v>
      </c>
      <c r="B3150">
        <v>104575</v>
      </c>
      <c r="C3150">
        <v>360</v>
      </c>
      <c r="D3150" s="6">
        <v>109537.92</v>
      </c>
      <c r="E3150" s="5">
        <v>4.4999999999999998E-2</v>
      </c>
      <c r="F3150" t="s">
        <v>26</v>
      </c>
    </row>
    <row r="3151" spans="1:6" x14ac:dyDescent="0.35">
      <c r="A3151" t="s">
        <v>16</v>
      </c>
      <c r="B3151">
        <v>104576</v>
      </c>
      <c r="C3151">
        <v>360</v>
      </c>
      <c r="D3151" s="6">
        <v>109071.73</v>
      </c>
      <c r="E3151" s="5">
        <v>4.4999999999999998E-2</v>
      </c>
      <c r="F3151" t="s">
        <v>26</v>
      </c>
    </row>
    <row r="3152" spans="1:6" x14ac:dyDescent="0.35">
      <c r="A3152" t="s">
        <v>16</v>
      </c>
      <c r="B3152">
        <v>104577</v>
      </c>
      <c r="C3152">
        <v>360</v>
      </c>
      <c r="D3152" s="6">
        <v>111700</v>
      </c>
      <c r="E3152" s="5">
        <v>4.4999999999999998E-2</v>
      </c>
      <c r="F3152" t="s">
        <v>26</v>
      </c>
    </row>
    <row r="3153" spans="1:6" x14ac:dyDescent="0.35">
      <c r="A3153" t="s">
        <v>16</v>
      </c>
      <c r="B3153">
        <v>104578</v>
      </c>
      <c r="C3153">
        <v>360</v>
      </c>
      <c r="D3153" s="6">
        <v>200000</v>
      </c>
      <c r="E3153" s="5">
        <v>4.4999999999999998E-2</v>
      </c>
      <c r="F3153" t="s">
        <v>26</v>
      </c>
    </row>
    <row r="3154" spans="1:6" x14ac:dyDescent="0.35">
      <c r="A3154" t="s">
        <v>16</v>
      </c>
      <c r="B3154">
        <v>104579</v>
      </c>
      <c r="C3154">
        <v>360</v>
      </c>
      <c r="D3154" s="6">
        <v>10973.96</v>
      </c>
      <c r="E3154" s="5">
        <v>3.7499999999999999E-2</v>
      </c>
      <c r="F3154" t="s">
        <v>26</v>
      </c>
    </row>
    <row r="3155" spans="1:6" x14ac:dyDescent="0.35">
      <c r="A3155" t="s">
        <v>16</v>
      </c>
      <c r="B3155">
        <v>104580</v>
      </c>
      <c r="C3155">
        <v>360</v>
      </c>
      <c r="D3155" s="6">
        <v>506559.15</v>
      </c>
      <c r="E3155" s="5">
        <v>0.06</v>
      </c>
      <c r="F3155" t="s">
        <v>26</v>
      </c>
    </row>
    <row r="3156" spans="1:6" x14ac:dyDescent="0.35">
      <c r="A3156" t="s">
        <v>16</v>
      </c>
      <c r="B3156">
        <v>104581</v>
      </c>
      <c r="C3156">
        <v>360</v>
      </c>
      <c r="D3156" s="6">
        <v>1000000</v>
      </c>
      <c r="E3156" s="5">
        <v>6.5000000000000002E-2</v>
      </c>
      <c r="F3156" t="s">
        <v>26</v>
      </c>
    </row>
    <row r="3157" spans="1:6" x14ac:dyDescent="0.35">
      <c r="A3157" t="s">
        <v>16</v>
      </c>
      <c r="B3157">
        <v>104582</v>
      </c>
      <c r="C3157">
        <v>360</v>
      </c>
      <c r="D3157" s="6">
        <v>225000</v>
      </c>
      <c r="E3157" s="5">
        <v>4.4999999999999998E-2</v>
      </c>
      <c r="F3157" t="s">
        <v>26</v>
      </c>
    </row>
    <row r="3158" spans="1:6" x14ac:dyDescent="0.35">
      <c r="A3158" t="s">
        <v>16</v>
      </c>
      <c r="B3158">
        <v>104583</v>
      </c>
      <c r="C3158">
        <v>360</v>
      </c>
      <c r="D3158" s="6">
        <v>30000</v>
      </c>
      <c r="E3158" s="5">
        <v>3.7499999999999999E-2</v>
      </c>
      <c r="F3158" t="s">
        <v>26</v>
      </c>
    </row>
    <row r="3159" spans="1:6" x14ac:dyDescent="0.35">
      <c r="A3159" t="s">
        <v>16</v>
      </c>
      <c r="B3159">
        <v>104584</v>
      </c>
      <c r="C3159">
        <v>360</v>
      </c>
      <c r="D3159" s="6">
        <v>40000</v>
      </c>
      <c r="E3159" s="5">
        <v>3.7499999999999999E-2</v>
      </c>
      <c r="F3159" t="s">
        <v>26</v>
      </c>
    </row>
    <row r="3160" spans="1:6" x14ac:dyDescent="0.35">
      <c r="A3160" t="s">
        <v>16</v>
      </c>
      <c r="B3160">
        <v>104585</v>
      </c>
      <c r="C3160">
        <v>360</v>
      </c>
      <c r="D3160" s="6">
        <v>163777.53</v>
      </c>
      <c r="E3160" s="5">
        <v>4.4999999999999998E-2</v>
      </c>
      <c r="F3160" t="s">
        <v>26</v>
      </c>
    </row>
    <row r="3161" spans="1:6" x14ac:dyDescent="0.35">
      <c r="A3161" t="s">
        <v>16</v>
      </c>
      <c r="B3161">
        <v>104586</v>
      </c>
      <c r="C3161">
        <v>360</v>
      </c>
      <c r="D3161" s="6">
        <v>1715261.97</v>
      </c>
      <c r="E3161" s="5">
        <v>6.5000000000000002E-2</v>
      </c>
      <c r="F3161" t="s">
        <v>26</v>
      </c>
    </row>
    <row r="3162" spans="1:6" x14ac:dyDescent="0.35">
      <c r="A3162" t="s">
        <v>16</v>
      </c>
      <c r="B3162">
        <v>104587</v>
      </c>
      <c r="C3162">
        <v>360</v>
      </c>
      <c r="D3162" s="6">
        <v>6126.64</v>
      </c>
      <c r="E3162" s="5">
        <v>3.7499999999999999E-2</v>
      </c>
      <c r="F3162" t="s">
        <v>26</v>
      </c>
    </row>
    <row r="3163" spans="1:6" x14ac:dyDescent="0.35">
      <c r="A3163" t="s">
        <v>16</v>
      </c>
      <c r="B3163">
        <v>104588</v>
      </c>
      <c r="C3163">
        <v>360</v>
      </c>
      <c r="D3163" s="6">
        <v>1450000</v>
      </c>
      <c r="E3163" s="5">
        <v>6.5000000000000002E-2</v>
      </c>
      <c r="F3163" t="s">
        <v>26</v>
      </c>
    </row>
    <row r="3164" spans="1:6" x14ac:dyDescent="0.35">
      <c r="A3164" t="s">
        <v>16</v>
      </c>
      <c r="B3164">
        <v>104589</v>
      </c>
      <c r="C3164">
        <v>360</v>
      </c>
      <c r="D3164" s="6">
        <v>50000</v>
      </c>
      <c r="E3164" s="5">
        <v>3.7499999999999999E-2</v>
      </c>
      <c r="F3164" t="s">
        <v>26</v>
      </c>
    </row>
    <row r="3165" spans="1:6" x14ac:dyDescent="0.35">
      <c r="A3165" t="s">
        <v>16</v>
      </c>
      <c r="B3165">
        <v>104590</v>
      </c>
      <c r="C3165">
        <v>360</v>
      </c>
      <c r="D3165" s="6">
        <v>390165.54</v>
      </c>
      <c r="E3165" s="5">
        <v>0.05</v>
      </c>
      <c r="F3165" t="s">
        <v>26</v>
      </c>
    </row>
    <row r="3166" spans="1:6" x14ac:dyDescent="0.35">
      <c r="A3166" t="s">
        <v>16</v>
      </c>
      <c r="B3166">
        <v>104591</v>
      </c>
      <c r="C3166">
        <v>360</v>
      </c>
      <c r="D3166" s="6">
        <v>133884.35</v>
      </c>
      <c r="E3166" s="5">
        <v>4.4999999999999998E-2</v>
      </c>
      <c r="F3166" t="s">
        <v>26</v>
      </c>
    </row>
    <row r="3167" spans="1:6" x14ac:dyDescent="0.35">
      <c r="A3167" t="s">
        <v>16</v>
      </c>
      <c r="B3167">
        <v>104592</v>
      </c>
      <c r="C3167">
        <v>360</v>
      </c>
      <c r="D3167" s="6">
        <v>59105.08</v>
      </c>
      <c r="E3167" s="5">
        <v>0.04</v>
      </c>
      <c r="F3167" t="s">
        <v>26</v>
      </c>
    </row>
    <row r="3168" spans="1:6" x14ac:dyDescent="0.35">
      <c r="A3168" t="s">
        <v>16</v>
      </c>
      <c r="B3168">
        <v>104593</v>
      </c>
      <c r="C3168">
        <v>360</v>
      </c>
      <c r="D3168" s="6">
        <v>1091791.07</v>
      </c>
      <c r="E3168" s="5">
        <v>6.5000000000000002E-2</v>
      </c>
      <c r="F3168" t="s">
        <v>26</v>
      </c>
    </row>
    <row r="3169" spans="1:6" x14ac:dyDescent="0.35">
      <c r="A3169" t="s">
        <v>16</v>
      </c>
      <c r="B3169">
        <v>104594</v>
      </c>
      <c r="C3169">
        <v>360</v>
      </c>
      <c r="D3169" s="6">
        <v>200000</v>
      </c>
      <c r="E3169" s="5">
        <v>4.4999999999999998E-2</v>
      </c>
      <c r="F3169" t="s">
        <v>26</v>
      </c>
    </row>
    <row r="3170" spans="1:6" x14ac:dyDescent="0.35">
      <c r="A3170" t="s">
        <v>16</v>
      </c>
      <c r="B3170">
        <v>104595</v>
      </c>
      <c r="C3170">
        <v>360</v>
      </c>
      <c r="D3170" s="6">
        <v>313315.07</v>
      </c>
      <c r="E3170" s="5">
        <v>0.05</v>
      </c>
      <c r="F3170" t="s">
        <v>26</v>
      </c>
    </row>
    <row r="3171" spans="1:6" x14ac:dyDescent="0.35">
      <c r="A3171" t="s">
        <v>16</v>
      </c>
      <c r="B3171">
        <v>104596</v>
      </c>
      <c r="C3171">
        <v>360</v>
      </c>
      <c r="D3171" s="6">
        <v>16000</v>
      </c>
      <c r="E3171" s="5">
        <v>3.7499999999999999E-2</v>
      </c>
      <c r="F3171" t="s">
        <v>26</v>
      </c>
    </row>
    <row r="3172" spans="1:6" x14ac:dyDescent="0.35">
      <c r="A3172" t="s">
        <v>16</v>
      </c>
      <c r="B3172">
        <v>104597</v>
      </c>
      <c r="C3172">
        <v>360</v>
      </c>
      <c r="D3172" s="6">
        <v>534111.56999999995</v>
      </c>
      <c r="E3172" s="5">
        <v>0.06</v>
      </c>
      <c r="F3172" t="s">
        <v>26</v>
      </c>
    </row>
    <row r="3173" spans="1:6" x14ac:dyDescent="0.35">
      <c r="A3173" t="s">
        <v>16</v>
      </c>
      <c r="B3173">
        <v>104598</v>
      </c>
      <c r="C3173">
        <v>360</v>
      </c>
      <c r="D3173" s="6">
        <v>26048.22</v>
      </c>
      <c r="E3173" s="5">
        <v>3.7499999999999999E-2</v>
      </c>
      <c r="F3173" t="s">
        <v>26</v>
      </c>
    </row>
    <row r="3174" spans="1:6" x14ac:dyDescent="0.35">
      <c r="A3174" t="s">
        <v>16</v>
      </c>
      <c r="B3174">
        <v>104599</v>
      </c>
      <c r="C3174">
        <v>180</v>
      </c>
      <c r="D3174" s="6">
        <v>3000000</v>
      </c>
      <c r="E3174" s="5">
        <v>6.25E-2</v>
      </c>
      <c r="F3174" t="s">
        <v>26</v>
      </c>
    </row>
    <row r="3175" spans="1:6" x14ac:dyDescent="0.35">
      <c r="A3175" t="s">
        <v>16</v>
      </c>
      <c r="B3175">
        <v>104600</v>
      </c>
      <c r="C3175">
        <v>180</v>
      </c>
      <c r="D3175" s="6">
        <v>1350000</v>
      </c>
      <c r="E3175" s="5">
        <v>6.25E-2</v>
      </c>
      <c r="F3175" t="s">
        <v>26</v>
      </c>
    </row>
    <row r="3176" spans="1:6" x14ac:dyDescent="0.35">
      <c r="A3176" t="s">
        <v>16</v>
      </c>
      <c r="B3176">
        <v>104601</v>
      </c>
      <c r="C3176">
        <v>360</v>
      </c>
      <c r="D3176" s="6">
        <v>29319.48</v>
      </c>
      <c r="E3176" s="5">
        <v>3.7499999999999999E-2</v>
      </c>
      <c r="F3176" t="s">
        <v>26</v>
      </c>
    </row>
    <row r="3177" spans="1:6" x14ac:dyDescent="0.35">
      <c r="A3177" t="s">
        <v>16</v>
      </c>
      <c r="B3177">
        <v>104602</v>
      </c>
      <c r="C3177">
        <v>360</v>
      </c>
      <c r="D3177" s="6">
        <v>19378.900000000001</v>
      </c>
      <c r="E3177" s="5">
        <v>3.7499999999999999E-2</v>
      </c>
      <c r="F3177" t="s">
        <v>26</v>
      </c>
    </row>
    <row r="3178" spans="1:6" x14ac:dyDescent="0.35">
      <c r="A3178" t="s">
        <v>16</v>
      </c>
      <c r="B3178">
        <v>104603</v>
      </c>
      <c r="C3178">
        <v>360</v>
      </c>
      <c r="D3178" s="6">
        <v>131516.07999999999</v>
      </c>
      <c r="E3178" s="5">
        <v>4.4999999999999998E-2</v>
      </c>
      <c r="F3178" t="s">
        <v>26</v>
      </c>
    </row>
    <row r="3179" spans="1:6" x14ac:dyDescent="0.35">
      <c r="A3179" t="s">
        <v>16</v>
      </c>
      <c r="B3179">
        <v>104604</v>
      </c>
      <c r="C3179">
        <v>360</v>
      </c>
      <c r="D3179" s="6">
        <v>25832.19</v>
      </c>
      <c r="E3179" s="5">
        <v>3.7499999999999999E-2</v>
      </c>
      <c r="F3179" t="s">
        <v>26</v>
      </c>
    </row>
    <row r="3180" spans="1:6" x14ac:dyDescent="0.35">
      <c r="A3180" t="s">
        <v>16</v>
      </c>
      <c r="B3180">
        <v>104605</v>
      </c>
      <c r="C3180">
        <v>360</v>
      </c>
      <c r="D3180" s="6">
        <v>39357.5</v>
      </c>
      <c r="E3180" s="5">
        <v>3.7499999999999999E-2</v>
      </c>
      <c r="F3180" t="s">
        <v>26</v>
      </c>
    </row>
    <row r="3181" spans="1:6" x14ac:dyDescent="0.35">
      <c r="A3181" t="s">
        <v>16</v>
      </c>
      <c r="B3181">
        <v>104606</v>
      </c>
      <c r="C3181">
        <v>180</v>
      </c>
      <c r="D3181" s="6">
        <v>188423.27</v>
      </c>
      <c r="E3181" s="5">
        <v>0.04</v>
      </c>
      <c r="F3181" t="s">
        <v>26</v>
      </c>
    </row>
    <row r="3182" spans="1:6" x14ac:dyDescent="0.35">
      <c r="A3182" t="s">
        <v>16</v>
      </c>
      <c r="B3182">
        <v>104607</v>
      </c>
      <c r="C3182">
        <v>360</v>
      </c>
      <c r="D3182" s="6">
        <v>105000</v>
      </c>
      <c r="E3182" s="5">
        <v>4.4999999999999998E-2</v>
      </c>
      <c r="F3182" t="s">
        <v>26</v>
      </c>
    </row>
    <row r="3183" spans="1:6" x14ac:dyDescent="0.35">
      <c r="A3183" t="s">
        <v>16</v>
      </c>
      <c r="B3183">
        <v>104608</v>
      </c>
      <c r="C3183">
        <v>360</v>
      </c>
      <c r="D3183" s="6">
        <v>294268.74</v>
      </c>
      <c r="E3183" s="5">
        <v>0.05</v>
      </c>
      <c r="F3183" t="s">
        <v>26</v>
      </c>
    </row>
    <row r="3184" spans="1:6" x14ac:dyDescent="0.35">
      <c r="A3184" t="s">
        <v>16</v>
      </c>
      <c r="B3184">
        <v>104609</v>
      </c>
      <c r="C3184">
        <v>360</v>
      </c>
      <c r="D3184" s="6">
        <v>108915.78</v>
      </c>
      <c r="E3184" s="5">
        <v>4.4999999999999998E-2</v>
      </c>
      <c r="F3184" t="s">
        <v>26</v>
      </c>
    </row>
    <row r="3185" spans="1:6" x14ac:dyDescent="0.35">
      <c r="A3185" t="s">
        <v>16</v>
      </c>
      <c r="B3185">
        <v>104610</v>
      </c>
      <c r="C3185">
        <v>180</v>
      </c>
      <c r="D3185" s="6">
        <v>67421.710000000006</v>
      </c>
      <c r="E3185" s="5">
        <v>3.2500000000000001E-2</v>
      </c>
      <c r="F3185" t="s">
        <v>26</v>
      </c>
    </row>
    <row r="3186" spans="1:6" x14ac:dyDescent="0.35">
      <c r="A3186" t="s">
        <v>16</v>
      </c>
      <c r="B3186">
        <v>104611</v>
      </c>
      <c r="C3186">
        <v>360</v>
      </c>
      <c r="D3186" s="6">
        <v>111347.22</v>
      </c>
      <c r="E3186" s="5">
        <v>4.4999999999999998E-2</v>
      </c>
      <c r="F3186" t="s">
        <v>26</v>
      </c>
    </row>
    <row r="3187" spans="1:6" x14ac:dyDescent="0.35">
      <c r="A3187" t="s">
        <v>16</v>
      </c>
      <c r="B3187">
        <v>104612</v>
      </c>
      <c r="C3187">
        <v>360</v>
      </c>
      <c r="D3187" s="6">
        <v>64279</v>
      </c>
      <c r="E3187" s="5">
        <v>0.04</v>
      </c>
      <c r="F3187" t="s">
        <v>26</v>
      </c>
    </row>
    <row r="3188" spans="1:6" x14ac:dyDescent="0.35">
      <c r="A3188" t="s">
        <v>16</v>
      </c>
      <c r="B3188">
        <v>104613</v>
      </c>
      <c r="C3188">
        <v>180</v>
      </c>
      <c r="D3188" s="6">
        <v>124956.61</v>
      </c>
      <c r="E3188" s="5">
        <v>0.04</v>
      </c>
      <c r="F3188" t="s">
        <v>26</v>
      </c>
    </row>
    <row r="3189" spans="1:6" x14ac:dyDescent="0.35">
      <c r="A3189" t="s">
        <v>16</v>
      </c>
      <c r="B3189">
        <v>104614</v>
      </c>
      <c r="C3189">
        <v>180</v>
      </c>
      <c r="D3189" s="6">
        <v>100000</v>
      </c>
      <c r="E3189" s="5">
        <v>0.04</v>
      </c>
      <c r="F3189" t="s">
        <v>26</v>
      </c>
    </row>
    <row r="3190" spans="1:6" x14ac:dyDescent="0.35">
      <c r="A3190" t="s">
        <v>16</v>
      </c>
      <c r="B3190">
        <v>104615</v>
      </c>
      <c r="C3190">
        <v>360</v>
      </c>
      <c r="D3190" s="6">
        <v>36802.54</v>
      </c>
      <c r="E3190" s="5">
        <v>3.7499999999999999E-2</v>
      </c>
      <c r="F3190" t="s">
        <v>26</v>
      </c>
    </row>
    <row r="3191" spans="1:6" x14ac:dyDescent="0.35">
      <c r="A3191" t="s">
        <v>16</v>
      </c>
      <c r="B3191">
        <v>104616</v>
      </c>
      <c r="C3191">
        <v>360</v>
      </c>
      <c r="D3191" s="6">
        <v>2124273.9700000002</v>
      </c>
      <c r="E3191" s="5">
        <v>6.5000000000000002E-2</v>
      </c>
      <c r="F3191" t="s">
        <v>26</v>
      </c>
    </row>
    <row r="3192" spans="1:6" x14ac:dyDescent="0.35">
      <c r="A3192" t="s">
        <v>16</v>
      </c>
      <c r="B3192">
        <v>104617</v>
      </c>
      <c r="C3192">
        <v>360</v>
      </c>
      <c r="D3192" s="6">
        <v>196785.95</v>
      </c>
      <c r="E3192" s="5">
        <v>4.4999999999999998E-2</v>
      </c>
      <c r="F3192" t="s">
        <v>26</v>
      </c>
    </row>
    <row r="3193" spans="1:6" x14ac:dyDescent="0.35">
      <c r="A3193" t="s">
        <v>16</v>
      </c>
      <c r="B3193">
        <v>104618</v>
      </c>
      <c r="C3193">
        <v>360</v>
      </c>
      <c r="D3193" s="6">
        <v>6752.69</v>
      </c>
      <c r="E3193" s="5">
        <v>3.7499999999999999E-2</v>
      </c>
      <c r="F3193" t="s">
        <v>26</v>
      </c>
    </row>
    <row r="3194" spans="1:6" x14ac:dyDescent="0.35">
      <c r="A3194" t="s">
        <v>16</v>
      </c>
      <c r="B3194">
        <v>104619</v>
      </c>
      <c r="C3194">
        <v>360</v>
      </c>
      <c r="D3194" s="6">
        <v>16721.669999999998</v>
      </c>
      <c r="E3194" s="5">
        <v>3.7499999999999999E-2</v>
      </c>
      <c r="F3194" t="s">
        <v>26</v>
      </c>
    </row>
    <row r="3195" spans="1:6" x14ac:dyDescent="0.35">
      <c r="A3195" t="s">
        <v>16</v>
      </c>
      <c r="B3195">
        <v>104620</v>
      </c>
      <c r="C3195">
        <v>360</v>
      </c>
      <c r="D3195" s="6">
        <v>41085.15</v>
      </c>
      <c r="E3195" s="5">
        <v>3.7499999999999999E-2</v>
      </c>
      <c r="F3195" t="s">
        <v>26</v>
      </c>
    </row>
    <row r="3196" spans="1:6" x14ac:dyDescent="0.35">
      <c r="A3196" t="s">
        <v>16</v>
      </c>
      <c r="B3196">
        <v>104621</v>
      </c>
      <c r="C3196">
        <v>360</v>
      </c>
      <c r="D3196" s="6">
        <v>24362.43</v>
      </c>
      <c r="E3196" s="5">
        <v>3.7499999999999999E-2</v>
      </c>
      <c r="F3196" t="s">
        <v>26</v>
      </c>
    </row>
    <row r="3197" spans="1:6" x14ac:dyDescent="0.35">
      <c r="A3197" t="s">
        <v>16</v>
      </c>
      <c r="B3197">
        <v>104622</v>
      </c>
      <c r="C3197">
        <v>360</v>
      </c>
      <c r="D3197" s="6">
        <v>27542.18</v>
      </c>
      <c r="E3197" s="5">
        <v>3.7499999999999999E-2</v>
      </c>
      <c r="F3197" t="s">
        <v>26</v>
      </c>
    </row>
    <row r="3198" spans="1:6" x14ac:dyDescent="0.35">
      <c r="A3198" t="s">
        <v>16</v>
      </c>
      <c r="B3198">
        <v>104623</v>
      </c>
      <c r="C3198">
        <v>360</v>
      </c>
      <c r="D3198" s="6">
        <v>135000</v>
      </c>
      <c r="E3198" s="5">
        <v>4.4999999999999998E-2</v>
      </c>
      <c r="F3198" t="s">
        <v>26</v>
      </c>
    </row>
    <row r="3199" spans="1:6" x14ac:dyDescent="0.35">
      <c r="A3199" t="s">
        <v>16</v>
      </c>
      <c r="B3199">
        <v>104624</v>
      </c>
      <c r="C3199">
        <v>360</v>
      </c>
      <c r="D3199" s="6">
        <v>13432.84</v>
      </c>
      <c r="E3199" s="5">
        <v>3.7499999999999999E-2</v>
      </c>
      <c r="F3199" t="s">
        <v>26</v>
      </c>
    </row>
    <row r="3200" spans="1:6" x14ac:dyDescent="0.35">
      <c r="A3200" t="s">
        <v>16</v>
      </c>
      <c r="B3200">
        <v>104625</v>
      </c>
      <c r="C3200">
        <v>360</v>
      </c>
      <c r="D3200" s="6">
        <v>95179.11</v>
      </c>
      <c r="E3200" s="5">
        <v>0.04</v>
      </c>
      <c r="F3200" t="s">
        <v>26</v>
      </c>
    </row>
    <row r="3201" spans="1:6" x14ac:dyDescent="0.35">
      <c r="A3201" t="s">
        <v>16</v>
      </c>
      <c r="B3201">
        <v>104626</v>
      </c>
      <c r="C3201">
        <v>360</v>
      </c>
      <c r="D3201" s="6">
        <v>13000</v>
      </c>
      <c r="E3201" s="5">
        <v>3.7499999999999999E-2</v>
      </c>
      <c r="F3201" t="s">
        <v>26</v>
      </c>
    </row>
    <row r="3202" spans="1:6" x14ac:dyDescent="0.35">
      <c r="A3202" t="s">
        <v>16</v>
      </c>
      <c r="B3202">
        <v>104627</v>
      </c>
      <c r="C3202">
        <v>360</v>
      </c>
      <c r="D3202" s="6">
        <v>20200.689999999999</v>
      </c>
      <c r="E3202" s="5">
        <v>3.7499999999999999E-2</v>
      </c>
      <c r="F3202" t="s">
        <v>26</v>
      </c>
    </row>
    <row r="3203" spans="1:6" x14ac:dyDescent="0.35">
      <c r="A3203" t="s">
        <v>16</v>
      </c>
      <c r="B3203">
        <v>104628</v>
      </c>
      <c r="C3203">
        <v>360</v>
      </c>
      <c r="D3203" s="6">
        <v>703183.55</v>
      </c>
      <c r="E3203" s="5">
        <v>0.06</v>
      </c>
      <c r="F3203" t="s">
        <v>26</v>
      </c>
    </row>
    <row r="3204" spans="1:6" x14ac:dyDescent="0.35">
      <c r="A3204" t="s">
        <v>16</v>
      </c>
      <c r="B3204">
        <v>104629</v>
      </c>
      <c r="C3204">
        <v>360</v>
      </c>
      <c r="D3204" s="6">
        <v>1170000</v>
      </c>
      <c r="E3204" s="5">
        <v>6.25E-2</v>
      </c>
      <c r="F3204" t="s">
        <v>26</v>
      </c>
    </row>
    <row r="3205" spans="1:6" x14ac:dyDescent="0.35">
      <c r="A3205" t="s">
        <v>16</v>
      </c>
      <c r="B3205">
        <v>104630</v>
      </c>
      <c r="C3205">
        <v>360</v>
      </c>
      <c r="D3205" s="6">
        <v>300000</v>
      </c>
      <c r="E3205" s="5">
        <v>0.05</v>
      </c>
      <c r="F3205" t="s">
        <v>26</v>
      </c>
    </row>
    <row r="3206" spans="1:6" x14ac:dyDescent="0.35">
      <c r="A3206" t="s">
        <v>16</v>
      </c>
      <c r="B3206">
        <v>104631</v>
      </c>
      <c r="C3206">
        <v>360</v>
      </c>
      <c r="D3206" s="6">
        <v>47887.64</v>
      </c>
      <c r="E3206" s="5">
        <v>3.7499999999999999E-2</v>
      </c>
      <c r="F3206" t="s">
        <v>26</v>
      </c>
    </row>
    <row r="3207" spans="1:6" x14ac:dyDescent="0.35">
      <c r="A3207" t="s">
        <v>16</v>
      </c>
      <c r="B3207">
        <v>104632</v>
      </c>
      <c r="C3207">
        <v>360</v>
      </c>
      <c r="D3207" s="6">
        <v>50000</v>
      </c>
      <c r="E3207" s="5">
        <v>0.04</v>
      </c>
      <c r="F3207" t="s">
        <v>26</v>
      </c>
    </row>
    <row r="3208" spans="1:6" x14ac:dyDescent="0.35">
      <c r="A3208" t="s">
        <v>16</v>
      </c>
      <c r="B3208">
        <v>104633</v>
      </c>
      <c r="C3208">
        <v>360</v>
      </c>
      <c r="D3208" s="6">
        <v>13801.35</v>
      </c>
      <c r="E3208" s="5">
        <v>3.7499999999999999E-2</v>
      </c>
      <c r="F3208" t="s">
        <v>26</v>
      </c>
    </row>
    <row r="3209" spans="1:6" x14ac:dyDescent="0.35">
      <c r="A3209" t="s">
        <v>16</v>
      </c>
      <c r="B3209">
        <v>104634</v>
      </c>
      <c r="C3209">
        <v>360</v>
      </c>
      <c r="D3209" s="6">
        <v>40000</v>
      </c>
      <c r="E3209" s="5">
        <v>3.5000000000000003E-2</v>
      </c>
      <c r="F3209" t="s">
        <v>26</v>
      </c>
    </row>
    <row r="3210" spans="1:6" x14ac:dyDescent="0.35">
      <c r="A3210" t="s">
        <v>16</v>
      </c>
      <c r="B3210">
        <v>104635</v>
      </c>
      <c r="C3210">
        <v>360</v>
      </c>
      <c r="D3210" s="6">
        <v>5822.99</v>
      </c>
      <c r="E3210" s="5">
        <v>3.7499999999999999E-2</v>
      </c>
      <c r="F3210" t="s">
        <v>26</v>
      </c>
    </row>
    <row r="3211" spans="1:6" x14ac:dyDescent="0.35">
      <c r="A3211" t="s">
        <v>16</v>
      </c>
      <c r="B3211">
        <v>104636</v>
      </c>
      <c r="C3211">
        <v>360</v>
      </c>
      <c r="D3211" s="6">
        <v>85373.27</v>
      </c>
      <c r="E3211" s="5">
        <v>0.04</v>
      </c>
      <c r="F3211" t="s">
        <v>26</v>
      </c>
    </row>
    <row r="3212" spans="1:6" x14ac:dyDescent="0.35">
      <c r="A3212" t="s">
        <v>16</v>
      </c>
      <c r="B3212">
        <v>104637</v>
      </c>
      <c r="C3212">
        <v>360</v>
      </c>
      <c r="D3212" s="6">
        <v>63000</v>
      </c>
      <c r="E3212" s="5">
        <v>0.04</v>
      </c>
      <c r="F3212" t="s">
        <v>26</v>
      </c>
    </row>
    <row r="3213" spans="1:6" x14ac:dyDescent="0.35">
      <c r="A3213" t="s">
        <v>16</v>
      </c>
      <c r="B3213">
        <v>104638</v>
      </c>
      <c r="C3213">
        <v>360</v>
      </c>
      <c r="D3213" s="6">
        <v>60000</v>
      </c>
      <c r="E3213" s="5">
        <v>0.04</v>
      </c>
      <c r="F3213" t="s">
        <v>26</v>
      </c>
    </row>
    <row r="3214" spans="1:6" x14ac:dyDescent="0.35">
      <c r="A3214" t="s">
        <v>16</v>
      </c>
      <c r="B3214">
        <v>104639</v>
      </c>
      <c r="C3214">
        <v>360</v>
      </c>
      <c r="D3214" s="6">
        <v>9248.2000000000007</v>
      </c>
      <c r="E3214" s="5">
        <v>3.7499999999999999E-2</v>
      </c>
      <c r="F3214" t="s">
        <v>26</v>
      </c>
    </row>
    <row r="3215" spans="1:6" x14ac:dyDescent="0.35">
      <c r="A3215" t="s">
        <v>16</v>
      </c>
      <c r="B3215">
        <v>104640</v>
      </c>
      <c r="C3215">
        <v>360</v>
      </c>
      <c r="D3215" s="6">
        <v>60000</v>
      </c>
      <c r="E3215" s="5">
        <v>3.7499999999999999E-2</v>
      </c>
      <c r="F3215" t="s">
        <v>26</v>
      </c>
    </row>
    <row r="3216" spans="1:6" x14ac:dyDescent="0.35">
      <c r="A3216" t="s">
        <v>16</v>
      </c>
      <c r="B3216">
        <v>104641</v>
      </c>
      <c r="C3216">
        <v>360</v>
      </c>
      <c r="D3216" s="6">
        <v>71110.259999999995</v>
      </c>
      <c r="E3216" s="5">
        <v>0.04</v>
      </c>
      <c r="F3216" t="s">
        <v>26</v>
      </c>
    </row>
    <row r="3217" spans="1:6" x14ac:dyDescent="0.35">
      <c r="A3217" t="s">
        <v>16</v>
      </c>
      <c r="B3217">
        <v>104642</v>
      </c>
      <c r="C3217">
        <v>360</v>
      </c>
      <c r="D3217" s="6">
        <v>15099.13</v>
      </c>
      <c r="E3217" s="5">
        <v>3.7499999999999999E-2</v>
      </c>
      <c r="F3217" t="s">
        <v>26</v>
      </c>
    </row>
    <row r="3218" spans="1:6" x14ac:dyDescent="0.35">
      <c r="A3218" t="s">
        <v>16</v>
      </c>
      <c r="B3218">
        <v>104643</v>
      </c>
      <c r="C3218">
        <v>360</v>
      </c>
      <c r="D3218" s="6">
        <v>55000</v>
      </c>
      <c r="E3218" s="5">
        <v>0.04</v>
      </c>
      <c r="F3218" t="s">
        <v>26</v>
      </c>
    </row>
    <row r="3219" spans="1:6" x14ac:dyDescent="0.35">
      <c r="A3219" t="s">
        <v>16</v>
      </c>
      <c r="B3219">
        <v>104644</v>
      </c>
      <c r="C3219">
        <v>360</v>
      </c>
      <c r="D3219" s="6">
        <v>50009.02</v>
      </c>
      <c r="E3219" s="5">
        <v>0.04</v>
      </c>
      <c r="F3219" t="s">
        <v>26</v>
      </c>
    </row>
    <row r="3220" spans="1:6" x14ac:dyDescent="0.35">
      <c r="A3220" t="s">
        <v>16</v>
      </c>
      <c r="B3220">
        <v>104645</v>
      </c>
      <c r="C3220">
        <v>360</v>
      </c>
      <c r="D3220" s="6">
        <v>179912.76</v>
      </c>
      <c r="E3220" s="5">
        <v>4.4999999999999998E-2</v>
      </c>
      <c r="F3220" t="s">
        <v>26</v>
      </c>
    </row>
    <row r="3221" spans="1:6" x14ac:dyDescent="0.35">
      <c r="A3221" t="s">
        <v>16</v>
      </c>
      <c r="B3221">
        <v>104646</v>
      </c>
      <c r="C3221">
        <v>360</v>
      </c>
      <c r="D3221" s="6">
        <v>18706.14</v>
      </c>
      <c r="E3221" s="5">
        <v>3.7499999999999999E-2</v>
      </c>
      <c r="F3221" t="s">
        <v>26</v>
      </c>
    </row>
    <row r="3222" spans="1:6" x14ac:dyDescent="0.35">
      <c r="A3222" t="s">
        <v>16</v>
      </c>
      <c r="B3222">
        <v>104647</v>
      </c>
      <c r="C3222">
        <v>360</v>
      </c>
      <c r="D3222" s="6">
        <v>170000</v>
      </c>
      <c r="E3222" s="5">
        <v>4.2500000000000003E-2</v>
      </c>
      <c r="F3222" t="s">
        <v>26</v>
      </c>
    </row>
    <row r="3223" spans="1:6" x14ac:dyDescent="0.35">
      <c r="A3223" t="s">
        <v>16</v>
      </c>
      <c r="B3223">
        <v>104648</v>
      </c>
      <c r="C3223">
        <v>360</v>
      </c>
      <c r="D3223" s="6">
        <v>400000</v>
      </c>
      <c r="E3223" s="5">
        <v>0.05</v>
      </c>
      <c r="F3223" t="s">
        <v>26</v>
      </c>
    </row>
    <row r="3224" spans="1:6" x14ac:dyDescent="0.35">
      <c r="A3224" t="s">
        <v>16</v>
      </c>
      <c r="B3224">
        <v>104649</v>
      </c>
      <c r="C3224">
        <v>360</v>
      </c>
      <c r="D3224" s="6">
        <v>40000</v>
      </c>
      <c r="E3224" s="5">
        <v>3.7499999999999999E-2</v>
      </c>
      <c r="F3224" t="s">
        <v>26</v>
      </c>
    </row>
    <row r="3225" spans="1:6" x14ac:dyDescent="0.35">
      <c r="A3225" t="s">
        <v>16</v>
      </c>
      <c r="B3225">
        <v>104650</v>
      </c>
      <c r="C3225">
        <v>360</v>
      </c>
      <c r="D3225" s="6">
        <v>200000</v>
      </c>
      <c r="E3225" s="5">
        <v>4.4999999999999998E-2</v>
      </c>
      <c r="F3225" t="s">
        <v>26</v>
      </c>
    </row>
    <row r="3226" spans="1:6" x14ac:dyDescent="0.35">
      <c r="A3226" t="s">
        <v>16</v>
      </c>
      <c r="B3226">
        <v>104651</v>
      </c>
      <c r="C3226">
        <v>360</v>
      </c>
      <c r="D3226" s="6">
        <v>114396.82</v>
      </c>
      <c r="E3226" s="5">
        <v>4.4999999999999998E-2</v>
      </c>
      <c r="F3226" t="s">
        <v>26</v>
      </c>
    </row>
    <row r="3227" spans="1:6" x14ac:dyDescent="0.35">
      <c r="A3227" t="s">
        <v>16</v>
      </c>
      <c r="B3227">
        <v>104652</v>
      </c>
      <c r="C3227">
        <v>360</v>
      </c>
      <c r="D3227" s="6">
        <v>5611.88</v>
      </c>
      <c r="E3227" s="5">
        <v>3.7499999999999999E-2</v>
      </c>
      <c r="F3227" t="s">
        <v>26</v>
      </c>
    </row>
    <row r="3228" spans="1:6" x14ac:dyDescent="0.35">
      <c r="A3228" t="s">
        <v>16</v>
      </c>
      <c r="B3228">
        <v>104653</v>
      </c>
      <c r="C3228">
        <v>360</v>
      </c>
      <c r="D3228" s="6">
        <v>322880.93</v>
      </c>
      <c r="E3228" s="5">
        <v>0.05</v>
      </c>
      <c r="F3228" t="s">
        <v>26</v>
      </c>
    </row>
    <row r="3229" spans="1:6" x14ac:dyDescent="0.35">
      <c r="A3229" t="s">
        <v>16</v>
      </c>
      <c r="B3229">
        <v>104654</v>
      </c>
      <c r="C3229">
        <v>360</v>
      </c>
      <c r="D3229" s="6">
        <v>1596534.24</v>
      </c>
      <c r="E3229" s="5">
        <v>6.5000000000000002E-2</v>
      </c>
      <c r="F3229" t="s">
        <v>26</v>
      </c>
    </row>
    <row r="3230" spans="1:6" x14ac:dyDescent="0.35">
      <c r="A3230" t="s">
        <v>16</v>
      </c>
      <c r="B3230">
        <v>104655</v>
      </c>
      <c r="C3230">
        <v>360</v>
      </c>
      <c r="D3230" s="6">
        <v>400000</v>
      </c>
      <c r="E3230" s="5">
        <v>0.05</v>
      </c>
      <c r="F3230" t="s">
        <v>26</v>
      </c>
    </row>
    <row r="3231" spans="1:6" x14ac:dyDescent="0.35">
      <c r="A3231" t="s">
        <v>16</v>
      </c>
      <c r="B3231">
        <v>104656</v>
      </c>
      <c r="C3231">
        <v>360</v>
      </c>
      <c r="D3231" s="6">
        <v>5176132.6399999997</v>
      </c>
      <c r="E3231" s="5">
        <v>6.5000000000000002E-2</v>
      </c>
      <c r="F3231" t="s">
        <v>26</v>
      </c>
    </row>
    <row r="3232" spans="1:6" x14ac:dyDescent="0.35">
      <c r="A3232" t="s">
        <v>16</v>
      </c>
      <c r="B3232">
        <v>104657</v>
      </c>
      <c r="C3232">
        <v>360</v>
      </c>
      <c r="D3232" s="6">
        <v>7899.15</v>
      </c>
      <c r="E3232" s="5">
        <v>3.7499999999999999E-2</v>
      </c>
      <c r="F3232" t="s">
        <v>26</v>
      </c>
    </row>
    <row r="3233" spans="1:6" x14ac:dyDescent="0.35">
      <c r="A3233" t="s">
        <v>16</v>
      </c>
      <c r="B3233">
        <v>104658</v>
      </c>
      <c r="C3233">
        <v>360</v>
      </c>
      <c r="D3233" s="6">
        <v>67307.990000000005</v>
      </c>
      <c r="E3233" s="5">
        <v>0.04</v>
      </c>
      <c r="F3233" t="s">
        <v>26</v>
      </c>
    </row>
    <row r="3234" spans="1:6" x14ac:dyDescent="0.35">
      <c r="A3234" t="s">
        <v>16</v>
      </c>
      <c r="B3234">
        <v>104659</v>
      </c>
      <c r="C3234">
        <v>180</v>
      </c>
      <c r="D3234" s="6">
        <v>40000</v>
      </c>
      <c r="E3234" s="5">
        <v>0.03</v>
      </c>
      <c r="F3234" t="s">
        <v>26</v>
      </c>
    </row>
    <row r="3235" spans="1:6" x14ac:dyDescent="0.35">
      <c r="A3235" t="s">
        <v>16</v>
      </c>
      <c r="B3235">
        <v>104660</v>
      </c>
      <c r="C3235">
        <v>360</v>
      </c>
      <c r="D3235" s="6">
        <v>82000</v>
      </c>
      <c r="E3235" s="5">
        <v>0.04</v>
      </c>
      <c r="F3235" t="s">
        <v>26</v>
      </c>
    </row>
    <row r="3236" spans="1:6" x14ac:dyDescent="0.35">
      <c r="A3236" t="s">
        <v>16</v>
      </c>
      <c r="B3236">
        <v>104661</v>
      </c>
      <c r="C3236">
        <v>360</v>
      </c>
      <c r="D3236" s="6">
        <v>30000</v>
      </c>
      <c r="E3236" s="5">
        <v>3.7499999999999999E-2</v>
      </c>
      <c r="F3236" t="s">
        <v>26</v>
      </c>
    </row>
    <row r="3237" spans="1:6" x14ac:dyDescent="0.35">
      <c r="A3237" t="s">
        <v>16</v>
      </c>
      <c r="B3237">
        <v>104662</v>
      </c>
      <c r="C3237">
        <v>180</v>
      </c>
      <c r="D3237" s="6">
        <v>125000</v>
      </c>
      <c r="E3237" s="5">
        <v>0.04</v>
      </c>
      <c r="F3237" t="s">
        <v>26</v>
      </c>
    </row>
    <row r="3238" spans="1:6" x14ac:dyDescent="0.35">
      <c r="A3238" t="s">
        <v>16</v>
      </c>
      <c r="B3238">
        <v>104663</v>
      </c>
      <c r="C3238">
        <v>180</v>
      </c>
      <c r="D3238" s="6">
        <v>7000</v>
      </c>
      <c r="E3238" s="5">
        <v>0.03</v>
      </c>
      <c r="F3238" t="s">
        <v>26</v>
      </c>
    </row>
    <row r="3239" spans="1:6" x14ac:dyDescent="0.35">
      <c r="A3239" t="s">
        <v>16</v>
      </c>
      <c r="B3239">
        <v>104664</v>
      </c>
      <c r="C3239">
        <v>180</v>
      </c>
      <c r="D3239" s="6">
        <v>57182.36</v>
      </c>
      <c r="E3239" s="5">
        <v>3.2500000000000001E-2</v>
      </c>
      <c r="F3239" t="s">
        <v>26</v>
      </c>
    </row>
    <row r="3240" spans="1:6" x14ac:dyDescent="0.35">
      <c r="A3240" t="s">
        <v>16</v>
      </c>
      <c r="B3240">
        <v>104665</v>
      </c>
      <c r="C3240">
        <v>180</v>
      </c>
      <c r="D3240" s="6">
        <v>37886.269999999997</v>
      </c>
      <c r="E3240" s="5">
        <v>0.03</v>
      </c>
      <c r="F3240" t="s">
        <v>26</v>
      </c>
    </row>
    <row r="3241" spans="1:6" x14ac:dyDescent="0.35">
      <c r="A3241" t="s">
        <v>16</v>
      </c>
      <c r="B3241">
        <v>104666</v>
      </c>
      <c r="C3241">
        <v>360</v>
      </c>
      <c r="D3241" s="6">
        <v>200000</v>
      </c>
      <c r="E3241" s="5">
        <v>4.4999999999999998E-2</v>
      </c>
      <c r="F3241" t="s">
        <v>26</v>
      </c>
    </row>
    <row r="3242" spans="1:6" x14ac:dyDescent="0.35">
      <c r="A3242" t="s">
        <v>16</v>
      </c>
      <c r="B3242">
        <v>104667</v>
      </c>
      <c r="C3242">
        <v>360</v>
      </c>
      <c r="D3242" s="6">
        <v>82747.13</v>
      </c>
      <c r="E3242" s="5">
        <v>0.04</v>
      </c>
      <c r="F3242" t="s">
        <v>26</v>
      </c>
    </row>
    <row r="3243" spans="1:6" x14ac:dyDescent="0.35">
      <c r="A3243" t="s">
        <v>16</v>
      </c>
      <c r="B3243">
        <v>104668</v>
      </c>
      <c r="C3243">
        <v>360</v>
      </c>
      <c r="D3243" s="6">
        <v>50000</v>
      </c>
      <c r="E3243" s="5">
        <v>0.04</v>
      </c>
      <c r="F3243" t="s">
        <v>26</v>
      </c>
    </row>
    <row r="3244" spans="1:6" x14ac:dyDescent="0.35">
      <c r="A3244" t="s">
        <v>16</v>
      </c>
      <c r="B3244">
        <v>104669</v>
      </c>
      <c r="C3244">
        <v>180</v>
      </c>
      <c r="D3244" s="6">
        <v>226500</v>
      </c>
      <c r="E3244" s="5">
        <v>0.04</v>
      </c>
      <c r="F3244" t="s">
        <v>26</v>
      </c>
    </row>
    <row r="3245" spans="1:6" x14ac:dyDescent="0.35">
      <c r="A3245" t="s">
        <v>16</v>
      </c>
      <c r="B3245">
        <v>104670</v>
      </c>
      <c r="C3245">
        <v>360</v>
      </c>
      <c r="D3245" s="6">
        <v>24360.51</v>
      </c>
      <c r="E3245" s="5">
        <v>3.7499999999999999E-2</v>
      </c>
      <c r="F3245" t="s">
        <v>26</v>
      </c>
    </row>
    <row r="3246" spans="1:6" x14ac:dyDescent="0.35">
      <c r="A3246" t="s">
        <v>16</v>
      </c>
      <c r="B3246">
        <v>104671</v>
      </c>
      <c r="C3246">
        <v>180</v>
      </c>
      <c r="D3246" s="6">
        <v>195749.78</v>
      </c>
      <c r="E3246" s="5">
        <v>0.04</v>
      </c>
      <c r="F3246" t="s">
        <v>26</v>
      </c>
    </row>
    <row r="3247" spans="1:6" x14ac:dyDescent="0.35">
      <c r="A3247" t="s">
        <v>16</v>
      </c>
      <c r="B3247">
        <v>104672</v>
      </c>
      <c r="C3247">
        <v>360</v>
      </c>
      <c r="D3247" s="6">
        <v>455276.43</v>
      </c>
      <c r="E3247" s="5">
        <v>0.05</v>
      </c>
      <c r="F3247" t="s">
        <v>26</v>
      </c>
    </row>
    <row r="3248" spans="1:6" x14ac:dyDescent="0.35">
      <c r="A3248" t="s">
        <v>16</v>
      </c>
      <c r="B3248">
        <v>104673</v>
      </c>
      <c r="C3248">
        <v>180</v>
      </c>
      <c r="D3248" s="6">
        <v>300000</v>
      </c>
      <c r="E3248" s="5">
        <v>4.4999999999999998E-2</v>
      </c>
      <c r="F3248" t="s">
        <v>26</v>
      </c>
    </row>
    <row r="3249" spans="1:6" x14ac:dyDescent="0.35">
      <c r="A3249" t="s">
        <v>16</v>
      </c>
      <c r="B3249">
        <v>104674</v>
      </c>
      <c r="C3249">
        <v>180</v>
      </c>
      <c r="D3249" s="6">
        <v>70130.73</v>
      </c>
      <c r="E3249" s="5">
        <v>3.2500000000000001E-2</v>
      </c>
      <c r="F3249" t="s">
        <v>26</v>
      </c>
    </row>
    <row r="3250" spans="1:6" x14ac:dyDescent="0.35">
      <c r="A3250" t="s">
        <v>16</v>
      </c>
      <c r="B3250">
        <v>104675</v>
      </c>
      <c r="C3250">
        <v>360</v>
      </c>
      <c r="D3250" s="6">
        <v>10332.719999999999</v>
      </c>
      <c r="E3250" s="5">
        <v>3.7499999999999999E-2</v>
      </c>
      <c r="F3250" t="s">
        <v>26</v>
      </c>
    </row>
    <row r="3251" spans="1:6" x14ac:dyDescent="0.35">
      <c r="A3251" t="s">
        <v>16</v>
      </c>
      <c r="B3251">
        <v>104676</v>
      </c>
      <c r="C3251">
        <v>360</v>
      </c>
      <c r="D3251" s="6">
        <v>6000</v>
      </c>
      <c r="E3251" s="5">
        <v>3.7499999999999999E-2</v>
      </c>
      <c r="F3251" t="s">
        <v>26</v>
      </c>
    </row>
    <row r="3252" spans="1:6" x14ac:dyDescent="0.35">
      <c r="A3252" t="s">
        <v>16</v>
      </c>
      <c r="B3252">
        <v>104677</v>
      </c>
      <c r="C3252">
        <v>180</v>
      </c>
      <c r="D3252" s="6">
        <v>101775.34</v>
      </c>
      <c r="E3252" s="5">
        <v>0.04</v>
      </c>
      <c r="F3252" t="s">
        <v>26</v>
      </c>
    </row>
    <row r="3253" spans="1:6" x14ac:dyDescent="0.35">
      <c r="A3253" t="s">
        <v>16</v>
      </c>
      <c r="B3253">
        <v>104678</v>
      </c>
      <c r="C3253">
        <v>180</v>
      </c>
      <c r="D3253" s="6">
        <v>20000</v>
      </c>
      <c r="E3253" s="5">
        <v>0.03</v>
      </c>
      <c r="F3253" t="s">
        <v>26</v>
      </c>
    </row>
    <row r="3254" spans="1:6" x14ac:dyDescent="0.35">
      <c r="A3254" t="s">
        <v>16</v>
      </c>
      <c r="B3254">
        <v>104679</v>
      </c>
      <c r="C3254">
        <v>360</v>
      </c>
      <c r="D3254" s="6">
        <v>22994.1</v>
      </c>
      <c r="E3254" s="5">
        <v>3.7499999999999999E-2</v>
      </c>
      <c r="F3254" t="s">
        <v>26</v>
      </c>
    </row>
    <row r="3255" spans="1:6" x14ac:dyDescent="0.35">
      <c r="A3255" t="s">
        <v>16</v>
      </c>
      <c r="B3255">
        <v>104680</v>
      </c>
      <c r="C3255">
        <v>180</v>
      </c>
      <c r="D3255" s="6">
        <v>40000</v>
      </c>
      <c r="E3255" s="5">
        <v>2.75E-2</v>
      </c>
      <c r="F3255" t="s">
        <v>26</v>
      </c>
    </row>
    <row r="3256" spans="1:6" x14ac:dyDescent="0.35">
      <c r="A3256" t="s">
        <v>16</v>
      </c>
      <c r="B3256">
        <v>104681</v>
      </c>
      <c r="C3256">
        <v>180</v>
      </c>
      <c r="D3256" s="6">
        <v>31836.2</v>
      </c>
      <c r="E3256" s="5">
        <v>0.03</v>
      </c>
      <c r="F3256" t="s">
        <v>26</v>
      </c>
    </row>
    <row r="3257" spans="1:6" x14ac:dyDescent="0.35">
      <c r="A3257" t="s">
        <v>16</v>
      </c>
      <c r="B3257">
        <v>104682</v>
      </c>
      <c r="C3257">
        <v>360</v>
      </c>
      <c r="D3257" s="6">
        <v>19325.14</v>
      </c>
      <c r="E3257" s="5">
        <v>3.7499999999999999E-2</v>
      </c>
      <c r="F3257" t="s">
        <v>26</v>
      </c>
    </row>
    <row r="3258" spans="1:6" x14ac:dyDescent="0.35">
      <c r="A3258" t="s">
        <v>16</v>
      </c>
      <c r="B3258">
        <v>104683</v>
      </c>
      <c r="C3258">
        <v>180</v>
      </c>
      <c r="D3258" s="6">
        <v>80000</v>
      </c>
      <c r="E3258" s="5">
        <v>3.2500000000000001E-2</v>
      </c>
      <c r="F3258" t="s">
        <v>26</v>
      </c>
    </row>
    <row r="3259" spans="1:6" x14ac:dyDescent="0.35">
      <c r="A3259" t="s">
        <v>16</v>
      </c>
      <c r="B3259">
        <v>104684</v>
      </c>
      <c r="C3259">
        <v>180</v>
      </c>
      <c r="D3259" s="6">
        <v>135000</v>
      </c>
      <c r="E3259" s="5">
        <v>0.04</v>
      </c>
      <c r="F3259" t="s">
        <v>26</v>
      </c>
    </row>
    <row r="3260" spans="1:6" x14ac:dyDescent="0.35">
      <c r="A3260" t="s">
        <v>16</v>
      </c>
      <c r="B3260">
        <v>104685</v>
      </c>
      <c r="C3260">
        <v>360</v>
      </c>
      <c r="D3260" s="6">
        <v>25350.639999999999</v>
      </c>
      <c r="E3260" s="5">
        <v>3.7499999999999999E-2</v>
      </c>
      <c r="F3260" t="s">
        <v>26</v>
      </c>
    </row>
    <row r="3261" spans="1:6" x14ac:dyDescent="0.35">
      <c r="A3261" t="s">
        <v>16</v>
      </c>
      <c r="B3261">
        <v>104686</v>
      </c>
      <c r="C3261">
        <v>180</v>
      </c>
      <c r="D3261" s="6">
        <v>15000</v>
      </c>
      <c r="E3261" s="5">
        <v>0.03</v>
      </c>
      <c r="F3261" t="s">
        <v>26</v>
      </c>
    </row>
    <row r="3262" spans="1:6" x14ac:dyDescent="0.35">
      <c r="A3262" t="s">
        <v>16</v>
      </c>
      <c r="B3262">
        <v>104687</v>
      </c>
      <c r="C3262">
        <v>180</v>
      </c>
      <c r="D3262" s="6">
        <v>41072.29</v>
      </c>
      <c r="E3262" s="5">
        <v>0.03</v>
      </c>
      <c r="F3262" t="s">
        <v>26</v>
      </c>
    </row>
    <row r="3263" spans="1:6" x14ac:dyDescent="0.35">
      <c r="A3263" t="s">
        <v>16</v>
      </c>
      <c r="B3263">
        <v>104688</v>
      </c>
      <c r="C3263">
        <v>360</v>
      </c>
      <c r="D3263" s="6">
        <v>74840.47</v>
      </c>
      <c r="E3263" s="5">
        <v>0.04</v>
      </c>
      <c r="F3263" t="s">
        <v>26</v>
      </c>
    </row>
    <row r="3264" spans="1:6" x14ac:dyDescent="0.35">
      <c r="A3264" t="s">
        <v>16</v>
      </c>
      <c r="B3264">
        <v>104689</v>
      </c>
      <c r="C3264">
        <v>360</v>
      </c>
      <c r="D3264" s="6">
        <v>63159.29</v>
      </c>
      <c r="E3264" s="5">
        <v>0.04</v>
      </c>
      <c r="F3264" t="s">
        <v>26</v>
      </c>
    </row>
    <row r="3265" spans="1:6" x14ac:dyDescent="0.35">
      <c r="A3265" t="s">
        <v>16</v>
      </c>
      <c r="B3265">
        <v>104690</v>
      </c>
      <c r="C3265">
        <v>360</v>
      </c>
      <c r="D3265" s="6">
        <v>96412.6</v>
      </c>
      <c r="E3265" s="5">
        <v>0.04</v>
      </c>
      <c r="F3265" t="s">
        <v>26</v>
      </c>
    </row>
    <row r="3266" spans="1:6" x14ac:dyDescent="0.35">
      <c r="A3266" t="s">
        <v>16</v>
      </c>
      <c r="B3266">
        <v>104691</v>
      </c>
      <c r="C3266">
        <v>360</v>
      </c>
      <c r="D3266" s="6">
        <v>16943.72</v>
      </c>
      <c r="E3266" s="5">
        <v>3.7499999999999999E-2</v>
      </c>
      <c r="F3266" t="s">
        <v>26</v>
      </c>
    </row>
    <row r="3267" spans="1:6" x14ac:dyDescent="0.35">
      <c r="A3267" t="s">
        <v>16</v>
      </c>
      <c r="B3267">
        <v>104692</v>
      </c>
      <c r="C3267">
        <v>360</v>
      </c>
      <c r="D3267" s="6">
        <v>12998.37</v>
      </c>
      <c r="E3267" s="5">
        <v>3.5000000000000003E-2</v>
      </c>
      <c r="F3267" t="s">
        <v>26</v>
      </c>
    </row>
    <row r="3268" spans="1:6" x14ac:dyDescent="0.35">
      <c r="A3268" t="s">
        <v>16</v>
      </c>
      <c r="B3268">
        <v>104693</v>
      </c>
      <c r="C3268">
        <v>360</v>
      </c>
      <c r="D3268" s="6">
        <v>110000</v>
      </c>
      <c r="E3268" s="5">
        <v>4.4999999999999998E-2</v>
      </c>
      <c r="F3268" t="s">
        <v>26</v>
      </c>
    </row>
    <row r="3269" spans="1:6" x14ac:dyDescent="0.35">
      <c r="A3269" t="s">
        <v>16</v>
      </c>
      <c r="B3269">
        <v>104694</v>
      </c>
      <c r="C3269">
        <v>90</v>
      </c>
      <c r="D3269" s="6">
        <v>85000</v>
      </c>
      <c r="E3269" s="5">
        <v>2.5000000000000001E-2</v>
      </c>
      <c r="F3269" t="s">
        <v>26</v>
      </c>
    </row>
    <row r="3270" spans="1:6" x14ac:dyDescent="0.35">
      <c r="A3270" t="s">
        <v>16</v>
      </c>
      <c r="B3270">
        <v>104695</v>
      </c>
      <c r="C3270">
        <v>180</v>
      </c>
      <c r="D3270" s="6">
        <v>22229.79</v>
      </c>
      <c r="E3270" s="5">
        <v>0.03</v>
      </c>
      <c r="F3270" t="s">
        <v>26</v>
      </c>
    </row>
    <row r="3271" spans="1:6" x14ac:dyDescent="0.35">
      <c r="A3271" t="s">
        <v>16</v>
      </c>
      <c r="B3271">
        <v>104696</v>
      </c>
      <c r="C3271">
        <v>360</v>
      </c>
      <c r="D3271" s="6">
        <v>300000</v>
      </c>
      <c r="E3271" s="5">
        <v>4.7500000000000001E-2</v>
      </c>
      <c r="F3271" t="s">
        <v>26</v>
      </c>
    </row>
    <row r="3272" spans="1:6" x14ac:dyDescent="0.35">
      <c r="A3272" t="s">
        <v>16</v>
      </c>
      <c r="B3272">
        <v>104697</v>
      </c>
      <c r="C3272">
        <v>360</v>
      </c>
      <c r="D3272" s="6">
        <v>60199.03</v>
      </c>
      <c r="E3272" s="5">
        <v>0.04</v>
      </c>
      <c r="F3272" t="s">
        <v>26</v>
      </c>
    </row>
    <row r="3273" spans="1:6" x14ac:dyDescent="0.35">
      <c r="A3273" t="s">
        <v>16</v>
      </c>
      <c r="B3273">
        <v>104698</v>
      </c>
      <c r="C3273">
        <v>180</v>
      </c>
      <c r="D3273" s="6">
        <v>205555.38</v>
      </c>
      <c r="E3273" s="5">
        <v>0.04</v>
      </c>
      <c r="F3273" t="s">
        <v>26</v>
      </c>
    </row>
    <row r="3274" spans="1:6" x14ac:dyDescent="0.35">
      <c r="A3274" t="s">
        <v>16</v>
      </c>
      <c r="B3274">
        <v>104699</v>
      </c>
      <c r="C3274">
        <v>180</v>
      </c>
      <c r="D3274" s="6">
        <v>175000</v>
      </c>
      <c r="E3274" s="5">
        <v>0.04</v>
      </c>
      <c r="F3274" t="s">
        <v>26</v>
      </c>
    </row>
    <row r="3275" spans="1:6" x14ac:dyDescent="0.35">
      <c r="A3275" t="s">
        <v>16</v>
      </c>
      <c r="B3275">
        <v>104700</v>
      </c>
      <c r="C3275">
        <v>360</v>
      </c>
      <c r="D3275" s="6">
        <v>114943.36</v>
      </c>
      <c r="E3275" s="5">
        <v>4.4999999999999998E-2</v>
      </c>
      <c r="F3275" t="s">
        <v>26</v>
      </c>
    </row>
    <row r="3276" spans="1:6" x14ac:dyDescent="0.35">
      <c r="A3276" t="s">
        <v>16</v>
      </c>
      <c r="B3276">
        <v>104701</v>
      </c>
      <c r="C3276">
        <v>90</v>
      </c>
      <c r="D3276" s="6">
        <v>453746.26</v>
      </c>
      <c r="E3276" s="5">
        <v>3.7499999999999999E-2</v>
      </c>
      <c r="F3276" t="s">
        <v>26</v>
      </c>
    </row>
    <row r="3277" spans="1:6" x14ac:dyDescent="0.35">
      <c r="A3277" t="s">
        <v>16</v>
      </c>
      <c r="B3277">
        <v>104702</v>
      </c>
      <c r="C3277">
        <v>360</v>
      </c>
      <c r="D3277" s="6">
        <v>116832.65</v>
      </c>
      <c r="E3277" s="5">
        <v>4.2500000000000003E-2</v>
      </c>
      <c r="F3277" t="s">
        <v>26</v>
      </c>
    </row>
    <row r="3278" spans="1:6" x14ac:dyDescent="0.35">
      <c r="A3278" t="s">
        <v>16</v>
      </c>
      <c r="B3278">
        <v>104703</v>
      </c>
      <c r="C3278">
        <v>180</v>
      </c>
      <c r="D3278" s="6">
        <v>61153.33</v>
      </c>
      <c r="E3278" s="5">
        <v>3.2500000000000001E-2</v>
      </c>
      <c r="F3278" t="s">
        <v>26</v>
      </c>
    </row>
    <row r="3279" spans="1:6" x14ac:dyDescent="0.35">
      <c r="A3279" t="s">
        <v>16</v>
      </c>
      <c r="B3279">
        <v>104704</v>
      </c>
      <c r="C3279">
        <v>360</v>
      </c>
      <c r="D3279" s="6">
        <v>84796</v>
      </c>
      <c r="E3279" s="5">
        <v>0.04</v>
      </c>
      <c r="F3279" t="s">
        <v>26</v>
      </c>
    </row>
    <row r="3280" spans="1:6" x14ac:dyDescent="0.35">
      <c r="A3280" t="s">
        <v>16</v>
      </c>
      <c r="B3280">
        <v>104705</v>
      </c>
      <c r="C3280">
        <v>360</v>
      </c>
      <c r="D3280" s="6">
        <v>58478.46</v>
      </c>
      <c r="E3280" s="5">
        <v>0.04</v>
      </c>
      <c r="F3280" t="s">
        <v>26</v>
      </c>
    </row>
    <row r="3281" spans="1:6" x14ac:dyDescent="0.35">
      <c r="A3281" t="s">
        <v>16</v>
      </c>
      <c r="B3281">
        <v>104706</v>
      </c>
      <c r="C3281">
        <v>180</v>
      </c>
      <c r="D3281" s="6">
        <v>5066.62</v>
      </c>
      <c r="E3281" s="5">
        <v>0.03</v>
      </c>
      <c r="F3281" t="s">
        <v>26</v>
      </c>
    </row>
    <row r="3282" spans="1:6" x14ac:dyDescent="0.35">
      <c r="A3282" t="s">
        <v>16</v>
      </c>
      <c r="B3282">
        <v>104707</v>
      </c>
      <c r="C3282">
        <v>360</v>
      </c>
      <c r="D3282" s="6">
        <v>29683.67</v>
      </c>
      <c r="E3282" s="5">
        <v>3.7499999999999999E-2</v>
      </c>
      <c r="F3282" t="s">
        <v>26</v>
      </c>
    </row>
    <row r="3283" spans="1:6" x14ac:dyDescent="0.35">
      <c r="A3283" t="s">
        <v>16</v>
      </c>
      <c r="B3283">
        <v>104708</v>
      </c>
      <c r="C3283">
        <v>360</v>
      </c>
      <c r="D3283" s="6">
        <v>100000</v>
      </c>
      <c r="E3283" s="5">
        <v>4.4999999999999998E-2</v>
      </c>
      <c r="F3283" t="s">
        <v>26</v>
      </c>
    </row>
    <row r="3284" spans="1:6" x14ac:dyDescent="0.35">
      <c r="A3284" t="s">
        <v>16</v>
      </c>
      <c r="B3284">
        <v>104709</v>
      </c>
      <c r="C3284">
        <v>360</v>
      </c>
      <c r="D3284" s="6">
        <v>100000</v>
      </c>
      <c r="E3284" s="5">
        <v>4.4999999999999998E-2</v>
      </c>
      <c r="F3284" t="s">
        <v>26</v>
      </c>
    </row>
    <row r="3285" spans="1:6" x14ac:dyDescent="0.35">
      <c r="A3285" t="s">
        <v>16</v>
      </c>
      <c r="B3285">
        <v>104710</v>
      </c>
      <c r="C3285">
        <v>360</v>
      </c>
      <c r="D3285" s="6">
        <v>50000</v>
      </c>
      <c r="E3285" s="5">
        <v>0.04</v>
      </c>
      <c r="F3285" t="s">
        <v>26</v>
      </c>
    </row>
    <row r="3286" spans="1:6" x14ac:dyDescent="0.35">
      <c r="A3286" t="s">
        <v>16</v>
      </c>
      <c r="B3286">
        <v>104711</v>
      </c>
      <c r="C3286">
        <v>360</v>
      </c>
      <c r="D3286" s="6">
        <v>103996.64</v>
      </c>
      <c r="E3286" s="5">
        <v>4.4999999999999998E-2</v>
      </c>
      <c r="F3286" t="s">
        <v>26</v>
      </c>
    </row>
    <row r="3287" spans="1:6" x14ac:dyDescent="0.35">
      <c r="A3287" t="s">
        <v>16</v>
      </c>
      <c r="B3287">
        <v>104712</v>
      </c>
      <c r="C3287">
        <v>360</v>
      </c>
      <c r="D3287" s="6">
        <v>50000</v>
      </c>
      <c r="E3287" s="5">
        <v>3.7499999999999999E-2</v>
      </c>
      <c r="F3287" t="s">
        <v>26</v>
      </c>
    </row>
    <row r="3288" spans="1:6" x14ac:dyDescent="0.35">
      <c r="A3288" t="s">
        <v>16</v>
      </c>
      <c r="B3288">
        <v>104713</v>
      </c>
      <c r="C3288">
        <v>360</v>
      </c>
      <c r="D3288" s="6">
        <v>33237.4</v>
      </c>
      <c r="E3288" s="5">
        <v>3.7499999999999999E-2</v>
      </c>
      <c r="F3288" t="s">
        <v>26</v>
      </c>
    </row>
    <row r="3289" spans="1:6" x14ac:dyDescent="0.35">
      <c r="A3289" t="s">
        <v>16</v>
      </c>
      <c r="B3289">
        <v>104714</v>
      </c>
      <c r="C3289">
        <v>360</v>
      </c>
      <c r="D3289" s="6">
        <v>137664.84</v>
      </c>
      <c r="E3289" s="5">
        <v>4.4999999999999998E-2</v>
      </c>
      <c r="F3289" t="s">
        <v>26</v>
      </c>
    </row>
    <row r="3290" spans="1:6" x14ac:dyDescent="0.35">
      <c r="A3290" t="s">
        <v>16</v>
      </c>
      <c r="B3290">
        <v>104715</v>
      </c>
      <c r="C3290">
        <v>360</v>
      </c>
      <c r="D3290" s="6">
        <v>14500</v>
      </c>
      <c r="E3290" s="5">
        <v>3.7499999999999999E-2</v>
      </c>
      <c r="F3290" t="s">
        <v>26</v>
      </c>
    </row>
    <row r="3291" spans="1:6" x14ac:dyDescent="0.35">
      <c r="A3291" t="s">
        <v>16</v>
      </c>
      <c r="B3291">
        <v>104716</v>
      </c>
      <c r="C3291">
        <v>360</v>
      </c>
      <c r="D3291" s="6">
        <v>5700</v>
      </c>
      <c r="E3291" s="5">
        <v>3.7499999999999999E-2</v>
      </c>
      <c r="F3291" t="s">
        <v>26</v>
      </c>
    </row>
    <row r="3292" spans="1:6" x14ac:dyDescent="0.35">
      <c r="A3292" t="s">
        <v>16</v>
      </c>
      <c r="B3292">
        <v>104717</v>
      </c>
      <c r="C3292">
        <v>360</v>
      </c>
      <c r="D3292" s="6">
        <v>2473210.96</v>
      </c>
      <c r="E3292" s="5">
        <v>6.5000000000000002E-2</v>
      </c>
      <c r="F3292" t="s">
        <v>26</v>
      </c>
    </row>
    <row r="3293" spans="1:6" x14ac:dyDescent="0.35">
      <c r="A3293" t="s">
        <v>16</v>
      </c>
      <c r="B3293">
        <v>104718</v>
      </c>
      <c r="C3293">
        <v>360</v>
      </c>
      <c r="D3293" s="6">
        <v>15000</v>
      </c>
      <c r="E3293" s="5">
        <v>3.7499999999999999E-2</v>
      </c>
      <c r="F3293" t="s">
        <v>26</v>
      </c>
    </row>
    <row r="3294" spans="1:6" x14ac:dyDescent="0.35">
      <c r="A3294" t="s">
        <v>16</v>
      </c>
      <c r="B3294">
        <v>104719</v>
      </c>
      <c r="C3294">
        <v>360</v>
      </c>
      <c r="D3294" s="6">
        <v>29462.74</v>
      </c>
      <c r="E3294" s="5">
        <v>3.7499999999999999E-2</v>
      </c>
      <c r="F3294" t="s">
        <v>26</v>
      </c>
    </row>
    <row r="3295" spans="1:6" x14ac:dyDescent="0.35">
      <c r="A3295" t="s">
        <v>16</v>
      </c>
      <c r="B3295">
        <v>104720</v>
      </c>
      <c r="C3295">
        <v>360</v>
      </c>
      <c r="D3295" s="6">
        <v>36575.75</v>
      </c>
      <c r="E3295" s="5">
        <v>3.7499999999999999E-2</v>
      </c>
      <c r="F3295" t="s">
        <v>26</v>
      </c>
    </row>
    <row r="3296" spans="1:6" x14ac:dyDescent="0.35">
      <c r="A3296" t="s">
        <v>16</v>
      </c>
      <c r="B3296">
        <v>104721</v>
      </c>
      <c r="C3296">
        <v>360</v>
      </c>
      <c r="D3296" s="6">
        <v>138603.68</v>
      </c>
      <c r="E3296" s="5">
        <v>4.4999999999999998E-2</v>
      </c>
      <c r="F3296" t="s">
        <v>26</v>
      </c>
    </row>
    <row r="3297" spans="1:6" x14ac:dyDescent="0.35">
      <c r="A3297" t="s">
        <v>16</v>
      </c>
      <c r="B3297">
        <v>104722</v>
      </c>
      <c r="C3297">
        <v>360</v>
      </c>
      <c r="D3297" s="6">
        <v>138116.34</v>
      </c>
      <c r="E3297" s="5">
        <v>4.4999999999999998E-2</v>
      </c>
      <c r="F3297" t="s">
        <v>26</v>
      </c>
    </row>
    <row r="3298" spans="1:6" x14ac:dyDescent="0.35">
      <c r="A3298" t="s">
        <v>16</v>
      </c>
      <c r="B3298">
        <v>104723</v>
      </c>
      <c r="C3298">
        <v>360</v>
      </c>
      <c r="D3298" s="6">
        <v>185035.08</v>
      </c>
      <c r="E3298" s="5">
        <v>4.4999999999999998E-2</v>
      </c>
      <c r="F3298" t="s">
        <v>26</v>
      </c>
    </row>
    <row r="3299" spans="1:6" x14ac:dyDescent="0.35">
      <c r="A3299" t="s">
        <v>16</v>
      </c>
      <c r="B3299">
        <v>104724</v>
      </c>
      <c r="C3299">
        <v>360</v>
      </c>
      <c r="D3299" s="6">
        <v>25000</v>
      </c>
      <c r="E3299" s="5">
        <v>3.7499999999999999E-2</v>
      </c>
      <c r="F3299" t="s">
        <v>26</v>
      </c>
    </row>
    <row r="3300" spans="1:6" x14ac:dyDescent="0.35">
      <c r="A3300" t="s">
        <v>16</v>
      </c>
      <c r="B3300">
        <v>104725</v>
      </c>
      <c r="C3300">
        <v>360</v>
      </c>
      <c r="D3300" s="6">
        <v>190000</v>
      </c>
      <c r="E3300" s="5">
        <v>4.4999999999999998E-2</v>
      </c>
      <c r="F3300" t="s">
        <v>26</v>
      </c>
    </row>
    <row r="3301" spans="1:6" x14ac:dyDescent="0.35">
      <c r="A3301" t="s">
        <v>16</v>
      </c>
      <c r="B3301">
        <v>104726</v>
      </c>
      <c r="C3301">
        <v>360</v>
      </c>
      <c r="D3301" s="6">
        <v>175000</v>
      </c>
      <c r="E3301" s="5">
        <v>4.4999999999999998E-2</v>
      </c>
      <c r="F3301" t="s">
        <v>26</v>
      </c>
    </row>
    <row r="3302" spans="1:6" x14ac:dyDescent="0.35">
      <c r="A3302" t="s">
        <v>16</v>
      </c>
      <c r="B3302">
        <v>104727</v>
      </c>
      <c r="C3302">
        <v>360</v>
      </c>
      <c r="D3302" s="6">
        <v>21540.07</v>
      </c>
      <c r="E3302" s="5">
        <v>3.7499999999999999E-2</v>
      </c>
      <c r="F3302" t="s">
        <v>26</v>
      </c>
    </row>
    <row r="3303" spans="1:6" x14ac:dyDescent="0.35">
      <c r="A3303" t="s">
        <v>16</v>
      </c>
      <c r="B3303">
        <v>104728</v>
      </c>
      <c r="C3303">
        <v>360</v>
      </c>
      <c r="D3303" s="6">
        <v>926000</v>
      </c>
      <c r="E3303" s="5">
        <v>0.06</v>
      </c>
      <c r="F3303" t="s">
        <v>26</v>
      </c>
    </row>
    <row r="3304" spans="1:6" x14ac:dyDescent="0.35">
      <c r="A3304" t="s">
        <v>16</v>
      </c>
      <c r="B3304">
        <v>104729</v>
      </c>
      <c r="C3304">
        <v>360</v>
      </c>
      <c r="D3304" s="6">
        <v>449217.58</v>
      </c>
      <c r="E3304" s="5">
        <v>0.05</v>
      </c>
      <c r="F3304" t="s">
        <v>26</v>
      </c>
    </row>
    <row r="3305" spans="1:6" x14ac:dyDescent="0.35">
      <c r="A3305" t="s">
        <v>16</v>
      </c>
      <c r="B3305">
        <v>104730</v>
      </c>
      <c r="C3305">
        <v>360</v>
      </c>
      <c r="D3305" s="6">
        <v>51776.19</v>
      </c>
      <c r="E3305" s="5">
        <v>0.04</v>
      </c>
      <c r="F3305" t="s">
        <v>26</v>
      </c>
    </row>
    <row r="3306" spans="1:6" x14ac:dyDescent="0.35">
      <c r="A3306" t="s">
        <v>16</v>
      </c>
      <c r="B3306">
        <v>104731</v>
      </c>
      <c r="C3306">
        <v>360</v>
      </c>
      <c r="D3306" s="6">
        <v>100000</v>
      </c>
      <c r="E3306" s="5">
        <v>4.4999999999999998E-2</v>
      </c>
      <c r="F3306" t="s">
        <v>26</v>
      </c>
    </row>
    <row r="3307" spans="1:6" x14ac:dyDescent="0.35">
      <c r="A3307" t="s">
        <v>16</v>
      </c>
      <c r="B3307">
        <v>104732</v>
      </c>
      <c r="C3307">
        <v>360</v>
      </c>
      <c r="D3307" s="6">
        <v>34336.04</v>
      </c>
      <c r="E3307" s="5">
        <v>3.7499999999999999E-2</v>
      </c>
      <c r="F3307" t="s">
        <v>26</v>
      </c>
    </row>
    <row r="3308" spans="1:6" x14ac:dyDescent="0.35">
      <c r="A3308" t="s">
        <v>16</v>
      </c>
      <c r="B3308">
        <v>104733</v>
      </c>
      <c r="C3308">
        <v>360</v>
      </c>
      <c r="D3308" s="6">
        <v>155835.66</v>
      </c>
      <c r="E3308" s="5">
        <v>4.4999999999999998E-2</v>
      </c>
      <c r="F3308" t="s">
        <v>26</v>
      </c>
    </row>
    <row r="3309" spans="1:6" x14ac:dyDescent="0.35">
      <c r="A3309" t="s">
        <v>16</v>
      </c>
      <c r="B3309">
        <v>104734</v>
      </c>
      <c r="C3309">
        <v>360</v>
      </c>
      <c r="D3309" s="6">
        <v>28147.21</v>
      </c>
      <c r="E3309" s="5">
        <v>3.7499999999999999E-2</v>
      </c>
      <c r="F3309" t="s">
        <v>26</v>
      </c>
    </row>
    <row r="3310" spans="1:6" x14ac:dyDescent="0.35">
      <c r="A3310" t="s">
        <v>16</v>
      </c>
      <c r="B3310">
        <v>104735</v>
      </c>
      <c r="C3310">
        <v>360</v>
      </c>
      <c r="D3310" s="6">
        <v>650000</v>
      </c>
      <c r="E3310" s="5">
        <v>0.06</v>
      </c>
      <c r="F3310" t="s">
        <v>26</v>
      </c>
    </row>
    <row r="3311" spans="1:6" x14ac:dyDescent="0.35">
      <c r="A3311" t="s">
        <v>16</v>
      </c>
      <c r="B3311">
        <v>104736</v>
      </c>
      <c r="C3311">
        <v>360</v>
      </c>
      <c r="D3311" s="6">
        <v>86267.7</v>
      </c>
      <c r="E3311" s="5">
        <v>0.04</v>
      </c>
      <c r="F3311" t="s">
        <v>26</v>
      </c>
    </row>
    <row r="3312" spans="1:6" x14ac:dyDescent="0.35">
      <c r="A3312" t="s">
        <v>16</v>
      </c>
      <c r="B3312">
        <v>104737</v>
      </c>
      <c r="C3312">
        <v>360</v>
      </c>
      <c r="D3312" s="6">
        <v>400000</v>
      </c>
      <c r="E3312" s="5">
        <v>0.05</v>
      </c>
      <c r="F3312" t="s">
        <v>26</v>
      </c>
    </row>
    <row r="3313" spans="1:6" x14ac:dyDescent="0.35">
      <c r="A3313" t="s">
        <v>16</v>
      </c>
      <c r="B3313">
        <v>104738</v>
      </c>
      <c r="C3313">
        <v>360</v>
      </c>
      <c r="D3313" s="6">
        <v>50000</v>
      </c>
      <c r="E3313" s="5">
        <v>0.04</v>
      </c>
      <c r="F3313" t="s">
        <v>26</v>
      </c>
    </row>
    <row r="3314" spans="1:6" x14ac:dyDescent="0.35">
      <c r="A3314" t="s">
        <v>16</v>
      </c>
      <c r="B3314">
        <v>104739</v>
      </c>
      <c r="C3314">
        <v>360</v>
      </c>
      <c r="D3314" s="6">
        <v>1200000</v>
      </c>
      <c r="E3314" s="5">
        <v>6.5000000000000002E-2</v>
      </c>
      <c r="F3314" t="s">
        <v>26</v>
      </c>
    </row>
    <row r="3315" spans="1:6" x14ac:dyDescent="0.35">
      <c r="A3315" t="s">
        <v>16</v>
      </c>
      <c r="B3315">
        <v>104740</v>
      </c>
      <c r="C3315">
        <v>360</v>
      </c>
      <c r="D3315" s="6">
        <v>20000</v>
      </c>
      <c r="E3315" s="5">
        <v>3.7499999999999999E-2</v>
      </c>
      <c r="F3315" t="s">
        <v>26</v>
      </c>
    </row>
    <row r="3316" spans="1:6" x14ac:dyDescent="0.35">
      <c r="A3316" t="s">
        <v>16</v>
      </c>
      <c r="B3316">
        <v>104741</v>
      </c>
      <c r="C3316">
        <v>360</v>
      </c>
      <c r="D3316" s="6">
        <v>130000</v>
      </c>
      <c r="E3316" s="5">
        <v>4.4999999999999998E-2</v>
      </c>
      <c r="F3316" t="s">
        <v>26</v>
      </c>
    </row>
    <row r="3317" spans="1:6" x14ac:dyDescent="0.35">
      <c r="A3317" t="s">
        <v>16</v>
      </c>
      <c r="B3317">
        <v>104742</v>
      </c>
      <c r="C3317">
        <v>360</v>
      </c>
      <c r="D3317" s="6">
        <v>49558.47</v>
      </c>
      <c r="E3317" s="5">
        <v>3.7499999999999999E-2</v>
      </c>
      <c r="F3317" t="s">
        <v>26</v>
      </c>
    </row>
    <row r="3318" spans="1:6" x14ac:dyDescent="0.35">
      <c r="A3318" t="s">
        <v>16</v>
      </c>
      <c r="B3318">
        <v>104743</v>
      </c>
      <c r="C3318">
        <v>180</v>
      </c>
      <c r="D3318" s="6">
        <v>31800.15</v>
      </c>
      <c r="E3318" s="5">
        <v>0.03</v>
      </c>
      <c r="F3318" t="s">
        <v>26</v>
      </c>
    </row>
    <row r="3319" spans="1:6" x14ac:dyDescent="0.35">
      <c r="A3319" t="s">
        <v>16</v>
      </c>
      <c r="B3319">
        <v>104744</v>
      </c>
      <c r="C3319">
        <v>360</v>
      </c>
      <c r="D3319" s="6">
        <v>33173.35</v>
      </c>
      <c r="E3319" s="5">
        <v>3.7499999999999999E-2</v>
      </c>
      <c r="F3319" t="s">
        <v>26</v>
      </c>
    </row>
    <row r="3320" spans="1:6" x14ac:dyDescent="0.35">
      <c r="A3320" t="s">
        <v>16</v>
      </c>
      <c r="B3320">
        <v>104745</v>
      </c>
      <c r="C3320">
        <v>360</v>
      </c>
      <c r="D3320" s="6">
        <v>15870</v>
      </c>
      <c r="E3320" s="5">
        <v>3.7499999999999999E-2</v>
      </c>
      <c r="F3320" t="s">
        <v>26</v>
      </c>
    </row>
    <row r="3321" spans="1:6" x14ac:dyDescent="0.35">
      <c r="A3321" t="s">
        <v>16</v>
      </c>
      <c r="B3321">
        <v>104746</v>
      </c>
      <c r="C3321">
        <v>180</v>
      </c>
      <c r="D3321" s="6">
        <v>500000</v>
      </c>
      <c r="E3321" s="5">
        <v>5.5E-2</v>
      </c>
      <c r="F3321" t="s">
        <v>26</v>
      </c>
    </row>
    <row r="3322" spans="1:6" x14ac:dyDescent="0.35">
      <c r="A3322" t="s">
        <v>16</v>
      </c>
      <c r="B3322">
        <v>104747</v>
      </c>
      <c r="C3322">
        <v>360</v>
      </c>
      <c r="D3322" s="6">
        <v>52877.29</v>
      </c>
      <c r="E3322" s="5">
        <v>0.04</v>
      </c>
      <c r="F3322" t="s">
        <v>26</v>
      </c>
    </row>
    <row r="3323" spans="1:6" x14ac:dyDescent="0.35">
      <c r="A3323" t="s">
        <v>16</v>
      </c>
      <c r="B3323">
        <v>104748</v>
      </c>
      <c r="C3323">
        <v>180</v>
      </c>
      <c r="D3323" s="6">
        <v>10133.15</v>
      </c>
      <c r="E3323" s="5">
        <v>0.03</v>
      </c>
      <c r="F3323" t="s">
        <v>26</v>
      </c>
    </row>
    <row r="3324" spans="1:6" x14ac:dyDescent="0.35">
      <c r="A3324" t="s">
        <v>16</v>
      </c>
      <c r="B3324">
        <v>104749</v>
      </c>
      <c r="C3324">
        <v>360</v>
      </c>
      <c r="D3324" s="6">
        <v>53847.11</v>
      </c>
      <c r="E3324" s="5">
        <v>0.04</v>
      </c>
      <c r="F3324" t="s">
        <v>26</v>
      </c>
    </row>
    <row r="3325" spans="1:6" x14ac:dyDescent="0.35">
      <c r="A3325" t="s">
        <v>16</v>
      </c>
      <c r="B3325">
        <v>104750</v>
      </c>
      <c r="C3325">
        <v>360</v>
      </c>
      <c r="D3325" s="6">
        <v>55000</v>
      </c>
      <c r="E3325" s="5">
        <v>0.04</v>
      </c>
      <c r="F3325" t="s">
        <v>26</v>
      </c>
    </row>
    <row r="3326" spans="1:6" x14ac:dyDescent="0.35">
      <c r="A3326" t="s">
        <v>16</v>
      </c>
      <c r="B3326">
        <v>104751</v>
      </c>
      <c r="C3326">
        <v>180</v>
      </c>
      <c r="D3326" s="6">
        <v>11493.46</v>
      </c>
      <c r="E3326" s="5">
        <v>0.03</v>
      </c>
      <c r="F3326" t="s">
        <v>26</v>
      </c>
    </row>
    <row r="3327" spans="1:6" x14ac:dyDescent="0.35">
      <c r="A3327" t="s">
        <v>16</v>
      </c>
      <c r="B3327">
        <v>104752</v>
      </c>
      <c r="C3327">
        <v>360</v>
      </c>
      <c r="D3327" s="6">
        <v>5000</v>
      </c>
      <c r="E3327" s="5">
        <v>3.7499999999999999E-2</v>
      </c>
      <c r="F3327" t="s">
        <v>26</v>
      </c>
    </row>
    <row r="3328" spans="1:6" x14ac:dyDescent="0.35">
      <c r="A3328" t="s">
        <v>16</v>
      </c>
      <c r="B3328">
        <v>104753</v>
      </c>
      <c r="C3328">
        <v>180</v>
      </c>
      <c r="D3328" s="6">
        <v>105000</v>
      </c>
      <c r="E3328" s="5">
        <v>0.04</v>
      </c>
      <c r="F3328" t="s">
        <v>26</v>
      </c>
    </row>
    <row r="3329" spans="1:6" x14ac:dyDescent="0.35">
      <c r="A3329" t="s">
        <v>16</v>
      </c>
      <c r="B3329">
        <v>104754</v>
      </c>
      <c r="C3329">
        <v>360</v>
      </c>
      <c r="D3329" s="6">
        <v>12203.02</v>
      </c>
      <c r="E3329" s="5">
        <v>3.7499999999999999E-2</v>
      </c>
      <c r="F3329" t="s">
        <v>26</v>
      </c>
    </row>
    <row r="3330" spans="1:6" x14ac:dyDescent="0.35">
      <c r="A3330" t="s">
        <v>16</v>
      </c>
      <c r="B3330">
        <v>104755</v>
      </c>
      <c r="C3330">
        <v>360</v>
      </c>
      <c r="D3330" s="6">
        <v>1000000</v>
      </c>
      <c r="E3330" s="5">
        <v>6.25E-2</v>
      </c>
      <c r="F3330" t="s">
        <v>26</v>
      </c>
    </row>
    <row r="3331" spans="1:6" x14ac:dyDescent="0.35">
      <c r="A3331" t="s">
        <v>16</v>
      </c>
      <c r="B3331">
        <v>104756</v>
      </c>
      <c r="C3331">
        <v>360</v>
      </c>
      <c r="D3331" s="6">
        <v>150000</v>
      </c>
      <c r="E3331" s="5">
        <v>4.4999999999999998E-2</v>
      </c>
      <c r="F3331" t="s">
        <v>26</v>
      </c>
    </row>
    <row r="3332" spans="1:6" x14ac:dyDescent="0.35">
      <c r="A3332" t="s">
        <v>16</v>
      </c>
      <c r="B3332">
        <v>104757</v>
      </c>
      <c r="C3332">
        <v>360</v>
      </c>
      <c r="D3332" s="6">
        <v>103998.95</v>
      </c>
      <c r="E3332" s="5">
        <v>4.4999999999999998E-2</v>
      </c>
      <c r="F3332" t="s">
        <v>26</v>
      </c>
    </row>
    <row r="3333" spans="1:6" x14ac:dyDescent="0.35">
      <c r="A3333" t="s">
        <v>16</v>
      </c>
      <c r="B3333">
        <v>104758</v>
      </c>
      <c r="C3333">
        <v>360</v>
      </c>
      <c r="D3333" s="6">
        <v>15000</v>
      </c>
      <c r="E3333" s="5">
        <v>3.7499999999999999E-2</v>
      </c>
      <c r="F3333" t="s">
        <v>26</v>
      </c>
    </row>
    <row r="3334" spans="1:6" x14ac:dyDescent="0.35">
      <c r="A3334" t="s">
        <v>16</v>
      </c>
      <c r="B3334">
        <v>104759</v>
      </c>
      <c r="C3334">
        <v>360</v>
      </c>
      <c r="D3334" s="6">
        <v>650000</v>
      </c>
      <c r="E3334" s="5">
        <v>0.06</v>
      </c>
      <c r="F3334" t="s">
        <v>26</v>
      </c>
    </row>
    <row r="3335" spans="1:6" x14ac:dyDescent="0.35">
      <c r="A3335" t="s">
        <v>16</v>
      </c>
      <c r="B3335">
        <v>104760</v>
      </c>
      <c r="C3335">
        <v>360</v>
      </c>
      <c r="D3335" s="6">
        <v>26000</v>
      </c>
      <c r="E3335" s="5">
        <v>3.7499999999999999E-2</v>
      </c>
      <c r="F3335" t="s">
        <v>26</v>
      </c>
    </row>
    <row r="3336" spans="1:6" x14ac:dyDescent="0.35">
      <c r="A3336" t="s">
        <v>16</v>
      </c>
      <c r="B3336">
        <v>104761</v>
      </c>
      <c r="C3336">
        <v>180</v>
      </c>
      <c r="D3336" s="6">
        <v>42356.77</v>
      </c>
      <c r="E3336" s="5">
        <v>0.03</v>
      </c>
      <c r="F3336" t="s">
        <v>26</v>
      </c>
    </row>
    <row r="3337" spans="1:6" x14ac:dyDescent="0.35">
      <c r="A3337" t="s">
        <v>16</v>
      </c>
      <c r="B3337">
        <v>104762</v>
      </c>
      <c r="C3337">
        <v>360</v>
      </c>
      <c r="D3337" s="6">
        <v>115222.73</v>
      </c>
      <c r="E3337" s="5">
        <v>4.4999999999999998E-2</v>
      </c>
      <c r="F3337" t="s">
        <v>26</v>
      </c>
    </row>
    <row r="3338" spans="1:6" x14ac:dyDescent="0.35">
      <c r="A3338" t="s">
        <v>16</v>
      </c>
      <c r="B3338">
        <v>104763</v>
      </c>
      <c r="C3338">
        <v>360</v>
      </c>
      <c r="D3338" s="6">
        <v>14000</v>
      </c>
      <c r="E3338" s="5">
        <v>3.7499999999999999E-2</v>
      </c>
      <c r="F3338" t="s">
        <v>26</v>
      </c>
    </row>
    <row r="3339" spans="1:6" x14ac:dyDescent="0.35">
      <c r="A3339" t="s">
        <v>16</v>
      </c>
      <c r="B3339">
        <v>104764</v>
      </c>
      <c r="C3339">
        <v>360</v>
      </c>
      <c r="D3339" s="6">
        <v>430833.87</v>
      </c>
      <c r="E3339" s="5">
        <v>0.05</v>
      </c>
      <c r="F3339" t="s">
        <v>26</v>
      </c>
    </row>
    <row r="3340" spans="1:6" x14ac:dyDescent="0.35">
      <c r="A3340" t="s">
        <v>16</v>
      </c>
      <c r="B3340">
        <v>104765</v>
      </c>
      <c r="C3340">
        <v>360</v>
      </c>
      <c r="D3340" s="6">
        <v>51778.33</v>
      </c>
      <c r="E3340" s="5">
        <v>0.04</v>
      </c>
      <c r="F3340" t="s">
        <v>26</v>
      </c>
    </row>
    <row r="3341" spans="1:6" x14ac:dyDescent="0.35">
      <c r="A3341" t="s">
        <v>16</v>
      </c>
      <c r="B3341">
        <v>104766</v>
      </c>
      <c r="C3341">
        <v>360</v>
      </c>
      <c r="D3341" s="6">
        <v>50000</v>
      </c>
      <c r="E3341" s="5">
        <v>0.04</v>
      </c>
      <c r="F3341" t="s">
        <v>26</v>
      </c>
    </row>
    <row r="3342" spans="1:6" x14ac:dyDescent="0.35">
      <c r="A3342" t="s">
        <v>16</v>
      </c>
      <c r="B3342">
        <v>104767</v>
      </c>
      <c r="C3342">
        <v>360</v>
      </c>
      <c r="D3342" s="6">
        <v>47574.23</v>
      </c>
      <c r="E3342" s="5">
        <v>3.7499999999999999E-2</v>
      </c>
      <c r="F3342" t="s">
        <v>26</v>
      </c>
    </row>
    <row r="3343" spans="1:6" x14ac:dyDescent="0.35">
      <c r="A3343" t="s">
        <v>16</v>
      </c>
      <c r="B3343">
        <v>104768</v>
      </c>
      <c r="C3343">
        <v>180</v>
      </c>
      <c r="D3343" s="6">
        <v>305991.78000000003</v>
      </c>
      <c r="E3343" s="5">
        <v>4.4999999999999998E-2</v>
      </c>
      <c r="F3343" t="s">
        <v>26</v>
      </c>
    </row>
    <row r="3344" spans="1:6" x14ac:dyDescent="0.35">
      <c r="A3344" t="s">
        <v>16</v>
      </c>
      <c r="B3344">
        <v>104769</v>
      </c>
      <c r="C3344">
        <v>180</v>
      </c>
      <c r="D3344" s="6">
        <v>110879.59</v>
      </c>
      <c r="E3344" s="5">
        <v>0.04</v>
      </c>
      <c r="F3344" t="s">
        <v>26</v>
      </c>
    </row>
    <row r="3345" spans="1:6" x14ac:dyDescent="0.35">
      <c r="A3345" t="s">
        <v>16</v>
      </c>
      <c r="B3345">
        <v>104770</v>
      </c>
      <c r="C3345">
        <v>360</v>
      </c>
      <c r="D3345" s="6">
        <v>100000</v>
      </c>
      <c r="E3345" s="5">
        <v>4.4999999999999998E-2</v>
      </c>
      <c r="F3345" t="s">
        <v>26</v>
      </c>
    </row>
    <row r="3346" spans="1:6" x14ac:dyDescent="0.35">
      <c r="A3346" t="s">
        <v>16</v>
      </c>
      <c r="B3346">
        <v>104771</v>
      </c>
      <c r="C3346">
        <v>180</v>
      </c>
      <c r="D3346" s="6">
        <v>1000000</v>
      </c>
      <c r="E3346" s="5">
        <v>0.06</v>
      </c>
      <c r="F3346" t="s">
        <v>26</v>
      </c>
    </row>
    <row r="3347" spans="1:6" x14ac:dyDescent="0.35">
      <c r="A3347" t="s">
        <v>16</v>
      </c>
      <c r="B3347">
        <v>104772</v>
      </c>
      <c r="C3347">
        <v>180</v>
      </c>
      <c r="D3347" s="6">
        <v>265552.2</v>
      </c>
      <c r="E3347" s="5">
        <v>4.4999999999999998E-2</v>
      </c>
      <c r="F3347" t="s">
        <v>26</v>
      </c>
    </row>
    <row r="3348" spans="1:6" x14ac:dyDescent="0.35">
      <c r="A3348" t="s">
        <v>16</v>
      </c>
      <c r="B3348">
        <v>104773</v>
      </c>
      <c r="C3348">
        <v>360</v>
      </c>
      <c r="D3348" s="6">
        <v>40000</v>
      </c>
      <c r="E3348" s="5">
        <v>3.7499999999999999E-2</v>
      </c>
      <c r="F3348" t="s">
        <v>26</v>
      </c>
    </row>
    <row r="3349" spans="1:6" x14ac:dyDescent="0.35">
      <c r="A3349" t="s">
        <v>16</v>
      </c>
      <c r="B3349">
        <v>104774</v>
      </c>
      <c r="C3349">
        <v>180</v>
      </c>
      <c r="D3349" s="6">
        <v>207164.41</v>
      </c>
      <c r="E3349" s="5">
        <v>0.04</v>
      </c>
      <c r="F3349" t="s">
        <v>26</v>
      </c>
    </row>
    <row r="3350" spans="1:6" x14ac:dyDescent="0.35">
      <c r="A3350" t="s">
        <v>16</v>
      </c>
      <c r="B3350">
        <v>104775</v>
      </c>
      <c r="C3350">
        <v>360</v>
      </c>
      <c r="D3350" s="6">
        <v>200000</v>
      </c>
      <c r="E3350" s="5">
        <v>4.4999999999999998E-2</v>
      </c>
      <c r="F3350" t="s">
        <v>26</v>
      </c>
    </row>
    <row r="3351" spans="1:6" x14ac:dyDescent="0.35">
      <c r="A3351" t="s">
        <v>16</v>
      </c>
      <c r="B3351">
        <v>104776</v>
      </c>
      <c r="C3351">
        <v>360</v>
      </c>
      <c r="D3351" s="6">
        <v>67349.960000000006</v>
      </c>
      <c r="E3351" s="5">
        <v>0.04</v>
      </c>
      <c r="F3351" t="s">
        <v>26</v>
      </c>
    </row>
    <row r="3352" spans="1:6" x14ac:dyDescent="0.35">
      <c r="A3352" t="s">
        <v>16</v>
      </c>
      <c r="B3352">
        <v>104777</v>
      </c>
      <c r="C3352">
        <v>180</v>
      </c>
      <c r="D3352" s="6">
        <v>5000</v>
      </c>
      <c r="E3352" s="5">
        <v>2.75E-2</v>
      </c>
      <c r="F3352" t="s">
        <v>26</v>
      </c>
    </row>
    <row r="3353" spans="1:6" x14ac:dyDescent="0.35">
      <c r="A3353" t="s">
        <v>16</v>
      </c>
      <c r="B3353">
        <v>104778</v>
      </c>
      <c r="C3353">
        <v>360</v>
      </c>
      <c r="D3353" s="6">
        <v>140000</v>
      </c>
      <c r="E3353" s="5">
        <v>4.4999999999999998E-2</v>
      </c>
      <c r="F3353" t="s">
        <v>26</v>
      </c>
    </row>
    <row r="3354" spans="1:6" x14ac:dyDescent="0.35">
      <c r="A3354" t="s">
        <v>16</v>
      </c>
      <c r="B3354">
        <v>104779</v>
      </c>
      <c r="C3354">
        <v>90</v>
      </c>
      <c r="D3354" s="6">
        <v>450000</v>
      </c>
      <c r="E3354" s="5">
        <v>3.5000000000000003E-2</v>
      </c>
      <c r="F3354" t="s">
        <v>26</v>
      </c>
    </row>
    <row r="3355" spans="1:6" x14ac:dyDescent="0.35">
      <c r="A3355" t="s">
        <v>16</v>
      </c>
      <c r="B3355">
        <v>104780</v>
      </c>
      <c r="C3355">
        <v>360</v>
      </c>
      <c r="D3355" s="6">
        <v>1000000</v>
      </c>
      <c r="E3355" s="5">
        <v>6.25E-2</v>
      </c>
      <c r="F3355" t="s">
        <v>26</v>
      </c>
    </row>
    <row r="3356" spans="1:6" x14ac:dyDescent="0.35">
      <c r="A3356" t="s">
        <v>16</v>
      </c>
      <c r="B3356">
        <v>104781</v>
      </c>
      <c r="C3356">
        <v>360</v>
      </c>
      <c r="D3356" s="6">
        <v>53615.46</v>
      </c>
      <c r="E3356" s="5">
        <v>0.04</v>
      </c>
      <c r="F3356" t="s">
        <v>26</v>
      </c>
    </row>
    <row r="3357" spans="1:6" x14ac:dyDescent="0.35">
      <c r="A3357" t="s">
        <v>16</v>
      </c>
      <c r="B3357">
        <v>104782</v>
      </c>
      <c r="C3357">
        <v>180</v>
      </c>
      <c r="D3357" s="6">
        <v>41492.550000000003</v>
      </c>
      <c r="E3357" s="5">
        <v>0.03</v>
      </c>
      <c r="F3357" t="s">
        <v>26</v>
      </c>
    </row>
    <row r="3358" spans="1:6" x14ac:dyDescent="0.35">
      <c r="A3358" t="s">
        <v>16</v>
      </c>
      <c r="B3358">
        <v>104783</v>
      </c>
      <c r="C3358">
        <v>360</v>
      </c>
      <c r="D3358" s="6">
        <v>1300000</v>
      </c>
      <c r="E3358" s="5">
        <v>6.5000000000000002E-2</v>
      </c>
      <c r="F3358" t="s">
        <v>26</v>
      </c>
    </row>
    <row r="3359" spans="1:6" x14ac:dyDescent="0.35">
      <c r="A3359" t="s">
        <v>16</v>
      </c>
      <c r="B3359">
        <v>104784</v>
      </c>
      <c r="C3359">
        <v>360</v>
      </c>
      <c r="D3359" s="6">
        <v>25000</v>
      </c>
      <c r="E3359" s="5">
        <v>3.7499999999999999E-2</v>
      </c>
      <c r="F3359" t="s">
        <v>26</v>
      </c>
    </row>
    <row r="3360" spans="1:6" x14ac:dyDescent="0.35">
      <c r="A3360" t="s">
        <v>16</v>
      </c>
      <c r="B3360">
        <v>104785</v>
      </c>
      <c r="C3360">
        <v>180</v>
      </c>
      <c r="D3360" s="6">
        <v>200000</v>
      </c>
      <c r="E3360" s="5">
        <v>3.7499999999999999E-2</v>
      </c>
      <c r="F3360" t="s">
        <v>26</v>
      </c>
    </row>
    <row r="3361" spans="1:6" x14ac:dyDescent="0.35">
      <c r="A3361" t="s">
        <v>16</v>
      </c>
      <c r="B3361">
        <v>104786</v>
      </c>
      <c r="C3361">
        <v>180</v>
      </c>
      <c r="D3361" s="6">
        <v>90000</v>
      </c>
      <c r="E3361" s="5">
        <v>3.2500000000000001E-2</v>
      </c>
      <c r="F3361" t="s">
        <v>26</v>
      </c>
    </row>
    <row r="3362" spans="1:6" x14ac:dyDescent="0.35">
      <c r="A3362" t="s">
        <v>16</v>
      </c>
      <c r="B3362">
        <v>104787</v>
      </c>
      <c r="C3362">
        <v>360</v>
      </c>
      <c r="D3362" s="6">
        <v>100000</v>
      </c>
      <c r="E3362" s="5">
        <v>4.4999999999999998E-2</v>
      </c>
      <c r="F3362" t="s">
        <v>26</v>
      </c>
    </row>
    <row r="3363" spans="1:6" x14ac:dyDescent="0.35">
      <c r="A3363" t="s">
        <v>16</v>
      </c>
      <c r="B3363">
        <v>104788</v>
      </c>
      <c r="C3363">
        <v>360</v>
      </c>
      <c r="D3363" s="6">
        <v>171352.16</v>
      </c>
      <c r="E3363" s="5">
        <v>4.4999999999999998E-2</v>
      </c>
      <c r="F3363" t="s">
        <v>26</v>
      </c>
    </row>
    <row r="3364" spans="1:6" x14ac:dyDescent="0.35">
      <c r="A3364" t="s">
        <v>16</v>
      </c>
      <c r="B3364">
        <v>104789</v>
      </c>
      <c r="C3364">
        <v>90</v>
      </c>
      <c r="D3364" s="6">
        <v>1345056.85</v>
      </c>
      <c r="E3364" s="5">
        <v>5.7500000000000002E-2</v>
      </c>
      <c r="F3364" t="s">
        <v>26</v>
      </c>
    </row>
    <row r="3365" spans="1:6" x14ac:dyDescent="0.35">
      <c r="A3365" t="s">
        <v>16</v>
      </c>
      <c r="B3365">
        <v>104790</v>
      </c>
      <c r="C3365">
        <v>360</v>
      </c>
      <c r="D3365" s="6">
        <v>100000</v>
      </c>
      <c r="E3365" s="5">
        <v>4.2500000000000003E-2</v>
      </c>
      <c r="F3365" t="s">
        <v>26</v>
      </c>
    </row>
    <row r="3366" spans="1:6" x14ac:dyDescent="0.35">
      <c r="A3366" t="s">
        <v>16</v>
      </c>
      <c r="B3366">
        <v>104791</v>
      </c>
      <c r="C3366">
        <v>360</v>
      </c>
      <c r="D3366" s="6">
        <v>32037.86</v>
      </c>
      <c r="E3366" s="5">
        <v>3.7499999999999999E-2</v>
      </c>
      <c r="F3366" t="s">
        <v>26</v>
      </c>
    </row>
    <row r="3367" spans="1:6" x14ac:dyDescent="0.35">
      <c r="A3367" t="s">
        <v>16</v>
      </c>
      <c r="B3367">
        <v>104792</v>
      </c>
      <c r="C3367">
        <v>180</v>
      </c>
      <c r="D3367" s="6">
        <v>101000</v>
      </c>
      <c r="E3367" s="5">
        <v>0.04</v>
      </c>
      <c r="F3367" t="s">
        <v>26</v>
      </c>
    </row>
    <row r="3368" spans="1:6" x14ac:dyDescent="0.35">
      <c r="A3368" t="s">
        <v>16</v>
      </c>
      <c r="B3368">
        <v>104793</v>
      </c>
      <c r="C3368">
        <v>180</v>
      </c>
      <c r="D3368" s="6">
        <v>106892.96</v>
      </c>
      <c r="E3368" s="5">
        <v>0.04</v>
      </c>
      <c r="F3368" t="s">
        <v>26</v>
      </c>
    </row>
    <row r="3369" spans="1:6" x14ac:dyDescent="0.35">
      <c r="A3369" t="s">
        <v>16</v>
      </c>
      <c r="B3369">
        <v>104794</v>
      </c>
      <c r="C3369">
        <v>360</v>
      </c>
      <c r="D3369" s="6">
        <v>300000</v>
      </c>
      <c r="E3369" s="5">
        <v>0.05</v>
      </c>
      <c r="F3369" t="s">
        <v>26</v>
      </c>
    </row>
    <row r="3370" spans="1:6" x14ac:dyDescent="0.35">
      <c r="A3370" t="s">
        <v>16</v>
      </c>
      <c r="B3370">
        <v>104795</v>
      </c>
      <c r="C3370">
        <v>360</v>
      </c>
      <c r="D3370" s="6">
        <v>141167.38</v>
      </c>
      <c r="E3370" s="5">
        <v>4.4999999999999998E-2</v>
      </c>
      <c r="F3370" t="s">
        <v>26</v>
      </c>
    </row>
    <row r="3371" spans="1:6" x14ac:dyDescent="0.35">
      <c r="A3371" t="s">
        <v>16</v>
      </c>
      <c r="B3371">
        <v>104796</v>
      </c>
      <c r="C3371">
        <v>360</v>
      </c>
      <c r="D3371" s="6">
        <v>300000</v>
      </c>
      <c r="E3371" s="5">
        <v>4.7500000000000001E-2</v>
      </c>
      <c r="F3371" t="s">
        <v>26</v>
      </c>
    </row>
    <row r="3372" spans="1:6" x14ac:dyDescent="0.35">
      <c r="A3372" t="s">
        <v>16</v>
      </c>
      <c r="B3372">
        <v>104797</v>
      </c>
      <c r="C3372">
        <v>360</v>
      </c>
      <c r="D3372" s="6">
        <v>150000</v>
      </c>
      <c r="E3372" s="5">
        <v>4.4999999999999998E-2</v>
      </c>
      <c r="F3372" t="s">
        <v>26</v>
      </c>
    </row>
    <row r="3373" spans="1:6" x14ac:dyDescent="0.35">
      <c r="A3373" t="s">
        <v>16</v>
      </c>
      <c r="B3373">
        <v>104798</v>
      </c>
      <c r="C3373">
        <v>180</v>
      </c>
      <c r="D3373" s="6">
        <v>58518.78</v>
      </c>
      <c r="E3373" s="5">
        <v>3.2500000000000001E-2</v>
      </c>
      <c r="F3373" t="s">
        <v>26</v>
      </c>
    </row>
    <row r="3374" spans="1:6" x14ac:dyDescent="0.35">
      <c r="A3374" t="s">
        <v>16</v>
      </c>
      <c r="B3374">
        <v>104799</v>
      </c>
      <c r="C3374">
        <v>180</v>
      </c>
      <c r="D3374" s="6">
        <v>30000</v>
      </c>
      <c r="E3374" s="5">
        <v>0.03</v>
      </c>
      <c r="F3374" t="s">
        <v>26</v>
      </c>
    </row>
    <row r="3375" spans="1:6" x14ac:dyDescent="0.35">
      <c r="A3375" t="s">
        <v>16</v>
      </c>
      <c r="B3375">
        <v>104800</v>
      </c>
      <c r="C3375">
        <v>180</v>
      </c>
      <c r="D3375" s="6">
        <v>18000</v>
      </c>
      <c r="E3375" s="5">
        <v>0.03</v>
      </c>
      <c r="F3375" t="s">
        <v>26</v>
      </c>
    </row>
    <row r="3376" spans="1:6" x14ac:dyDescent="0.35">
      <c r="A3376" t="s">
        <v>16</v>
      </c>
      <c r="B3376">
        <v>104801</v>
      </c>
      <c r="C3376">
        <v>360</v>
      </c>
      <c r="D3376" s="6">
        <v>58175.96</v>
      </c>
      <c r="E3376" s="5">
        <v>0.04</v>
      </c>
      <c r="F3376" t="s">
        <v>26</v>
      </c>
    </row>
    <row r="3377" spans="1:6" x14ac:dyDescent="0.35">
      <c r="A3377" t="s">
        <v>16</v>
      </c>
      <c r="B3377">
        <v>104802</v>
      </c>
      <c r="C3377">
        <v>360</v>
      </c>
      <c r="D3377" s="6">
        <v>8078.95</v>
      </c>
      <c r="E3377" s="5">
        <v>3.7499999999999999E-2</v>
      </c>
      <c r="F3377" t="s">
        <v>26</v>
      </c>
    </row>
    <row r="3378" spans="1:6" x14ac:dyDescent="0.35">
      <c r="A3378" t="s">
        <v>16</v>
      </c>
      <c r="B3378">
        <v>104803</v>
      </c>
      <c r="C3378">
        <v>360</v>
      </c>
      <c r="D3378" s="6">
        <v>500000</v>
      </c>
      <c r="E3378" s="5">
        <v>5.7500000000000002E-2</v>
      </c>
      <c r="F3378" t="s">
        <v>26</v>
      </c>
    </row>
    <row r="3379" spans="1:6" x14ac:dyDescent="0.35">
      <c r="A3379" t="s">
        <v>16</v>
      </c>
      <c r="B3379">
        <v>104804</v>
      </c>
      <c r="C3379">
        <v>360</v>
      </c>
      <c r="D3379" s="6">
        <v>6515.75</v>
      </c>
      <c r="E3379" s="5">
        <v>3.7499999999999999E-2</v>
      </c>
      <c r="F3379" t="s">
        <v>26</v>
      </c>
    </row>
    <row r="3380" spans="1:6" x14ac:dyDescent="0.35">
      <c r="A3380" t="s">
        <v>16</v>
      </c>
      <c r="B3380">
        <v>104805</v>
      </c>
      <c r="C3380">
        <v>360</v>
      </c>
      <c r="D3380" s="6">
        <v>280000</v>
      </c>
      <c r="E3380" s="5">
        <v>0.05</v>
      </c>
      <c r="F3380" t="s">
        <v>26</v>
      </c>
    </row>
    <row r="3381" spans="1:6" x14ac:dyDescent="0.35">
      <c r="A3381" t="s">
        <v>16</v>
      </c>
      <c r="B3381">
        <v>104806</v>
      </c>
      <c r="C3381">
        <v>360</v>
      </c>
      <c r="D3381" s="6">
        <v>29188.080000000002</v>
      </c>
      <c r="E3381" s="5">
        <v>3.7499999999999999E-2</v>
      </c>
      <c r="F3381" t="s">
        <v>26</v>
      </c>
    </row>
    <row r="3382" spans="1:6" x14ac:dyDescent="0.35">
      <c r="A3382" t="s">
        <v>16</v>
      </c>
      <c r="B3382">
        <v>104807</v>
      </c>
      <c r="C3382">
        <v>360</v>
      </c>
      <c r="D3382" s="6">
        <v>25796.78</v>
      </c>
      <c r="E3382" s="5">
        <v>3.7499999999999999E-2</v>
      </c>
      <c r="F3382" t="s">
        <v>26</v>
      </c>
    </row>
    <row r="3383" spans="1:6" x14ac:dyDescent="0.35">
      <c r="A3383" t="s">
        <v>16</v>
      </c>
      <c r="B3383">
        <v>104808</v>
      </c>
      <c r="C3383">
        <v>360</v>
      </c>
      <c r="D3383" s="6">
        <v>417811.58</v>
      </c>
      <c r="E3383" s="5">
        <v>0.05</v>
      </c>
      <c r="F3383" t="s">
        <v>26</v>
      </c>
    </row>
    <row r="3384" spans="1:6" x14ac:dyDescent="0.35">
      <c r="A3384" t="s">
        <v>16</v>
      </c>
      <c r="B3384">
        <v>104809</v>
      </c>
      <c r="C3384">
        <v>360</v>
      </c>
      <c r="D3384" s="6">
        <v>13238.48</v>
      </c>
      <c r="E3384" s="5">
        <v>3.7499999999999999E-2</v>
      </c>
      <c r="F3384" t="s">
        <v>26</v>
      </c>
    </row>
    <row r="3385" spans="1:6" x14ac:dyDescent="0.35">
      <c r="A3385" t="s">
        <v>16</v>
      </c>
      <c r="B3385">
        <v>104810</v>
      </c>
      <c r="C3385">
        <v>360</v>
      </c>
      <c r="D3385" s="6">
        <v>176405.81</v>
      </c>
      <c r="E3385" s="5">
        <v>4.4999999999999998E-2</v>
      </c>
      <c r="F3385" t="s">
        <v>26</v>
      </c>
    </row>
    <row r="3386" spans="1:6" x14ac:dyDescent="0.35">
      <c r="A3386" t="s">
        <v>16</v>
      </c>
      <c r="B3386">
        <v>104811</v>
      </c>
      <c r="C3386">
        <v>360</v>
      </c>
      <c r="D3386" s="6">
        <v>1000000</v>
      </c>
      <c r="E3386" s="5">
        <v>6.25E-2</v>
      </c>
      <c r="F3386" t="s">
        <v>26</v>
      </c>
    </row>
    <row r="3387" spans="1:6" x14ac:dyDescent="0.35">
      <c r="A3387" t="s">
        <v>16</v>
      </c>
      <c r="B3387">
        <v>104812</v>
      </c>
      <c r="C3387">
        <v>360</v>
      </c>
      <c r="D3387" s="6">
        <v>75000</v>
      </c>
      <c r="E3387" s="5">
        <v>0.04</v>
      </c>
      <c r="F3387" t="s">
        <v>26</v>
      </c>
    </row>
    <row r="3388" spans="1:6" x14ac:dyDescent="0.35">
      <c r="A3388" t="s">
        <v>16</v>
      </c>
      <c r="B3388">
        <v>104813</v>
      </c>
      <c r="C3388">
        <v>360</v>
      </c>
      <c r="D3388" s="6">
        <v>34300</v>
      </c>
      <c r="E3388" s="5">
        <v>3.7499999999999999E-2</v>
      </c>
      <c r="F3388" t="s">
        <v>26</v>
      </c>
    </row>
    <row r="3389" spans="1:6" x14ac:dyDescent="0.35">
      <c r="A3389" t="s">
        <v>16</v>
      </c>
      <c r="B3389">
        <v>104814</v>
      </c>
      <c r="C3389">
        <v>180</v>
      </c>
      <c r="D3389" s="6">
        <v>190000</v>
      </c>
      <c r="E3389" s="5">
        <v>3.7499999999999999E-2</v>
      </c>
      <c r="F3389" t="s">
        <v>26</v>
      </c>
    </row>
    <row r="3390" spans="1:6" x14ac:dyDescent="0.35">
      <c r="A3390" t="s">
        <v>16</v>
      </c>
      <c r="B3390">
        <v>104815</v>
      </c>
      <c r="C3390">
        <v>360</v>
      </c>
      <c r="D3390" s="6">
        <v>51000</v>
      </c>
      <c r="E3390" s="5">
        <v>0.04</v>
      </c>
      <c r="F3390" t="s">
        <v>26</v>
      </c>
    </row>
    <row r="3391" spans="1:6" x14ac:dyDescent="0.35">
      <c r="A3391" t="s">
        <v>16</v>
      </c>
      <c r="B3391">
        <v>104816</v>
      </c>
      <c r="C3391">
        <v>180</v>
      </c>
      <c r="D3391" s="6">
        <v>105000</v>
      </c>
      <c r="E3391" s="5">
        <v>0.04</v>
      </c>
      <c r="F3391" t="s">
        <v>26</v>
      </c>
    </row>
    <row r="3392" spans="1:6" x14ac:dyDescent="0.35">
      <c r="A3392" t="s">
        <v>16</v>
      </c>
      <c r="B3392">
        <v>104817</v>
      </c>
      <c r="C3392">
        <v>360</v>
      </c>
      <c r="D3392" s="6">
        <v>128903.45</v>
      </c>
      <c r="E3392" s="5">
        <v>4.4999999999999998E-2</v>
      </c>
      <c r="F3392" t="s">
        <v>26</v>
      </c>
    </row>
    <row r="3393" spans="1:6" x14ac:dyDescent="0.35">
      <c r="A3393" t="s">
        <v>16</v>
      </c>
      <c r="B3393">
        <v>104818</v>
      </c>
      <c r="C3393">
        <v>180</v>
      </c>
      <c r="D3393" s="6">
        <v>150000</v>
      </c>
      <c r="E3393" s="5">
        <v>0.04</v>
      </c>
      <c r="F3393" t="s">
        <v>26</v>
      </c>
    </row>
    <row r="3394" spans="1:6" x14ac:dyDescent="0.35">
      <c r="A3394" t="s">
        <v>16</v>
      </c>
      <c r="B3394">
        <v>104819</v>
      </c>
      <c r="C3394">
        <v>360</v>
      </c>
      <c r="D3394" s="6">
        <v>26921.39</v>
      </c>
      <c r="E3394" s="5">
        <v>3.7499999999999999E-2</v>
      </c>
      <c r="F3394" t="s">
        <v>26</v>
      </c>
    </row>
    <row r="3395" spans="1:6" x14ac:dyDescent="0.35">
      <c r="A3395" t="s">
        <v>16</v>
      </c>
      <c r="B3395">
        <v>104820</v>
      </c>
      <c r="C3395">
        <v>360</v>
      </c>
      <c r="D3395" s="6">
        <v>97478.34</v>
      </c>
      <c r="E3395" s="5">
        <v>0.04</v>
      </c>
      <c r="F3395" t="s">
        <v>26</v>
      </c>
    </row>
    <row r="3396" spans="1:6" x14ac:dyDescent="0.35">
      <c r="A3396" t="s">
        <v>16</v>
      </c>
      <c r="B3396">
        <v>104821</v>
      </c>
      <c r="C3396">
        <v>360</v>
      </c>
      <c r="D3396" s="6">
        <v>312820.49</v>
      </c>
      <c r="E3396" s="5">
        <v>0.05</v>
      </c>
      <c r="F3396" t="s">
        <v>26</v>
      </c>
    </row>
    <row r="3397" spans="1:6" x14ac:dyDescent="0.35">
      <c r="A3397" t="s">
        <v>16</v>
      </c>
      <c r="B3397">
        <v>104822</v>
      </c>
      <c r="C3397">
        <v>180</v>
      </c>
      <c r="D3397" s="6">
        <v>400000</v>
      </c>
      <c r="E3397" s="5">
        <v>4.4999999999999998E-2</v>
      </c>
      <c r="F3397" t="s">
        <v>26</v>
      </c>
    </row>
    <row r="3398" spans="1:6" x14ac:dyDescent="0.35">
      <c r="A3398" t="s">
        <v>16</v>
      </c>
      <c r="B3398">
        <v>104823</v>
      </c>
      <c r="C3398">
        <v>360</v>
      </c>
      <c r="D3398" s="6">
        <v>20000</v>
      </c>
      <c r="E3398" s="5">
        <v>3.5000000000000003E-2</v>
      </c>
      <c r="F3398" t="s">
        <v>26</v>
      </c>
    </row>
    <row r="3399" spans="1:6" x14ac:dyDescent="0.35">
      <c r="A3399" t="s">
        <v>16</v>
      </c>
      <c r="B3399">
        <v>104824</v>
      </c>
      <c r="C3399">
        <v>360</v>
      </c>
      <c r="D3399" s="6">
        <v>13958.83</v>
      </c>
      <c r="E3399" s="5">
        <v>3.7499999999999999E-2</v>
      </c>
      <c r="F3399" t="s">
        <v>26</v>
      </c>
    </row>
    <row r="3400" spans="1:6" x14ac:dyDescent="0.35">
      <c r="A3400" t="s">
        <v>16</v>
      </c>
      <c r="B3400">
        <v>104825</v>
      </c>
      <c r="C3400">
        <v>360</v>
      </c>
      <c r="D3400" s="6">
        <v>59215.59</v>
      </c>
      <c r="E3400" s="5">
        <v>0.04</v>
      </c>
      <c r="F3400" t="s">
        <v>26</v>
      </c>
    </row>
    <row r="3401" spans="1:6" x14ac:dyDescent="0.35">
      <c r="A3401" t="s">
        <v>16</v>
      </c>
      <c r="B3401">
        <v>104826</v>
      </c>
      <c r="C3401">
        <v>360</v>
      </c>
      <c r="D3401" s="6">
        <v>12667.1</v>
      </c>
      <c r="E3401" s="5">
        <v>3.7499999999999999E-2</v>
      </c>
      <c r="F3401" t="s">
        <v>26</v>
      </c>
    </row>
    <row r="3402" spans="1:6" x14ac:dyDescent="0.35">
      <c r="A3402" t="s">
        <v>16</v>
      </c>
      <c r="B3402">
        <v>104827</v>
      </c>
      <c r="C3402">
        <v>360</v>
      </c>
      <c r="D3402" s="6">
        <v>61799.85</v>
      </c>
      <c r="E3402" s="5">
        <v>0.04</v>
      </c>
      <c r="F3402" t="s">
        <v>26</v>
      </c>
    </row>
    <row r="3403" spans="1:6" x14ac:dyDescent="0.35">
      <c r="A3403" t="s">
        <v>16</v>
      </c>
      <c r="B3403">
        <v>104828</v>
      </c>
      <c r="C3403">
        <v>180</v>
      </c>
      <c r="D3403" s="6">
        <v>107231.87</v>
      </c>
      <c r="E3403" s="5">
        <v>0.04</v>
      </c>
      <c r="F3403" t="s">
        <v>26</v>
      </c>
    </row>
    <row r="3404" spans="1:6" x14ac:dyDescent="0.35">
      <c r="A3404" t="s">
        <v>16</v>
      </c>
      <c r="B3404">
        <v>104829</v>
      </c>
      <c r="C3404">
        <v>360</v>
      </c>
      <c r="D3404" s="6">
        <v>103994.52</v>
      </c>
      <c r="E3404" s="5">
        <v>4.4999999999999998E-2</v>
      </c>
      <c r="F3404" t="s">
        <v>26</v>
      </c>
    </row>
    <row r="3405" spans="1:6" x14ac:dyDescent="0.35">
      <c r="A3405" t="s">
        <v>16</v>
      </c>
      <c r="B3405">
        <v>104830</v>
      </c>
      <c r="C3405">
        <v>360</v>
      </c>
      <c r="D3405" s="6">
        <v>60000</v>
      </c>
      <c r="E3405" s="5">
        <v>0.04</v>
      </c>
      <c r="F3405" t="s">
        <v>26</v>
      </c>
    </row>
    <row r="3406" spans="1:6" x14ac:dyDescent="0.35">
      <c r="A3406" t="s">
        <v>16</v>
      </c>
      <c r="B3406">
        <v>104831</v>
      </c>
      <c r="C3406">
        <v>360</v>
      </c>
      <c r="D3406" s="6">
        <v>413315.07</v>
      </c>
      <c r="E3406" s="5">
        <v>0.05</v>
      </c>
      <c r="F3406" t="s">
        <v>26</v>
      </c>
    </row>
    <row r="3407" spans="1:6" x14ac:dyDescent="0.35">
      <c r="A3407" t="s">
        <v>16</v>
      </c>
      <c r="B3407">
        <v>104832</v>
      </c>
      <c r="C3407">
        <v>180</v>
      </c>
      <c r="D3407" s="6">
        <v>10000</v>
      </c>
      <c r="E3407" s="5">
        <v>0.03</v>
      </c>
      <c r="F3407" t="s">
        <v>26</v>
      </c>
    </row>
    <row r="3408" spans="1:6" x14ac:dyDescent="0.35">
      <c r="A3408" t="s">
        <v>16</v>
      </c>
      <c r="B3408">
        <v>104833</v>
      </c>
      <c r="C3408">
        <v>360</v>
      </c>
      <c r="D3408" s="6">
        <v>47313.98</v>
      </c>
      <c r="E3408" s="5">
        <v>3.7499999999999999E-2</v>
      </c>
      <c r="F3408" t="s">
        <v>26</v>
      </c>
    </row>
    <row r="3409" spans="1:6" x14ac:dyDescent="0.35">
      <c r="A3409" t="s">
        <v>16</v>
      </c>
      <c r="B3409">
        <v>104834</v>
      </c>
      <c r="C3409">
        <v>360</v>
      </c>
      <c r="D3409" s="6">
        <v>242565.62</v>
      </c>
      <c r="E3409" s="5">
        <v>4.4999999999999998E-2</v>
      </c>
      <c r="F3409" t="s">
        <v>26</v>
      </c>
    </row>
    <row r="3410" spans="1:6" x14ac:dyDescent="0.35">
      <c r="A3410" t="s">
        <v>16</v>
      </c>
      <c r="B3410">
        <v>104835</v>
      </c>
      <c r="C3410">
        <v>360</v>
      </c>
      <c r="D3410" s="6">
        <v>243792.5</v>
      </c>
      <c r="E3410" s="5">
        <v>4.4999999999999998E-2</v>
      </c>
      <c r="F3410" t="s">
        <v>26</v>
      </c>
    </row>
    <row r="3411" spans="1:6" x14ac:dyDescent="0.35">
      <c r="A3411" t="s">
        <v>16</v>
      </c>
      <c r="B3411">
        <v>104836</v>
      </c>
      <c r="C3411">
        <v>360</v>
      </c>
      <c r="D3411" s="6">
        <v>16218</v>
      </c>
      <c r="E3411" s="5">
        <v>3.7499999999999999E-2</v>
      </c>
      <c r="F3411" t="s">
        <v>26</v>
      </c>
    </row>
    <row r="3412" spans="1:6" x14ac:dyDescent="0.35">
      <c r="A3412" t="s">
        <v>16</v>
      </c>
      <c r="B3412">
        <v>104837</v>
      </c>
      <c r="C3412">
        <v>360</v>
      </c>
      <c r="D3412" s="6">
        <v>75000</v>
      </c>
      <c r="E3412" s="5">
        <v>0.04</v>
      </c>
      <c r="F3412" t="s">
        <v>26</v>
      </c>
    </row>
    <row r="3413" spans="1:6" x14ac:dyDescent="0.35">
      <c r="A3413" t="s">
        <v>16</v>
      </c>
      <c r="B3413">
        <v>104838</v>
      </c>
      <c r="C3413">
        <v>360</v>
      </c>
      <c r="D3413" s="6">
        <v>10144.01</v>
      </c>
      <c r="E3413" s="5">
        <v>3.7499999999999999E-2</v>
      </c>
      <c r="F3413" t="s">
        <v>26</v>
      </c>
    </row>
    <row r="3414" spans="1:6" x14ac:dyDescent="0.35">
      <c r="A3414" t="s">
        <v>16</v>
      </c>
      <c r="B3414">
        <v>104839</v>
      </c>
      <c r="C3414">
        <v>360</v>
      </c>
      <c r="D3414" s="6">
        <v>180000</v>
      </c>
      <c r="E3414" s="5">
        <v>4.4999999999999998E-2</v>
      </c>
      <c r="F3414" t="s">
        <v>26</v>
      </c>
    </row>
    <row r="3415" spans="1:6" x14ac:dyDescent="0.35">
      <c r="A3415" t="s">
        <v>16</v>
      </c>
      <c r="B3415">
        <v>104840</v>
      </c>
      <c r="C3415">
        <v>360</v>
      </c>
      <c r="D3415" s="6">
        <v>79772.5</v>
      </c>
      <c r="E3415" s="5">
        <v>0.04</v>
      </c>
      <c r="F3415" t="s">
        <v>26</v>
      </c>
    </row>
    <row r="3416" spans="1:6" x14ac:dyDescent="0.35">
      <c r="A3416" t="s">
        <v>16</v>
      </c>
      <c r="B3416">
        <v>104841</v>
      </c>
      <c r="C3416">
        <v>360</v>
      </c>
      <c r="D3416" s="6">
        <v>23380.19</v>
      </c>
      <c r="E3416" s="5">
        <v>3.7499999999999999E-2</v>
      </c>
      <c r="F3416" t="s">
        <v>26</v>
      </c>
    </row>
    <row r="3417" spans="1:6" x14ac:dyDescent="0.35">
      <c r="A3417" t="s">
        <v>16</v>
      </c>
      <c r="B3417">
        <v>104842</v>
      </c>
      <c r="C3417">
        <v>360</v>
      </c>
      <c r="D3417" s="6">
        <v>150000</v>
      </c>
      <c r="E3417" s="5">
        <v>4.4999999999999998E-2</v>
      </c>
      <c r="F3417" t="s">
        <v>26</v>
      </c>
    </row>
    <row r="3418" spans="1:6" x14ac:dyDescent="0.35">
      <c r="A3418" t="s">
        <v>16</v>
      </c>
      <c r="B3418">
        <v>104843</v>
      </c>
      <c r="C3418">
        <v>360</v>
      </c>
      <c r="D3418" s="6">
        <v>50000</v>
      </c>
      <c r="E3418" s="5">
        <v>0.04</v>
      </c>
      <c r="F3418" t="s">
        <v>26</v>
      </c>
    </row>
    <row r="3419" spans="1:6" x14ac:dyDescent="0.35">
      <c r="A3419" t="s">
        <v>16</v>
      </c>
      <c r="B3419">
        <v>104844</v>
      </c>
      <c r="C3419">
        <v>360</v>
      </c>
      <c r="D3419" s="6">
        <v>10000</v>
      </c>
      <c r="E3419" s="5">
        <v>3.7499999999999999E-2</v>
      </c>
      <c r="F3419" t="s">
        <v>26</v>
      </c>
    </row>
    <row r="3420" spans="1:6" x14ac:dyDescent="0.35">
      <c r="A3420" t="s">
        <v>16</v>
      </c>
      <c r="B3420">
        <v>104845</v>
      </c>
      <c r="C3420">
        <v>180</v>
      </c>
      <c r="D3420" s="6">
        <v>28052.5</v>
      </c>
      <c r="E3420" s="5">
        <v>2.75E-2</v>
      </c>
      <c r="F3420" t="s">
        <v>26</v>
      </c>
    </row>
    <row r="3421" spans="1:6" x14ac:dyDescent="0.35">
      <c r="A3421" t="s">
        <v>16</v>
      </c>
      <c r="B3421">
        <v>104846</v>
      </c>
      <c r="C3421">
        <v>360</v>
      </c>
      <c r="D3421" s="6">
        <v>8000</v>
      </c>
      <c r="E3421" s="5">
        <v>3.7499999999999999E-2</v>
      </c>
      <c r="F3421" t="s">
        <v>26</v>
      </c>
    </row>
    <row r="3422" spans="1:6" x14ac:dyDescent="0.35">
      <c r="A3422" t="s">
        <v>16</v>
      </c>
      <c r="B3422">
        <v>104847</v>
      </c>
      <c r="C3422">
        <v>180</v>
      </c>
      <c r="D3422" s="6">
        <v>15199.73</v>
      </c>
      <c r="E3422" s="5">
        <v>0.03</v>
      </c>
      <c r="F3422" t="s">
        <v>26</v>
      </c>
    </row>
    <row r="3423" spans="1:6" x14ac:dyDescent="0.35">
      <c r="A3423" t="s">
        <v>16</v>
      </c>
      <c r="B3423">
        <v>104848</v>
      </c>
      <c r="C3423">
        <v>360</v>
      </c>
      <c r="D3423" s="6">
        <v>20000</v>
      </c>
      <c r="E3423" s="5">
        <v>3.7499999999999999E-2</v>
      </c>
      <c r="F3423" t="s">
        <v>26</v>
      </c>
    </row>
    <row r="3424" spans="1:6" x14ac:dyDescent="0.35">
      <c r="A3424" t="s">
        <v>16</v>
      </c>
      <c r="B3424">
        <v>104849</v>
      </c>
      <c r="C3424">
        <v>365</v>
      </c>
      <c r="D3424" s="6">
        <v>250000</v>
      </c>
      <c r="E3424" s="5">
        <v>4.7500000000000001E-2</v>
      </c>
      <c r="F3424" t="s">
        <v>26</v>
      </c>
    </row>
    <row r="3425" spans="1:6" x14ac:dyDescent="0.35">
      <c r="A3425" t="s">
        <v>16</v>
      </c>
      <c r="B3425">
        <v>104850</v>
      </c>
      <c r="C3425">
        <v>358</v>
      </c>
      <c r="D3425" s="6">
        <v>1400000</v>
      </c>
      <c r="E3425" s="5">
        <v>6.5000000000000002E-2</v>
      </c>
      <c r="F3425" t="s">
        <v>26</v>
      </c>
    </row>
    <row r="3426" spans="1:6" x14ac:dyDescent="0.35">
      <c r="A3426" t="s">
        <v>16</v>
      </c>
      <c r="B3426">
        <v>104851</v>
      </c>
      <c r="C3426">
        <v>360</v>
      </c>
      <c r="D3426" s="6">
        <v>435172.13</v>
      </c>
      <c r="E3426" s="5">
        <v>0.05</v>
      </c>
      <c r="F3426" t="s">
        <v>26</v>
      </c>
    </row>
    <row r="3427" spans="1:6" x14ac:dyDescent="0.35">
      <c r="A3427" t="s">
        <v>16</v>
      </c>
      <c r="B3427">
        <v>104852</v>
      </c>
      <c r="C3427">
        <v>365</v>
      </c>
      <c r="D3427" s="6">
        <v>2000000</v>
      </c>
      <c r="E3427" s="5">
        <v>6.5000000000000002E-2</v>
      </c>
      <c r="F3427" t="s">
        <v>26</v>
      </c>
    </row>
    <row r="3428" spans="1:6" x14ac:dyDescent="0.35">
      <c r="A3428" t="s">
        <v>16</v>
      </c>
      <c r="B3428">
        <v>104853</v>
      </c>
      <c r="C3428">
        <v>360</v>
      </c>
      <c r="D3428" s="6">
        <v>334000</v>
      </c>
      <c r="E3428" s="5">
        <v>0.05</v>
      </c>
      <c r="F3428" t="s">
        <v>26</v>
      </c>
    </row>
    <row r="3429" spans="1:6" x14ac:dyDescent="0.35">
      <c r="A3429" t="s">
        <v>16</v>
      </c>
      <c r="B3429">
        <v>104854</v>
      </c>
      <c r="C3429">
        <v>360</v>
      </c>
      <c r="D3429" s="6">
        <v>556000</v>
      </c>
      <c r="E3429" s="5">
        <v>0.06</v>
      </c>
      <c r="F3429" t="s">
        <v>26</v>
      </c>
    </row>
    <row r="3430" spans="1:6" x14ac:dyDescent="0.35">
      <c r="A3430" t="s">
        <v>16</v>
      </c>
      <c r="B3430">
        <v>104855</v>
      </c>
      <c r="C3430">
        <v>360</v>
      </c>
      <c r="D3430" s="6">
        <v>2300000</v>
      </c>
      <c r="E3430" s="5">
        <v>6.5000000000000002E-2</v>
      </c>
      <c r="F3430" t="s">
        <v>26</v>
      </c>
    </row>
    <row r="3431" spans="1:6" x14ac:dyDescent="0.35">
      <c r="A3431" t="s">
        <v>16</v>
      </c>
      <c r="B3431">
        <v>104856</v>
      </c>
      <c r="C3431">
        <v>360</v>
      </c>
      <c r="D3431" s="6">
        <v>1058862.8700000001</v>
      </c>
      <c r="E3431" s="5">
        <v>6.5000000000000002E-2</v>
      </c>
      <c r="F3431" t="s">
        <v>26</v>
      </c>
    </row>
    <row r="3432" spans="1:6" x14ac:dyDescent="0.35">
      <c r="A3432" t="s">
        <v>16</v>
      </c>
      <c r="B3432">
        <v>104857</v>
      </c>
      <c r="C3432">
        <v>360</v>
      </c>
      <c r="D3432" s="6">
        <v>163759.67999999999</v>
      </c>
      <c r="E3432" s="5">
        <v>4.4999999999999998E-2</v>
      </c>
      <c r="F3432" t="s">
        <v>26</v>
      </c>
    </row>
    <row r="3433" spans="1:6" x14ac:dyDescent="0.35">
      <c r="A3433" t="s">
        <v>16</v>
      </c>
      <c r="B3433">
        <v>104858</v>
      </c>
      <c r="C3433">
        <v>360</v>
      </c>
      <c r="D3433" s="6">
        <v>1220546.93</v>
      </c>
      <c r="E3433" s="5">
        <v>6.25E-2</v>
      </c>
      <c r="F3433" t="s">
        <v>26</v>
      </c>
    </row>
    <row r="3434" spans="1:6" x14ac:dyDescent="0.35">
      <c r="A3434" t="s">
        <v>16</v>
      </c>
      <c r="B3434">
        <v>104859</v>
      </c>
      <c r="C3434">
        <v>360</v>
      </c>
      <c r="D3434" s="6">
        <v>100000</v>
      </c>
      <c r="E3434" s="5">
        <v>4.4999999999999998E-2</v>
      </c>
      <c r="F3434" t="s">
        <v>26</v>
      </c>
    </row>
    <row r="3435" spans="1:6" x14ac:dyDescent="0.35">
      <c r="A3435" t="s">
        <v>16</v>
      </c>
      <c r="B3435">
        <v>104860</v>
      </c>
      <c r="C3435">
        <v>360</v>
      </c>
      <c r="D3435" s="6">
        <v>662554.9</v>
      </c>
      <c r="E3435" s="5">
        <v>0.06</v>
      </c>
      <c r="F3435" t="s">
        <v>26</v>
      </c>
    </row>
    <row r="3436" spans="1:6" x14ac:dyDescent="0.35">
      <c r="A3436" t="s">
        <v>16</v>
      </c>
      <c r="B3436">
        <v>104861</v>
      </c>
      <c r="C3436">
        <v>360</v>
      </c>
      <c r="D3436" s="6">
        <v>377238</v>
      </c>
      <c r="E3436" s="5">
        <v>0.05</v>
      </c>
      <c r="F3436" t="s">
        <v>26</v>
      </c>
    </row>
    <row r="3437" spans="1:6" x14ac:dyDescent="0.35">
      <c r="A3437" t="s">
        <v>16</v>
      </c>
      <c r="B3437">
        <v>104862</v>
      </c>
      <c r="C3437">
        <v>360</v>
      </c>
      <c r="D3437" s="6">
        <v>1000000</v>
      </c>
      <c r="E3437" s="5">
        <v>6.5000000000000002E-2</v>
      </c>
      <c r="F3437" t="s">
        <v>26</v>
      </c>
    </row>
    <row r="3438" spans="1:6" x14ac:dyDescent="0.35">
      <c r="A3438" t="s">
        <v>16</v>
      </c>
      <c r="B3438">
        <v>104863</v>
      </c>
      <c r="C3438">
        <v>360</v>
      </c>
      <c r="D3438" s="6">
        <v>1900000</v>
      </c>
      <c r="E3438" s="5">
        <v>6.5000000000000002E-2</v>
      </c>
      <c r="F3438" t="s">
        <v>26</v>
      </c>
    </row>
    <row r="3439" spans="1:6" x14ac:dyDescent="0.35">
      <c r="A3439" t="s">
        <v>16</v>
      </c>
      <c r="B3439">
        <v>104864</v>
      </c>
      <c r="C3439">
        <v>360</v>
      </c>
      <c r="D3439" s="6">
        <v>369489.42</v>
      </c>
      <c r="E3439" s="5">
        <v>0.05</v>
      </c>
      <c r="F3439" t="s">
        <v>26</v>
      </c>
    </row>
    <row r="3440" spans="1:6" x14ac:dyDescent="0.35">
      <c r="A3440" t="s">
        <v>16</v>
      </c>
      <c r="B3440">
        <v>104865</v>
      </c>
      <c r="C3440">
        <v>360</v>
      </c>
      <c r="D3440" s="6">
        <v>889690.57</v>
      </c>
      <c r="E3440" s="5">
        <v>6.25E-2</v>
      </c>
      <c r="F3440" t="s">
        <v>26</v>
      </c>
    </row>
    <row r="3441" spans="1:6" x14ac:dyDescent="0.35">
      <c r="A3441" t="s">
        <v>16</v>
      </c>
      <c r="B3441">
        <v>104866</v>
      </c>
      <c r="C3441">
        <v>360</v>
      </c>
      <c r="D3441" s="6">
        <v>121095.89</v>
      </c>
      <c r="E3441" s="5">
        <v>4.4999999999999998E-2</v>
      </c>
      <c r="F3441" t="s">
        <v>26</v>
      </c>
    </row>
    <row r="3442" spans="1:6" x14ac:dyDescent="0.35">
      <c r="A3442" t="s">
        <v>16</v>
      </c>
      <c r="B3442">
        <v>104867</v>
      </c>
      <c r="C3442">
        <v>360</v>
      </c>
      <c r="D3442" s="6">
        <v>88800</v>
      </c>
      <c r="E3442" s="5">
        <v>0.04</v>
      </c>
      <c r="F3442" t="s">
        <v>26</v>
      </c>
    </row>
    <row r="3443" spans="1:6" x14ac:dyDescent="0.35">
      <c r="A3443" t="s">
        <v>16</v>
      </c>
      <c r="B3443">
        <v>104868</v>
      </c>
      <c r="C3443">
        <v>365</v>
      </c>
      <c r="D3443" s="6">
        <v>6000000</v>
      </c>
      <c r="E3443" s="5">
        <v>6.25E-2</v>
      </c>
      <c r="F3443" t="s">
        <v>26</v>
      </c>
    </row>
    <row r="3444" spans="1:6" x14ac:dyDescent="0.35">
      <c r="A3444" t="s">
        <v>16</v>
      </c>
      <c r="B3444">
        <v>104869</v>
      </c>
      <c r="C3444">
        <v>360</v>
      </c>
      <c r="D3444" s="6">
        <v>1000000</v>
      </c>
      <c r="E3444" s="5">
        <v>6.25E-2</v>
      </c>
      <c r="F3444" t="s">
        <v>26</v>
      </c>
    </row>
    <row r="3445" spans="1:6" x14ac:dyDescent="0.35">
      <c r="A3445" t="s">
        <v>16</v>
      </c>
      <c r="B3445">
        <v>104870</v>
      </c>
      <c r="C3445">
        <v>360</v>
      </c>
      <c r="D3445" s="6">
        <v>90807.59</v>
      </c>
      <c r="E3445" s="5">
        <v>0.04</v>
      </c>
      <c r="F3445" t="s">
        <v>26</v>
      </c>
    </row>
    <row r="3446" spans="1:6" x14ac:dyDescent="0.35">
      <c r="A3446" t="s">
        <v>16</v>
      </c>
      <c r="B3446">
        <v>104871</v>
      </c>
      <c r="C3446">
        <v>360</v>
      </c>
      <c r="D3446" s="6">
        <v>61936.09</v>
      </c>
      <c r="E3446" s="5">
        <v>0.04</v>
      </c>
      <c r="F3446" t="s">
        <v>26</v>
      </c>
    </row>
    <row r="3447" spans="1:6" x14ac:dyDescent="0.35">
      <c r="A3447" t="s">
        <v>16</v>
      </c>
      <c r="B3447">
        <v>104872</v>
      </c>
      <c r="C3447">
        <v>360</v>
      </c>
      <c r="D3447" s="6">
        <v>82747.13</v>
      </c>
      <c r="E3447" s="5">
        <v>0.04</v>
      </c>
      <c r="F3447" t="s">
        <v>26</v>
      </c>
    </row>
    <row r="3448" spans="1:6" x14ac:dyDescent="0.35">
      <c r="A3448" t="s">
        <v>16</v>
      </c>
      <c r="B3448">
        <v>104873</v>
      </c>
      <c r="C3448">
        <v>360</v>
      </c>
      <c r="D3448" s="6">
        <v>350000</v>
      </c>
      <c r="E3448" s="5">
        <v>0.05</v>
      </c>
      <c r="F3448" t="s">
        <v>26</v>
      </c>
    </row>
    <row r="3449" spans="1:6" x14ac:dyDescent="0.35">
      <c r="A3449" t="s">
        <v>16</v>
      </c>
      <c r="B3449">
        <v>104874</v>
      </c>
      <c r="C3449">
        <v>360</v>
      </c>
      <c r="D3449" s="6">
        <v>450000</v>
      </c>
      <c r="E3449" s="5">
        <v>4.7500000000000001E-2</v>
      </c>
      <c r="F3449" t="s">
        <v>26</v>
      </c>
    </row>
    <row r="3450" spans="1:6" x14ac:dyDescent="0.35">
      <c r="A3450" t="s">
        <v>16</v>
      </c>
      <c r="B3450">
        <v>104875</v>
      </c>
      <c r="C3450">
        <v>360</v>
      </c>
      <c r="D3450" s="6">
        <v>1795733.51</v>
      </c>
      <c r="E3450" s="5">
        <v>6.5000000000000002E-2</v>
      </c>
      <c r="F3450" t="s">
        <v>26</v>
      </c>
    </row>
    <row r="3451" spans="1:6" x14ac:dyDescent="0.35">
      <c r="A3451" t="s">
        <v>16</v>
      </c>
      <c r="B3451">
        <v>104876</v>
      </c>
      <c r="C3451">
        <v>360</v>
      </c>
      <c r="D3451" s="6">
        <v>5384.28</v>
      </c>
      <c r="E3451" s="5">
        <v>3.7499999999999999E-2</v>
      </c>
      <c r="F3451" t="s">
        <v>26</v>
      </c>
    </row>
    <row r="3452" spans="1:6" x14ac:dyDescent="0.35">
      <c r="A3452" t="s">
        <v>16</v>
      </c>
      <c r="B3452">
        <v>104877</v>
      </c>
      <c r="C3452">
        <v>365</v>
      </c>
      <c r="D3452" s="6">
        <v>2000000</v>
      </c>
      <c r="E3452" s="5">
        <v>6.5000000000000002E-2</v>
      </c>
      <c r="F3452" t="s">
        <v>26</v>
      </c>
    </row>
    <row r="3453" spans="1:6" x14ac:dyDescent="0.35">
      <c r="A3453" t="s">
        <v>16</v>
      </c>
      <c r="B3453">
        <v>104878</v>
      </c>
      <c r="C3453">
        <v>370</v>
      </c>
      <c r="D3453" s="6">
        <v>5000000</v>
      </c>
      <c r="E3453" s="5">
        <v>6.5000000000000002E-2</v>
      </c>
      <c r="F3453" t="s">
        <v>26</v>
      </c>
    </row>
    <row r="3454" spans="1:6" x14ac:dyDescent="0.35">
      <c r="A3454" t="s">
        <v>16</v>
      </c>
      <c r="B3454">
        <v>104879</v>
      </c>
      <c r="C3454">
        <v>365</v>
      </c>
      <c r="D3454" s="6">
        <v>4400000</v>
      </c>
      <c r="E3454" s="5">
        <v>6.5000000000000002E-2</v>
      </c>
      <c r="F3454" t="s">
        <v>26</v>
      </c>
    </row>
    <row r="3455" spans="1:6" x14ac:dyDescent="0.35">
      <c r="A3455" t="s">
        <v>16</v>
      </c>
      <c r="B3455">
        <v>104880</v>
      </c>
      <c r="C3455">
        <v>365</v>
      </c>
      <c r="D3455" s="6">
        <v>1360000</v>
      </c>
      <c r="E3455" s="5">
        <v>6.5000000000000002E-2</v>
      </c>
      <c r="F3455" t="s">
        <v>26</v>
      </c>
    </row>
    <row r="3456" spans="1:6" x14ac:dyDescent="0.35">
      <c r="A3456" t="s">
        <v>16</v>
      </c>
      <c r="B3456">
        <v>104881</v>
      </c>
      <c r="C3456">
        <v>360</v>
      </c>
      <c r="D3456" s="6">
        <v>62130.41</v>
      </c>
      <c r="E3456" s="5">
        <v>0.04</v>
      </c>
      <c r="F3456" t="s">
        <v>26</v>
      </c>
    </row>
    <row r="3457" spans="1:6" x14ac:dyDescent="0.35">
      <c r="A3457" t="s">
        <v>16</v>
      </c>
      <c r="B3457">
        <v>104882</v>
      </c>
      <c r="C3457">
        <v>360</v>
      </c>
      <c r="D3457" s="6">
        <v>131297.79999999999</v>
      </c>
      <c r="E3457" s="5">
        <v>4.4999999999999998E-2</v>
      </c>
      <c r="F3457" t="s">
        <v>26</v>
      </c>
    </row>
    <row r="3458" spans="1:6" x14ac:dyDescent="0.35">
      <c r="A3458" t="s">
        <v>16</v>
      </c>
      <c r="B3458">
        <v>104883</v>
      </c>
      <c r="C3458">
        <v>365</v>
      </c>
      <c r="D3458" s="6">
        <v>6000000</v>
      </c>
      <c r="E3458" s="5">
        <v>6.5000000000000002E-2</v>
      </c>
      <c r="F3458" t="s">
        <v>26</v>
      </c>
    </row>
    <row r="3459" spans="1:6" x14ac:dyDescent="0.35">
      <c r="A3459" t="s">
        <v>16</v>
      </c>
      <c r="B3459">
        <v>104884</v>
      </c>
      <c r="C3459">
        <v>360</v>
      </c>
      <c r="D3459" s="6">
        <v>1544093.92</v>
      </c>
      <c r="E3459" s="5">
        <v>6.5000000000000002E-2</v>
      </c>
      <c r="F3459" t="s">
        <v>26</v>
      </c>
    </row>
    <row r="3460" spans="1:6" x14ac:dyDescent="0.35">
      <c r="A3460" t="s">
        <v>16</v>
      </c>
      <c r="B3460">
        <v>104885</v>
      </c>
      <c r="C3460">
        <v>360</v>
      </c>
      <c r="D3460" s="6">
        <v>243000</v>
      </c>
      <c r="E3460" s="5">
        <v>4.4999999999999998E-2</v>
      </c>
      <c r="F3460" t="s">
        <v>26</v>
      </c>
    </row>
    <row r="3461" spans="1:6" x14ac:dyDescent="0.35">
      <c r="A3461" t="s">
        <v>16</v>
      </c>
      <c r="B3461">
        <v>104886</v>
      </c>
      <c r="C3461">
        <v>360</v>
      </c>
      <c r="D3461" s="6">
        <v>75000</v>
      </c>
      <c r="E3461" s="5">
        <v>0.04</v>
      </c>
      <c r="F3461" t="s">
        <v>26</v>
      </c>
    </row>
    <row r="3462" spans="1:6" x14ac:dyDescent="0.35">
      <c r="A3462" t="s">
        <v>16</v>
      </c>
      <c r="B3462">
        <v>104887</v>
      </c>
      <c r="C3462">
        <v>360</v>
      </c>
      <c r="D3462" s="6">
        <v>200500</v>
      </c>
      <c r="E3462" s="5">
        <v>4.2500000000000003E-2</v>
      </c>
      <c r="F3462" t="s">
        <v>26</v>
      </c>
    </row>
    <row r="3463" spans="1:6" x14ac:dyDescent="0.35">
      <c r="A3463" t="s">
        <v>16</v>
      </c>
      <c r="B3463">
        <v>104888</v>
      </c>
      <c r="C3463">
        <v>360</v>
      </c>
      <c r="D3463" s="6">
        <v>1000000</v>
      </c>
      <c r="E3463" s="5">
        <v>6.5000000000000002E-2</v>
      </c>
      <c r="F3463" t="s">
        <v>26</v>
      </c>
    </row>
    <row r="3464" spans="1:6" x14ac:dyDescent="0.35">
      <c r="A3464" t="s">
        <v>16</v>
      </c>
      <c r="B3464">
        <v>104889</v>
      </c>
      <c r="C3464">
        <v>365</v>
      </c>
      <c r="D3464" s="6">
        <v>47800000</v>
      </c>
      <c r="E3464" s="5">
        <v>6.5000000000000002E-2</v>
      </c>
      <c r="F3464" t="s">
        <v>26</v>
      </c>
    </row>
    <row r="3465" spans="1:6" x14ac:dyDescent="0.35">
      <c r="A3465" t="s">
        <v>16</v>
      </c>
      <c r="B3465">
        <v>104890</v>
      </c>
      <c r="C3465">
        <v>360</v>
      </c>
      <c r="D3465" s="6">
        <v>1797358.54</v>
      </c>
      <c r="E3465" s="5">
        <v>6.5000000000000002E-2</v>
      </c>
      <c r="F3465" t="s">
        <v>26</v>
      </c>
    </row>
    <row r="3466" spans="1:6" x14ac:dyDescent="0.35">
      <c r="A3466" t="s">
        <v>16</v>
      </c>
      <c r="B3466">
        <v>104891</v>
      </c>
      <c r="C3466">
        <v>365</v>
      </c>
      <c r="D3466" s="6">
        <v>3700000</v>
      </c>
      <c r="E3466" s="5">
        <v>6.5000000000000002E-2</v>
      </c>
      <c r="F3466" t="s">
        <v>26</v>
      </c>
    </row>
    <row r="3467" spans="1:6" x14ac:dyDescent="0.35">
      <c r="A3467" t="s">
        <v>16</v>
      </c>
      <c r="B3467">
        <v>104892</v>
      </c>
      <c r="C3467">
        <v>366</v>
      </c>
      <c r="D3467" s="6">
        <v>1000000</v>
      </c>
      <c r="E3467" s="5">
        <v>6.5000000000000002E-2</v>
      </c>
      <c r="F3467" t="s">
        <v>26</v>
      </c>
    </row>
    <row r="3468" spans="1:6" x14ac:dyDescent="0.35">
      <c r="A3468" t="s">
        <v>16</v>
      </c>
      <c r="B3468">
        <v>104893</v>
      </c>
      <c r="C3468">
        <v>365</v>
      </c>
      <c r="D3468" s="6">
        <v>17000000</v>
      </c>
      <c r="E3468" s="5">
        <v>6.5000000000000002E-2</v>
      </c>
      <c r="F3468" t="s">
        <v>26</v>
      </c>
    </row>
    <row r="3469" spans="1:6" x14ac:dyDescent="0.35">
      <c r="A3469" t="s">
        <v>16</v>
      </c>
      <c r="B3469">
        <v>104894</v>
      </c>
      <c r="C3469">
        <v>360</v>
      </c>
      <c r="D3469" s="6">
        <v>92407.21</v>
      </c>
      <c r="E3469" s="5">
        <v>0.04</v>
      </c>
      <c r="F3469" t="s">
        <v>26</v>
      </c>
    </row>
    <row r="3470" spans="1:6" x14ac:dyDescent="0.35">
      <c r="A3470" t="s">
        <v>16</v>
      </c>
      <c r="B3470">
        <v>104895</v>
      </c>
      <c r="C3470">
        <v>360</v>
      </c>
      <c r="D3470" s="6">
        <v>165000</v>
      </c>
      <c r="E3470" s="5">
        <v>4.4999999999999998E-2</v>
      </c>
      <c r="F3470" t="s">
        <v>26</v>
      </c>
    </row>
    <row r="3471" spans="1:6" x14ac:dyDescent="0.35">
      <c r="A3471" t="s">
        <v>16</v>
      </c>
      <c r="B3471">
        <v>104896</v>
      </c>
      <c r="C3471">
        <v>360</v>
      </c>
      <c r="D3471" s="6">
        <v>1117711.5</v>
      </c>
      <c r="E3471" s="5">
        <v>6.5000000000000002E-2</v>
      </c>
      <c r="F3471" t="s">
        <v>26</v>
      </c>
    </row>
    <row r="3472" spans="1:6" x14ac:dyDescent="0.35">
      <c r="A3472" t="s">
        <v>16</v>
      </c>
      <c r="B3472">
        <v>104897</v>
      </c>
      <c r="C3472">
        <v>360</v>
      </c>
      <c r="D3472" s="6">
        <v>362676.21</v>
      </c>
      <c r="E3472" s="5">
        <v>0.05</v>
      </c>
      <c r="F3472" t="s">
        <v>26</v>
      </c>
    </row>
    <row r="3473" spans="1:6" x14ac:dyDescent="0.35">
      <c r="A3473" t="s">
        <v>16</v>
      </c>
      <c r="B3473">
        <v>104898</v>
      </c>
      <c r="C3473">
        <v>360</v>
      </c>
      <c r="D3473" s="6">
        <v>362676.21</v>
      </c>
      <c r="E3473" s="5">
        <v>0.05</v>
      </c>
      <c r="F3473" t="s">
        <v>26</v>
      </c>
    </row>
    <row r="3474" spans="1:6" x14ac:dyDescent="0.35">
      <c r="A3474" t="s">
        <v>16</v>
      </c>
      <c r="B3474">
        <v>104899</v>
      </c>
      <c r="C3474">
        <v>360</v>
      </c>
      <c r="D3474" s="6">
        <v>114396.82</v>
      </c>
      <c r="E3474" s="5">
        <v>4.4999999999999998E-2</v>
      </c>
      <c r="F3474" t="s">
        <v>26</v>
      </c>
    </row>
    <row r="3475" spans="1:6" x14ac:dyDescent="0.35">
      <c r="A3475" t="s">
        <v>16</v>
      </c>
      <c r="B3475">
        <v>104900</v>
      </c>
      <c r="C3475">
        <v>364</v>
      </c>
      <c r="D3475" s="6">
        <v>13000000</v>
      </c>
      <c r="E3475" s="5">
        <v>6.5000000000000002E-2</v>
      </c>
      <c r="F3475" t="s">
        <v>26</v>
      </c>
    </row>
    <row r="3476" spans="1:6" x14ac:dyDescent="0.35">
      <c r="A3476" t="s">
        <v>16</v>
      </c>
      <c r="B3476">
        <v>104901</v>
      </c>
      <c r="C3476">
        <v>360</v>
      </c>
      <c r="D3476" s="6">
        <v>861430.2</v>
      </c>
      <c r="E3476" s="5">
        <v>6.25E-2</v>
      </c>
      <c r="F3476" t="s">
        <v>26</v>
      </c>
    </row>
    <row r="3477" spans="1:6" x14ac:dyDescent="0.35">
      <c r="A3477" t="s">
        <v>16</v>
      </c>
      <c r="B3477">
        <v>104902</v>
      </c>
      <c r="C3477">
        <v>360</v>
      </c>
      <c r="D3477" s="6">
        <v>1272666.3</v>
      </c>
      <c r="E3477" s="5">
        <v>6.5000000000000002E-2</v>
      </c>
      <c r="F3477" t="s">
        <v>26</v>
      </c>
    </row>
    <row r="3478" spans="1:6" x14ac:dyDescent="0.35">
      <c r="A3478" t="s">
        <v>16</v>
      </c>
      <c r="B3478">
        <v>104903</v>
      </c>
      <c r="C3478">
        <v>360</v>
      </c>
      <c r="D3478" s="6">
        <v>53900</v>
      </c>
      <c r="E3478" s="5">
        <v>3.7499999999999999E-2</v>
      </c>
      <c r="F3478" t="s">
        <v>26</v>
      </c>
    </row>
    <row r="3479" spans="1:6" x14ac:dyDescent="0.35">
      <c r="A3479" t="s">
        <v>16</v>
      </c>
      <c r="B3479">
        <v>104904</v>
      </c>
      <c r="C3479">
        <v>365</v>
      </c>
      <c r="D3479" s="6">
        <v>1127583.57</v>
      </c>
      <c r="E3479" s="5">
        <v>6.5000000000000002E-2</v>
      </c>
      <c r="F3479" t="s">
        <v>26</v>
      </c>
    </row>
    <row r="3480" spans="1:6" x14ac:dyDescent="0.35">
      <c r="A3480" t="s">
        <v>16</v>
      </c>
      <c r="B3480">
        <v>104905</v>
      </c>
      <c r="C3480">
        <v>360</v>
      </c>
      <c r="D3480" s="6">
        <v>1050000</v>
      </c>
      <c r="E3480" s="5">
        <v>6.5000000000000002E-2</v>
      </c>
      <c r="F3480" t="s">
        <v>26</v>
      </c>
    </row>
    <row r="3481" spans="1:6" x14ac:dyDescent="0.35">
      <c r="A3481" t="s">
        <v>16</v>
      </c>
      <c r="B3481">
        <v>104906</v>
      </c>
      <c r="C3481">
        <v>365</v>
      </c>
      <c r="D3481" s="6">
        <v>3500000</v>
      </c>
      <c r="E3481" s="5">
        <v>6.5000000000000002E-2</v>
      </c>
      <c r="F3481" t="s">
        <v>26</v>
      </c>
    </row>
    <row r="3482" spans="1:6" x14ac:dyDescent="0.35">
      <c r="A3482" t="s">
        <v>16</v>
      </c>
      <c r="B3482">
        <v>104907</v>
      </c>
      <c r="C3482">
        <v>365</v>
      </c>
      <c r="D3482" s="6">
        <v>1251294.3600000001</v>
      </c>
      <c r="E3482" s="5">
        <v>6.5000000000000002E-2</v>
      </c>
      <c r="F3482" t="s">
        <v>26</v>
      </c>
    </row>
    <row r="3483" spans="1:6" x14ac:dyDescent="0.35">
      <c r="A3483" t="s">
        <v>16</v>
      </c>
      <c r="B3483">
        <v>104908</v>
      </c>
      <c r="C3483">
        <v>360</v>
      </c>
      <c r="D3483" s="6">
        <v>778167.86</v>
      </c>
      <c r="E3483" s="5">
        <v>6.25E-2</v>
      </c>
      <c r="F3483" t="s">
        <v>26</v>
      </c>
    </row>
    <row r="3484" spans="1:6" x14ac:dyDescent="0.35">
      <c r="A3484" t="s">
        <v>16</v>
      </c>
      <c r="B3484">
        <v>104909</v>
      </c>
      <c r="C3484">
        <v>360</v>
      </c>
      <c r="D3484" s="6">
        <v>203994.52</v>
      </c>
      <c r="E3484" s="5">
        <v>4.4999999999999998E-2</v>
      </c>
      <c r="F3484" t="s">
        <v>26</v>
      </c>
    </row>
    <row r="3485" spans="1:6" x14ac:dyDescent="0.35">
      <c r="A3485" t="s">
        <v>16</v>
      </c>
      <c r="B3485">
        <v>104910</v>
      </c>
      <c r="C3485">
        <v>365</v>
      </c>
      <c r="D3485" s="6">
        <v>3733383.85</v>
      </c>
      <c r="E3485" s="5">
        <v>6.5000000000000002E-2</v>
      </c>
      <c r="F3485" t="s">
        <v>26</v>
      </c>
    </row>
    <row r="3486" spans="1:6" x14ac:dyDescent="0.35">
      <c r="A3486" t="s">
        <v>16</v>
      </c>
      <c r="B3486">
        <v>104911</v>
      </c>
      <c r="C3486">
        <v>360</v>
      </c>
      <c r="D3486" s="6">
        <v>500000</v>
      </c>
      <c r="E3486" s="5">
        <v>5.7500000000000002E-2</v>
      </c>
      <c r="F3486" t="s">
        <v>26</v>
      </c>
    </row>
    <row r="3487" spans="1:6" x14ac:dyDescent="0.35">
      <c r="A3487" t="s">
        <v>16</v>
      </c>
      <c r="B3487">
        <v>104912</v>
      </c>
      <c r="C3487">
        <v>360</v>
      </c>
      <c r="D3487" s="6">
        <v>175000</v>
      </c>
      <c r="E3487" s="5">
        <v>4.4999999999999998E-2</v>
      </c>
      <c r="F3487" t="s">
        <v>26</v>
      </c>
    </row>
    <row r="3488" spans="1:6" x14ac:dyDescent="0.35">
      <c r="A3488" t="s">
        <v>16</v>
      </c>
      <c r="B3488">
        <v>104913</v>
      </c>
      <c r="C3488">
        <v>360</v>
      </c>
      <c r="D3488" s="6">
        <v>48000</v>
      </c>
      <c r="E3488" s="5">
        <v>3.7499999999999999E-2</v>
      </c>
      <c r="F3488" t="s">
        <v>26</v>
      </c>
    </row>
    <row r="3489" spans="1:6" x14ac:dyDescent="0.35">
      <c r="A3489" t="s">
        <v>16</v>
      </c>
      <c r="B3489">
        <v>104914</v>
      </c>
      <c r="C3489">
        <v>360</v>
      </c>
      <c r="D3489" s="6">
        <v>22301644.600000001</v>
      </c>
      <c r="E3489" s="5">
        <v>6.5000000000000002E-2</v>
      </c>
      <c r="F3489" t="s">
        <v>26</v>
      </c>
    </row>
    <row r="3490" spans="1:6" x14ac:dyDescent="0.35">
      <c r="A3490" t="s">
        <v>16</v>
      </c>
      <c r="B3490">
        <v>104915</v>
      </c>
      <c r="C3490">
        <v>365</v>
      </c>
      <c r="D3490" s="6">
        <v>1924611.89</v>
      </c>
      <c r="E3490" s="5">
        <v>6.5000000000000002E-2</v>
      </c>
      <c r="F3490" t="s">
        <v>26</v>
      </c>
    </row>
    <row r="3491" spans="1:6" x14ac:dyDescent="0.35">
      <c r="A3491" t="s">
        <v>16</v>
      </c>
      <c r="B3491">
        <v>104916</v>
      </c>
      <c r="C3491">
        <v>360</v>
      </c>
      <c r="D3491" s="6">
        <v>245411.39</v>
      </c>
      <c r="E3491" s="5">
        <v>4.4999999999999998E-2</v>
      </c>
      <c r="F3491" t="s">
        <v>26</v>
      </c>
    </row>
    <row r="3492" spans="1:6" x14ac:dyDescent="0.35">
      <c r="A3492" t="s">
        <v>16</v>
      </c>
      <c r="B3492">
        <v>104917</v>
      </c>
      <c r="C3492">
        <v>180</v>
      </c>
      <c r="D3492" s="6">
        <v>120926.78</v>
      </c>
      <c r="E3492" s="5">
        <v>0.04</v>
      </c>
      <c r="F3492" t="s">
        <v>26</v>
      </c>
    </row>
    <row r="3493" spans="1:6" x14ac:dyDescent="0.35">
      <c r="A3493" t="s">
        <v>16</v>
      </c>
      <c r="B3493">
        <v>104918</v>
      </c>
      <c r="C3493">
        <v>360</v>
      </c>
      <c r="D3493" s="6">
        <v>475735.18</v>
      </c>
      <c r="E3493" s="5">
        <v>0.05</v>
      </c>
      <c r="F3493" t="s">
        <v>26</v>
      </c>
    </row>
    <row r="3494" spans="1:6" x14ac:dyDescent="0.35">
      <c r="A3494" t="s">
        <v>16</v>
      </c>
      <c r="B3494">
        <v>104919</v>
      </c>
      <c r="C3494">
        <v>180</v>
      </c>
      <c r="D3494" s="6">
        <v>107760.62</v>
      </c>
      <c r="E3494" s="5">
        <v>0.04</v>
      </c>
      <c r="F3494" t="s">
        <v>26</v>
      </c>
    </row>
    <row r="3495" spans="1:6" x14ac:dyDescent="0.35">
      <c r="A3495" t="s">
        <v>16</v>
      </c>
      <c r="B3495">
        <v>104920</v>
      </c>
      <c r="C3495">
        <v>180</v>
      </c>
      <c r="D3495" s="6">
        <v>350000</v>
      </c>
      <c r="E3495" s="5">
        <v>4.4999999999999998E-2</v>
      </c>
      <c r="F3495" t="s">
        <v>26</v>
      </c>
    </row>
    <row r="3496" spans="1:6" x14ac:dyDescent="0.35">
      <c r="A3496" t="s">
        <v>16</v>
      </c>
      <c r="B3496">
        <v>104921</v>
      </c>
      <c r="C3496">
        <v>360</v>
      </c>
      <c r="D3496" s="6">
        <v>228782.81</v>
      </c>
      <c r="E3496" s="5">
        <v>4.4999999999999998E-2</v>
      </c>
      <c r="F3496" t="s">
        <v>26</v>
      </c>
    </row>
    <row r="3497" spans="1:6" x14ac:dyDescent="0.35">
      <c r="A3497" t="s">
        <v>16</v>
      </c>
      <c r="B3497">
        <v>104922</v>
      </c>
      <c r="C3497">
        <v>180</v>
      </c>
      <c r="D3497" s="6">
        <v>105421.14</v>
      </c>
      <c r="E3497" s="5">
        <v>0.04</v>
      </c>
      <c r="F3497" t="s">
        <v>26</v>
      </c>
    </row>
    <row r="3498" spans="1:6" x14ac:dyDescent="0.35">
      <c r="A3498" t="s">
        <v>16</v>
      </c>
      <c r="B3498">
        <v>104923</v>
      </c>
      <c r="C3498">
        <v>360</v>
      </c>
      <c r="D3498" s="6">
        <v>57960.34</v>
      </c>
      <c r="E3498" s="5">
        <v>0.04</v>
      </c>
      <c r="F3498" t="s">
        <v>26</v>
      </c>
    </row>
    <row r="3499" spans="1:6" x14ac:dyDescent="0.35">
      <c r="A3499" t="s">
        <v>16</v>
      </c>
      <c r="B3499">
        <v>104924</v>
      </c>
      <c r="C3499">
        <v>360</v>
      </c>
      <c r="D3499" s="6">
        <v>385818.37</v>
      </c>
      <c r="E3499" s="5">
        <v>0.05</v>
      </c>
      <c r="F3499" t="s">
        <v>26</v>
      </c>
    </row>
    <row r="3500" spans="1:6" x14ac:dyDescent="0.35">
      <c r="A3500" t="s">
        <v>16</v>
      </c>
      <c r="B3500">
        <v>104925</v>
      </c>
      <c r="C3500">
        <v>360</v>
      </c>
      <c r="D3500" s="6">
        <v>450000</v>
      </c>
      <c r="E3500" s="5">
        <v>0.05</v>
      </c>
      <c r="F3500" t="s">
        <v>26</v>
      </c>
    </row>
    <row r="3501" spans="1:6" x14ac:dyDescent="0.35">
      <c r="A3501" t="s">
        <v>16</v>
      </c>
      <c r="B3501">
        <v>104926</v>
      </c>
      <c r="C3501">
        <v>360</v>
      </c>
      <c r="D3501" s="6">
        <v>10000</v>
      </c>
      <c r="E3501" s="5">
        <v>3.7499999999999999E-2</v>
      </c>
      <c r="F3501" t="s">
        <v>26</v>
      </c>
    </row>
    <row r="3502" spans="1:6" x14ac:dyDescent="0.35">
      <c r="A3502" t="s">
        <v>16</v>
      </c>
      <c r="B3502">
        <v>104927</v>
      </c>
      <c r="C3502">
        <v>360</v>
      </c>
      <c r="D3502" s="6">
        <v>250000</v>
      </c>
      <c r="E3502" s="5">
        <v>0.05</v>
      </c>
      <c r="F3502" t="s">
        <v>26</v>
      </c>
    </row>
    <row r="3503" spans="1:6" x14ac:dyDescent="0.35">
      <c r="A3503" t="s">
        <v>16</v>
      </c>
      <c r="B3503">
        <v>104928</v>
      </c>
      <c r="C3503">
        <v>180</v>
      </c>
      <c r="D3503" s="6">
        <v>200000</v>
      </c>
      <c r="E3503" s="5">
        <v>0.04</v>
      </c>
      <c r="F3503" t="s">
        <v>26</v>
      </c>
    </row>
    <row r="3504" spans="1:6" x14ac:dyDescent="0.35">
      <c r="A3504" t="s">
        <v>16</v>
      </c>
      <c r="B3504">
        <v>104929</v>
      </c>
      <c r="C3504">
        <v>360</v>
      </c>
      <c r="D3504" s="6">
        <v>100000</v>
      </c>
      <c r="E3504" s="5">
        <v>4.4999999999999998E-2</v>
      </c>
      <c r="F3504" t="s">
        <v>26</v>
      </c>
    </row>
    <row r="3505" spans="1:6" x14ac:dyDescent="0.35">
      <c r="A3505" t="s">
        <v>16</v>
      </c>
      <c r="B3505">
        <v>104930</v>
      </c>
      <c r="C3505">
        <v>180</v>
      </c>
      <c r="D3505" s="6">
        <v>54015.59</v>
      </c>
      <c r="E3505" s="5">
        <v>3.2500000000000001E-2</v>
      </c>
      <c r="F3505" t="s">
        <v>26</v>
      </c>
    </row>
    <row r="3506" spans="1:6" x14ac:dyDescent="0.35">
      <c r="A3506" t="s">
        <v>16</v>
      </c>
      <c r="B3506">
        <v>104931</v>
      </c>
      <c r="C3506">
        <v>180</v>
      </c>
      <c r="D3506" s="6">
        <v>313178.90999999997</v>
      </c>
      <c r="E3506" s="5">
        <v>4.4999999999999998E-2</v>
      </c>
      <c r="F3506" t="s">
        <v>26</v>
      </c>
    </row>
    <row r="3507" spans="1:6" x14ac:dyDescent="0.35">
      <c r="A3507" t="s">
        <v>16</v>
      </c>
      <c r="B3507">
        <v>104932</v>
      </c>
      <c r="C3507">
        <v>360</v>
      </c>
      <c r="D3507" s="6">
        <v>1250000</v>
      </c>
      <c r="E3507" s="5">
        <v>6.25E-2</v>
      </c>
      <c r="F3507" t="s">
        <v>26</v>
      </c>
    </row>
    <row r="3508" spans="1:6" x14ac:dyDescent="0.35">
      <c r="A3508" t="s">
        <v>16</v>
      </c>
      <c r="B3508">
        <v>104933</v>
      </c>
      <c r="C3508">
        <v>360</v>
      </c>
      <c r="D3508" s="6">
        <v>100000</v>
      </c>
      <c r="E3508" s="5">
        <v>4.2500000000000003E-2</v>
      </c>
      <c r="F3508" t="s">
        <v>26</v>
      </c>
    </row>
    <row r="3509" spans="1:6" x14ac:dyDescent="0.35">
      <c r="A3509" t="s">
        <v>16</v>
      </c>
      <c r="B3509">
        <v>104934</v>
      </c>
      <c r="C3509">
        <v>360</v>
      </c>
      <c r="D3509" s="6">
        <v>125000</v>
      </c>
      <c r="E3509" s="5">
        <v>4.4999999999999998E-2</v>
      </c>
      <c r="F3509" t="s">
        <v>26</v>
      </c>
    </row>
    <row r="3510" spans="1:6" x14ac:dyDescent="0.35">
      <c r="A3510" t="s">
        <v>16</v>
      </c>
      <c r="B3510">
        <v>104935</v>
      </c>
      <c r="C3510">
        <v>180</v>
      </c>
      <c r="D3510" s="6">
        <v>307600</v>
      </c>
      <c r="E3510" s="5">
        <v>4.2500000000000003E-2</v>
      </c>
      <c r="F3510" t="s">
        <v>26</v>
      </c>
    </row>
    <row r="3511" spans="1:6" x14ac:dyDescent="0.35">
      <c r="A3511" t="s">
        <v>16</v>
      </c>
      <c r="B3511">
        <v>104936</v>
      </c>
      <c r="C3511">
        <v>360</v>
      </c>
      <c r="D3511" s="6">
        <v>179582.37</v>
      </c>
      <c r="E3511" s="5">
        <v>4.4999999999999998E-2</v>
      </c>
      <c r="F3511" t="s">
        <v>26</v>
      </c>
    </row>
    <row r="3512" spans="1:6" x14ac:dyDescent="0.35">
      <c r="A3512" t="s">
        <v>16</v>
      </c>
      <c r="B3512">
        <v>104937</v>
      </c>
      <c r="C3512">
        <v>180</v>
      </c>
      <c r="D3512" s="6">
        <v>128018.49</v>
      </c>
      <c r="E3512" s="5">
        <v>0.04</v>
      </c>
      <c r="F3512" t="s">
        <v>26</v>
      </c>
    </row>
    <row r="3513" spans="1:6" x14ac:dyDescent="0.35">
      <c r="A3513" t="s">
        <v>16</v>
      </c>
      <c r="B3513">
        <v>104938</v>
      </c>
      <c r="C3513">
        <v>180</v>
      </c>
      <c r="D3513" s="6">
        <v>304623.58</v>
      </c>
      <c r="E3513" s="5">
        <v>4.4999999999999998E-2</v>
      </c>
      <c r="F3513" t="s">
        <v>26</v>
      </c>
    </row>
    <row r="3514" spans="1:6" x14ac:dyDescent="0.35">
      <c r="A3514" t="s">
        <v>16</v>
      </c>
      <c r="B3514">
        <v>104939</v>
      </c>
      <c r="C3514">
        <v>360</v>
      </c>
      <c r="D3514" s="6">
        <v>107500</v>
      </c>
      <c r="E3514" s="5">
        <v>4.4999999999999998E-2</v>
      </c>
      <c r="F3514" t="s">
        <v>26</v>
      </c>
    </row>
    <row r="3515" spans="1:6" x14ac:dyDescent="0.35">
      <c r="A3515" t="s">
        <v>16</v>
      </c>
      <c r="B3515">
        <v>104940</v>
      </c>
      <c r="C3515">
        <v>360</v>
      </c>
      <c r="D3515" s="6">
        <v>300000</v>
      </c>
      <c r="E3515" s="5">
        <v>0.05</v>
      </c>
      <c r="F3515" t="s">
        <v>26</v>
      </c>
    </row>
    <row r="3516" spans="1:6" x14ac:dyDescent="0.35">
      <c r="A3516" t="s">
        <v>16</v>
      </c>
      <c r="B3516">
        <v>104941</v>
      </c>
      <c r="C3516">
        <v>360</v>
      </c>
      <c r="D3516" s="6">
        <v>105034.47</v>
      </c>
      <c r="E3516" s="5">
        <v>4.4999999999999998E-2</v>
      </c>
      <c r="F3516" t="s">
        <v>26</v>
      </c>
    </row>
    <row r="3517" spans="1:6" x14ac:dyDescent="0.35">
      <c r="A3517" t="s">
        <v>16</v>
      </c>
      <c r="B3517">
        <v>104942</v>
      </c>
      <c r="C3517">
        <v>360</v>
      </c>
      <c r="D3517" s="6">
        <v>200000</v>
      </c>
      <c r="E3517" s="5">
        <v>4.4999999999999998E-2</v>
      </c>
      <c r="F3517" t="s">
        <v>26</v>
      </c>
    </row>
    <row r="3518" spans="1:6" x14ac:dyDescent="0.35">
      <c r="A3518" t="s">
        <v>16</v>
      </c>
      <c r="B3518">
        <v>104943</v>
      </c>
      <c r="C3518">
        <v>360</v>
      </c>
      <c r="D3518" s="6">
        <v>162222.9</v>
      </c>
      <c r="E3518" s="5">
        <v>4.4999999999999998E-2</v>
      </c>
      <c r="F3518" t="s">
        <v>26</v>
      </c>
    </row>
    <row r="3519" spans="1:6" x14ac:dyDescent="0.35">
      <c r="A3519" t="s">
        <v>16</v>
      </c>
      <c r="B3519">
        <v>104944</v>
      </c>
      <c r="C3519">
        <v>360</v>
      </c>
      <c r="D3519" s="6">
        <v>30000</v>
      </c>
      <c r="E3519" s="5">
        <v>3.7499999999999999E-2</v>
      </c>
      <c r="F3519" t="s">
        <v>26</v>
      </c>
    </row>
    <row r="3520" spans="1:6" x14ac:dyDescent="0.35">
      <c r="A3520" t="s">
        <v>16</v>
      </c>
      <c r="B3520">
        <v>104945</v>
      </c>
      <c r="C3520">
        <v>360</v>
      </c>
      <c r="D3520" s="6">
        <v>104002.6</v>
      </c>
      <c r="E3520" s="5">
        <v>4.4999999999999998E-2</v>
      </c>
      <c r="F3520" t="s">
        <v>26</v>
      </c>
    </row>
    <row r="3521" spans="1:6" x14ac:dyDescent="0.35">
      <c r="A3521" t="s">
        <v>16</v>
      </c>
      <c r="B3521">
        <v>104946</v>
      </c>
      <c r="C3521">
        <v>360</v>
      </c>
      <c r="D3521" s="6">
        <v>5510.75</v>
      </c>
      <c r="E3521" s="5">
        <v>3.7499999999999999E-2</v>
      </c>
      <c r="F3521" t="s">
        <v>26</v>
      </c>
    </row>
    <row r="3522" spans="1:6" x14ac:dyDescent="0.35">
      <c r="A3522" t="s">
        <v>16</v>
      </c>
      <c r="B3522">
        <v>104947</v>
      </c>
      <c r="C3522">
        <v>360</v>
      </c>
      <c r="D3522" s="6">
        <v>125000</v>
      </c>
      <c r="E3522" s="5">
        <v>4.2500000000000003E-2</v>
      </c>
      <c r="F3522" t="s">
        <v>26</v>
      </c>
    </row>
    <row r="3523" spans="1:6" x14ac:dyDescent="0.35">
      <c r="A3523" t="s">
        <v>16</v>
      </c>
      <c r="B3523">
        <v>104948</v>
      </c>
      <c r="C3523">
        <v>360</v>
      </c>
      <c r="D3523" s="6">
        <v>226857.25</v>
      </c>
      <c r="E3523" s="5">
        <v>4.4999999999999998E-2</v>
      </c>
      <c r="F3523" t="s">
        <v>26</v>
      </c>
    </row>
    <row r="3524" spans="1:6" x14ac:dyDescent="0.35">
      <c r="A3524" t="s">
        <v>16</v>
      </c>
      <c r="B3524">
        <v>104949</v>
      </c>
      <c r="C3524">
        <v>90</v>
      </c>
      <c r="D3524" s="6">
        <v>34308.03</v>
      </c>
      <c r="E3524" s="5">
        <v>2.2499999999999999E-2</v>
      </c>
      <c r="F3524" t="s">
        <v>26</v>
      </c>
    </row>
    <row r="3525" spans="1:6" x14ac:dyDescent="0.35">
      <c r="A3525" t="s">
        <v>16</v>
      </c>
      <c r="B3525">
        <v>104950</v>
      </c>
      <c r="C3525">
        <v>360</v>
      </c>
      <c r="D3525" s="6">
        <v>108850.15</v>
      </c>
      <c r="E3525" s="5">
        <v>4.4999999999999998E-2</v>
      </c>
      <c r="F3525" t="s">
        <v>26</v>
      </c>
    </row>
    <row r="3526" spans="1:6" x14ac:dyDescent="0.35">
      <c r="A3526" t="s">
        <v>16</v>
      </c>
      <c r="B3526">
        <v>104951</v>
      </c>
      <c r="C3526">
        <v>90</v>
      </c>
      <c r="D3526" s="6">
        <v>320564.09999999998</v>
      </c>
      <c r="E3526" s="5">
        <v>3.7499999999999999E-2</v>
      </c>
      <c r="F3526" t="s">
        <v>26</v>
      </c>
    </row>
    <row r="3527" spans="1:6" x14ac:dyDescent="0.35">
      <c r="A3527" t="s">
        <v>16</v>
      </c>
      <c r="B3527">
        <v>104952</v>
      </c>
      <c r="C3527">
        <v>90</v>
      </c>
      <c r="D3527" s="6">
        <v>142223.6</v>
      </c>
      <c r="E3527" s="5">
        <v>2.75E-2</v>
      </c>
      <c r="F3527" t="s">
        <v>26</v>
      </c>
    </row>
    <row r="3528" spans="1:6" x14ac:dyDescent="0.35">
      <c r="A3528" t="s">
        <v>16</v>
      </c>
      <c r="B3528">
        <v>104953</v>
      </c>
      <c r="C3528">
        <v>180</v>
      </c>
      <c r="D3528" s="6">
        <v>32763.05</v>
      </c>
      <c r="E3528" s="5">
        <v>0.03</v>
      </c>
      <c r="F3528" t="s">
        <v>26</v>
      </c>
    </row>
    <row r="3529" spans="1:6" x14ac:dyDescent="0.35">
      <c r="A3529" t="s">
        <v>16</v>
      </c>
      <c r="B3529">
        <v>104954</v>
      </c>
      <c r="C3529">
        <v>360</v>
      </c>
      <c r="D3529" s="6">
        <v>38904.18</v>
      </c>
      <c r="E3529" s="5">
        <v>3.7499999999999999E-2</v>
      </c>
      <c r="F3529" t="s">
        <v>26</v>
      </c>
    </row>
    <row r="3530" spans="1:6" x14ac:dyDescent="0.35">
      <c r="A3530" t="s">
        <v>16</v>
      </c>
      <c r="B3530">
        <v>104955</v>
      </c>
      <c r="C3530">
        <v>360</v>
      </c>
      <c r="D3530" s="6">
        <v>75000</v>
      </c>
      <c r="E3530" s="5">
        <v>3.7499999999999999E-2</v>
      </c>
      <c r="F3530" t="s">
        <v>26</v>
      </c>
    </row>
    <row r="3531" spans="1:6" x14ac:dyDescent="0.35">
      <c r="A3531" t="s">
        <v>16</v>
      </c>
      <c r="B3531">
        <v>104956</v>
      </c>
      <c r="C3531">
        <v>360</v>
      </c>
      <c r="D3531" s="6">
        <v>213520.51</v>
      </c>
      <c r="E3531" s="5">
        <v>4.4999999999999998E-2</v>
      </c>
      <c r="F3531" t="s">
        <v>26</v>
      </c>
    </row>
    <row r="3532" spans="1:6" x14ac:dyDescent="0.35">
      <c r="A3532" t="s">
        <v>16</v>
      </c>
      <c r="B3532">
        <v>104957</v>
      </c>
      <c r="C3532">
        <v>360</v>
      </c>
      <c r="D3532" s="6">
        <v>5000</v>
      </c>
      <c r="E3532" s="5">
        <v>3.7499999999999999E-2</v>
      </c>
      <c r="F3532" t="s">
        <v>26</v>
      </c>
    </row>
    <row r="3533" spans="1:6" x14ac:dyDescent="0.35">
      <c r="A3533" t="s">
        <v>16</v>
      </c>
      <c r="B3533">
        <v>104958</v>
      </c>
      <c r="C3533">
        <v>360</v>
      </c>
      <c r="D3533" s="6">
        <v>20000</v>
      </c>
      <c r="E3533" s="5">
        <v>3.7499999999999999E-2</v>
      </c>
      <c r="F3533" t="s">
        <v>26</v>
      </c>
    </row>
    <row r="3534" spans="1:6" x14ac:dyDescent="0.35">
      <c r="A3534" t="s">
        <v>16</v>
      </c>
      <c r="B3534">
        <v>104959</v>
      </c>
      <c r="C3534">
        <v>360</v>
      </c>
      <c r="D3534" s="6">
        <v>369300</v>
      </c>
      <c r="E3534" s="5">
        <v>4.7500000000000001E-2</v>
      </c>
      <c r="F3534" t="s">
        <v>26</v>
      </c>
    </row>
    <row r="3535" spans="1:6" x14ac:dyDescent="0.35">
      <c r="A3535" t="s">
        <v>16</v>
      </c>
      <c r="B3535">
        <v>104960</v>
      </c>
      <c r="C3535">
        <v>360</v>
      </c>
      <c r="D3535" s="6">
        <v>80000</v>
      </c>
      <c r="E3535" s="5">
        <v>0.04</v>
      </c>
      <c r="F3535" t="s">
        <v>26</v>
      </c>
    </row>
    <row r="3536" spans="1:6" x14ac:dyDescent="0.35">
      <c r="A3536" t="s">
        <v>16</v>
      </c>
      <c r="B3536">
        <v>104961</v>
      </c>
      <c r="C3536">
        <v>360</v>
      </c>
      <c r="D3536" s="6">
        <v>75000</v>
      </c>
      <c r="E3536" s="5">
        <v>0.04</v>
      </c>
      <c r="F3536" t="s">
        <v>26</v>
      </c>
    </row>
    <row r="3537" spans="1:6" x14ac:dyDescent="0.35">
      <c r="A3537" t="s">
        <v>16</v>
      </c>
      <c r="B3537">
        <v>104962</v>
      </c>
      <c r="C3537">
        <v>360</v>
      </c>
      <c r="D3537" s="6">
        <v>45000</v>
      </c>
      <c r="E3537" s="5">
        <v>3.5000000000000003E-2</v>
      </c>
      <c r="F3537" t="s">
        <v>26</v>
      </c>
    </row>
    <row r="3538" spans="1:6" x14ac:dyDescent="0.35">
      <c r="A3538" t="s">
        <v>16</v>
      </c>
      <c r="B3538">
        <v>104963</v>
      </c>
      <c r="C3538">
        <v>360</v>
      </c>
      <c r="D3538" s="6">
        <v>480000</v>
      </c>
      <c r="E3538" s="5">
        <v>0.05</v>
      </c>
      <c r="F3538" t="s">
        <v>26</v>
      </c>
    </row>
    <row r="3539" spans="1:6" x14ac:dyDescent="0.35">
      <c r="A3539" t="s">
        <v>16</v>
      </c>
      <c r="B3539">
        <v>104964</v>
      </c>
      <c r="C3539">
        <v>360</v>
      </c>
      <c r="D3539" s="6">
        <v>50000</v>
      </c>
      <c r="E3539" s="5">
        <v>0.04</v>
      </c>
      <c r="F3539" t="s">
        <v>26</v>
      </c>
    </row>
    <row r="3540" spans="1:6" x14ac:dyDescent="0.35">
      <c r="A3540" t="s">
        <v>16</v>
      </c>
      <c r="B3540">
        <v>104965</v>
      </c>
      <c r="C3540">
        <v>360</v>
      </c>
      <c r="D3540" s="6">
        <v>500000</v>
      </c>
      <c r="E3540" s="5">
        <v>0.06</v>
      </c>
      <c r="F3540" t="s">
        <v>26</v>
      </c>
    </row>
    <row r="3541" spans="1:6" x14ac:dyDescent="0.35">
      <c r="A3541" t="s">
        <v>16</v>
      </c>
      <c r="B3541">
        <v>104966</v>
      </c>
      <c r="C3541">
        <v>360</v>
      </c>
      <c r="D3541" s="6">
        <v>350000</v>
      </c>
      <c r="E3541" s="5">
        <v>0.05</v>
      </c>
      <c r="F3541" t="s">
        <v>26</v>
      </c>
    </row>
    <row r="3542" spans="1:6" x14ac:dyDescent="0.35">
      <c r="A3542" t="s">
        <v>16</v>
      </c>
      <c r="B3542">
        <v>104967</v>
      </c>
      <c r="C3542">
        <v>180</v>
      </c>
      <c r="D3542" s="6">
        <v>60000</v>
      </c>
      <c r="E3542" s="5">
        <v>3.2500000000000001E-2</v>
      </c>
      <c r="F3542" t="s">
        <v>26</v>
      </c>
    </row>
    <row r="3543" spans="1:6" x14ac:dyDescent="0.35">
      <c r="A3543" t="s">
        <v>16</v>
      </c>
      <c r="B3543">
        <v>104968</v>
      </c>
      <c r="C3543">
        <v>360</v>
      </c>
      <c r="D3543" s="6">
        <v>53787.11</v>
      </c>
      <c r="E3543" s="5">
        <v>0.04</v>
      </c>
      <c r="F3543" t="s">
        <v>26</v>
      </c>
    </row>
    <row r="3544" spans="1:6" x14ac:dyDescent="0.35">
      <c r="A3544" t="s">
        <v>16</v>
      </c>
      <c r="B3544">
        <v>104969</v>
      </c>
      <c r="C3544">
        <v>360</v>
      </c>
      <c r="D3544" s="6">
        <v>150000</v>
      </c>
      <c r="E3544" s="5">
        <v>4.4999999999999998E-2</v>
      </c>
      <c r="F3544" t="s">
        <v>26</v>
      </c>
    </row>
    <row r="3545" spans="1:6" x14ac:dyDescent="0.35">
      <c r="A3545" t="s">
        <v>16</v>
      </c>
      <c r="B3545">
        <v>104970</v>
      </c>
      <c r="C3545">
        <v>360</v>
      </c>
      <c r="D3545" s="6">
        <v>15000</v>
      </c>
      <c r="E3545" s="5">
        <v>3.7499999999999999E-2</v>
      </c>
      <c r="F3545" t="s">
        <v>26</v>
      </c>
    </row>
    <row r="3546" spans="1:6" x14ac:dyDescent="0.35">
      <c r="A3546" t="s">
        <v>16</v>
      </c>
      <c r="B3546">
        <v>104971</v>
      </c>
      <c r="C3546">
        <v>360</v>
      </c>
      <c r="D3546" s="6">
        <v>25000</v>
      </c>
      <c r="E3546" s="5">
        <v>3.5000000000000003E-2</v>
      </c>
      <c r="F3546" t="s">
        <v>26</v>
      </c>
    </row>
    <row r="3547" spans="1:6" x14ac:dyDescent="0.35">
      <c r="A3547" t="s">
        <v>16</v>
      </c>
      <c r="B3547">
        <v>104972</v>
      </c>
      <c r="C3547">
        <v>360</v>
      </c>
      <c r="D3547" s="6">
        <v>10332.870000000001</v>
      </c>
      <c r="E3547" s="5">
        <v>3.7499999999999999E-2</v>
      </c>
      <c r="F3547" t="s">
        <v>26</v>
      </c>
    </row>
    <row r="3548" spans="1:6" x14ac:dyDescent="0.35">
      <c r="A3548" t="s">
        <v>16</v>
      </c>
      <c r="B3548">
        <v>104973</v>
      </c>
      <c r="C3548">
        <v>360</v>
      </c>
      <c r="D3548" s="6">
        <v>100000</v>
      </c>
      <c r="E3548" s="5">
        <v>4.4999999999999998E-2</v>
      </c>
      <c r="F3548" t="s">
        <v>26</v>
      </c>
    </row>
    <row r="3549" spans="1:6" x14ac:dyDescent="0.35">
      <c r="A3549" t="s">
        <v>16</v>
      </c>
      <c r="B3549">
        <v>104974</v>
      </c>
      <c r="C3549">
        <v>360</v>
      </c>
      <c r="D3549" s="6">
        <v>13348.13</v>
      </c>
      <c r="E3549" s="5">
        <v>3.7499999999999999E-2</v>
      </c>
      <c r="F3549" t="s">
        <v>26</v>
      </c>
    </row>
    <row r="3550" spans="1:6" x14ac:dyDescent="0.35">
      <c r="A3550" t="s">
        <v>16</v>
      </c>
      <c r="B3550">
        <v>104975</v>
      </c>
      <c r="C3550">
        <v>360</v>
      </c>
      <c r="D3550" s="6">
        <v>10000</v>
      </c>
      <c r="E3550" s="5">
        <v>3.7499999999999999E-2</v>
      </c>
      <c r="F3550" t="s">
        <v>26</v>
      </c>
    </row>
    <row r="3551" spans="1:6" x14ac:dyDescent="0.35">
      <c r="A3551" t="s">
        <v>16</v>
      </c>
      <c r="B3551">
        <v>104976</v>
      </c>
      <c r="C3551">
        <v>360</v>
      </c>
      <c r="D3551" s="6">
        <v>1500000</v>
      </c>
      <c r="E3551" s="5">
        <v>6.25E-2</v>
      </c>
      <c r="F3551" t="s">
        <v>26</v>
      </c>
    </row>
    <row r="3552" spans="1:6" x14ac:dyDescent="0.35">
      <c r="A3552" t="s">
        <v>16</v>
      </c>
      <c r="B3552">
        <v>104977</v>
      </c>
      <c r="C3552">
        <v>360</v>
      </c>
      <c r="D3552" s="6">
        <v>25218.02</v>
      </c>
      <c r="E3552" s="5">
        <v>3.7499999999999999E-2</v>
      </c>
      <c r="F3552" t="s">
        <v>26</v>
      </c>
    </row>
    <row r="3553" spans="1:6" x14ac:dyDescent="0.35">
      <c r="A3553" t="s">
        <v>16</v>
      </c>
      <c r="B3553">
        <v>104978</v>
      </c>
      <c r="C3553">
        <v>360</v>
      </c>
      <c r="D3553" s="6">
        <v>1271273.3400000001</v>
      </c>
      <c r="E3553" s="5">
        <v>6.5000000000000002E-2</v>
      </c>
      <c r="F3553" t="s">
        <v>26</v>
      </c>
    </row>
    <row r="3554" spans="1:6" x14ac:dyDescent="0.35">
      <c r="A3554" t="s">
        <v>16</v>
      </c>
      <c r="B3554">
        <v>104979</v>
      </c>
      <c r="C3554">
        <v>360</v>
      </c>
      <c r="D3554" s="6">
        <v>60000</v>
      </c>
      <c r="E3554" s="5">
        <v>0.04</v>
      </c>
      <c r="F3554" t="s">
        <v>26</v>
      </c>
    </row>
    <row r="3555" spans="1:6" x14ac:dyDescent="0.35">
      <c r="A3555" t="s">
        <v>16</v>
      </c>
      <c r="B3555">
        <v>104980</v>
      </c>
      <c r="C3555">
        <v>360</v>
      </c>
      <c r="D3555" s="6">
        <v>50000</v>
      </c>
      <c r="E3555" s="5">
        <v>0.04</v>
      </c>
      <c r="F3555" t="s">
        <v>26</v>
      </c>
    </row>
    <row r="3556" spans="1:6" x14ac:dyDescent="0.35">
      <c r="A3556" t="s">
        <v>16</v>
      </c>
      <c r="B3556">
        <v>104981</v>
      </c>
      <c r="C3556">
        <v>360</v>
      </c>
      <c r="D3556" s="6">
        <v>1086305.69</v>
      </c>
      <c r="E3556" s="5">
        <v>6.5000000000000002E-2</v>
      </c>
      <c r="F3556" t="s">
        <v>26</v>
      </c>
    </row>
    <row r="3557" spans="1:6" x14ac:dyDescent="0.35">
      <c r="A3557" t="s">
        <v>16</v>
      </c>
      <c r="B3557">
        <v>104982</v>
      </c>
      <c r="C3557">
        <v>180</v>
      </c>
      <c r="D3557" s="6">
        <v>101775.34</v>
      </c>
      <c r="E3557" s="5">
        <v>0.04</v>
      </c>
      <c r="F3557" t="s">
        <v>26</v>
      </c>
    </row>
    <row r="3558" spans="1:6" x14ac:dyDescent="0.35">
      <c r="A3558" t="s">
        <v>16</v>
      </c>
      <c r="B3558">
        <v>104983</v>
      </c>
      <c r="C3558">
        <v>180</v>
      </c>
      <c r="D3558" s="6">
        <v>8000</v>
      </c>
      <c r="E3558" s="5">
        <v>0.03</v>
      </c>
      <c r="F3558" t="s">
        <v>26</v>
      </c>
    </row>
    <row r="3559" spans="1:6" x14ac:dyDescent="0.35">
      <c r="A3559" t="s">
        <v>16</v>
      </c>
      <c r="B3559">
        <v>104984</v>
      </c>
      <c r="C3559">
        <v>360</v>
      </c>
      <c r="D3559" s="6">
        <v>10000</v>
      </c>
      <c r="E3559" s="5">
        <v>3.7499999999999999E-2</v>
      </c>
      <c r="F3559" t="s">
        <v>26</v>
      </c>
    </row>
    <row r="3560" spans="1:6" x14ac:dyDescent="0.35">
      <c r="A3560" t="s">
        <v>16</v>
      </c>
      <c r="B3560">
        <v>104985</v>
      </c>
      <c r="C3560">
        <v>180</v>
      </c>
      <c r="D3560" s="6">
        <v>300000</v>
      </c>
      <c r="E3560" s="5">
        <v>4.2500000000000003E-2</v>
      </c>
      <c r="F3560" t="s">
        <v>26</v>
      </c>
    </row>
    <row r="3561" spans="1:6" x14ac:dyDescent="0.35">
      <c r="A3561" t="s">
        <v>16</v>
      </c>
      <c r="B3561">
        <v>104986</v>
      </c>
      <c r="C3561">
        <v>360</v>
      </c>
      <c r="D3561" s="6">
        <v>50000</v>
      </c>
      <c r="E3561" s="5">
        <v>0.04</v>
      </c>
      <c r="F3561" t="s">
        <v>26</v>
      </c>
    </row>
    <row r="3562" spans="1:6" x14ac:dyDescent="0.35">
      <c r="A3562" t="s">
        <v>16</v>
      </c>
      <c r="B3562">
        <v>104987</v>
      </c>
      <c r="C3562">
        <v>180</v>
      </c>
      <c r="D3562" s="6">
        <v>100000</v>
      </c>
      <c r="E3562" s="5">
        <v>0.04</v>
      </c>
      <c r="F3562" t="s">
        <v>26</v>
      </c>
    </row>
    <row r="3563" spans="1:6" x14ac:dyDescent="0.35">
      <c r="A3563" t="s">
        <v>16</v>
      </c>
      <c r="B3563">
        <v>104988</v>
      </c>
      <c r="C3563">
        <v>90</v>
      </c>
      <c r="D3563" s="6">
        <v>72755.06</v>
      </c>
      <c r="E3563" s="5">
        <v>2.5000000000000001E-2</v>
      </c>
      <c r="F3563" t="s">
        <v>26</v>
      </c>
    </row>
    <row r="3564" spans="1:6" x14ac:dyDescent="0.35">
      <c r="A3564" t="s">
        <v>16</v>
      </c>
      <c r="B3564">
        <v>104989</v>
      </c>
      <c r="C3564">
        <v>360</v>
      </c>
      <c r="D3564" s="6">
        <v>50000</v>
      </c>
      <c r="E3564" s="5">
        <v>0.04</v>
      </c>
      <c r="F3564" t="s">
        <v>26</v>
      </c>
    </row>
    <row r="3565" spans="1:6" x14ac:dyDescent="0.35">
      <c r="A3565" t="s">
        <v>16</v>
      </c>
      <c r="B3565">
        <v>104990</v>
      </c>
      <c r="C3565">
        <v>360</v>
      </c>
      <c r="D3565" s="6">
        <v>110000</v>
      </c>
      <c r="E3565" s="5">
        <v>4.2500000000000003E-2</v>
      </c>
      <c r="F3565" t="s">
        <v>26</v>
      </c>
    </row>
    <row r="3566" spans="1:6" x14ac:dyDescent="0.35">
      <c r="A3566" t="s">
        <v>16</v>
      </c>
      <c r="B3566">
        <v>104991</v>
      </c>
      <c r="C3566">
        <v>360</v>
      </c>
      <c r="D3566" s="6">
        <v>150000</v>
      </c>
      <c r="E3566" s="5">
        <v>4.4999999999999998E-2</v>
      </c>
      <c r="F3566" t="s">
        <v>26</v>
      </c>
    </row>
    <row r="3567" spans="1:6" x14ac:dyDescent="0.35">
      <c r="A3567" t="s">
        <v>16</v>
      </c>
      <c r="B3567">
        <v>104992</v>
      </c>
      <c r="C3567">
        <v>360</v>
      </c>
      <c r="D3567" s="6">
        <v>200000</v>
      </c>
      <c r="E3567" s="5">
        <v>4.4999999999999998E-2</v>
      </c>
      <c r="F3567" t="s">
        <v>26</v>
      </c>
    </row>
    <row r="3568" spans="1:6" x14ac:dyDescent="0.35">
      <c r="A3568" t="s">
        <v>16</v>
      </c>
      <c r="B3568">
        <v>104993</v>
      </c>
      <c r="C3568">
        <v>360</v>
      </c>
      <c r="D3568" s="6">
        <v>7000</v>
      </c>
      <c r="E3568" s="5">
        <v>3.7499999999999999E-2</v>
      </c>
      <c r="F3568" t="s">
        <v>26</v>
      </c>
    </row>
    <row r="3569" spans="1:6" x14ac:dyDescent="0.35">
      <c r="A3569" t="s">
        <v>16</v>
      </c>
      <c r="B3569">
        <v>104994</v>
      </c>
      <c r="C3569">
        <v>360</v>
      </c>
      <c r="D3569" s="6">
        <v>906200.56</v>
      </c>
      <c r="E3569" s="5">
        <v>6.25E-2</v>
      </c>
      <c r="F3569" t="s">
        <v>26</v>
      </c>
    </row>
    <row r="3570" spans="1:6" x14ac:dyDescent="0.35">
      <c r="A3570" t="s">
        <v>16</v>
      </c>
      <c r="B3570">
        <v>104995</v>
      </c>
      <c r="C3570">
        <v>360</v>
      </c>
      <c r="D3570" s="6">
        <v>637282.18999999994</v>
      </c>
      <c r="E3570" s="5">
        <v>0.06</v>
      </c>
      <c r="F3570" t="s">
        <v>26</v>
      </c>
    </row>
    <row r="3571" spans="1:6" x14ac:dyDescent="0.35">
      <c r="A3571" t="s">
        <v>16</v>
      </c>
      <c r="B3571">
        <v>104996</v>
      </c>
      <c r="C3571">
        <v>360</v>
      </c>
      <c r="D3571" s="6">
        <v>10000</v>
      </c>
      <c r="E3571" s="5">
        <v>3.7499999999999999E-2</v>
      </c>
      <c r="F3571" t="s">
        <v>26</v>
      </c>
    </row>
    <row r="3572" spans="1:6" x14ac:dyDescent="0.35">
      <c r="A3572" t="s">
        <v>16</v>
      </c>
      <c r="B3572">
        <v>104997</v>
      </c>
      <c r="C3572">
        <v>360</v>
      </c>
      <c r="D3572" s="6">
        <v>16185.05</v>
      </c>
      <c r="E3572" s="5">
        <v>3.7499999999999999E-2</v>
      </c>
      <c r="F3572" t="s">
        <v>26</v>
      </c>
    </row>
    <row r="3573" spans="1:6" x14ac:dyDescent="0.35">
      <c r="A3573" t="s">
        <v>16</v>
      </c>
      <c r="B3573">
        <v>104998</v>
      </c>
      <c r="C3573">
        <v>360</v>
      </c>
      <c r="D3573" s="6">
        <v>28586.34</v>
      </c>
      <c r="E3573" s="5">
        <v>3.7499999999999999E-2</v>
      </c>
      <c r="F3573" t="s">
        <v>26</v>
      </c>
    </row>
    <row r="3574" spans="1:6" x14ac:dyDescent="0.35">
      <c r="A3574" t="s">
        <v>16</v>
      </c>
      <c r="B3574">
        <v>104999</v>
      </c>
      <c r="C3574">
        <v>360</v>
      </c>
      <c r="D3574" s="6">
        <v>50000</v>
      </c>
      <c r="E3574" s="5">
        <v>0.04</v>
      </c>
      <c r="F3574" t="s">
        <v>26</v>
      </c>
    </row>
    <row r="3575" spans="1:6" x14ac:dyDescent="0.35">
      <c r="A3575" t="s">
        <v>16</v>
      </c>
      <c r="B3575">
        <v>105000</v>
      </c>
      <c r="C3575">
        <v>360</v>
      </c>
      <c r="D3575" s="6">
        <v>40000</v>
      </c>
      <c r="E3575" s="5">
        <v>3.7499999999999999E-2</v>
      </c>
      <c r="F3575" t="s">
        <v>26</v>
      </c>
    </row>
    <row r="3576" spans="1:6" x14ac:dyDescent="0.35">
      <c r="A3576" t="s">
        <v>16</v>
      </c>
      <c r="B3576">
        <v>105001</v>
      </c>
      <c r="C3576">
        <v>360</v>
      </c>
      <c r="D3576" s="6">
        <v>7143.88</v>
      </c>
      <c r="E3576" s="5">
        <v>3.7499999999999999E-2</v>
      </c>
      <c r="F3576" t="s">
        <v>26</v>
      </c>
    </row>
    <row r="3577" spans="1:6" x14ac:dyDescent="0.35">
      <c r="A3577" t="s">
        <v>16</v>
      </c>
      <c r="B3577">
        <v>105002</v>
      </c>
      <c r="C3577">
        <v>360</v>
      </c>
      <c r="D3577" s="6">
        <v>17251.66</v>
      </c>
      <c r="E3577" s="5">
        <v>3.7499999999999999E-2</v>
      </c>
      <c r="F3577" t="s">
        <v>26</v>
      </c>
    </row>
    <row r="3578" spans="1:6" x14ac:dyDescent="0.35">
      <c r="A3578" t="s">
        <v>16</v>
      </c>
      <c r="B3578">
        <v>105003</v>
      </c>
      <c r="C3578">
        <v>360</v>
      </c>
      <c r="D3578" s="6">
        <v>100200</v>
      </c>
      <c r="E3578" s="5">
        <v>4.4999999999999998E-2</v>
      </c>
      <c r="F3578" t="s">
        <v>26</v>
      </c>
    </row>
    <row r="3579" spans="1:6" x14ac:dyDescent="0.35">
      <c r="A3579" t="s">
        <v>16</v>
      </c>
      <c r="B3579">
        <v>105004</v>
      </c>
      <c r="C3579">
        <v>360</v>
      </c>
      <c r="D3579" s="6">
        <v>37555.18</v>
      </c>
      <c r="E3579" s="5">
        <v>3.7499999999999999E-2</v>
      </c>
      <c r="F3579" t="s">
        <v>26</v>
      </c>
    </row>
    <row r="3580" spans="1:6" x14ac:dyDescent="0.35">
      <c r="A3580" t="s">
        <v>16</v>
      </c>
      <c r="B3580">
        <v>105005</v>
      </c>
      <c r="C3580">
        <v>360</v>
      </c>
      <c r="D3580" s="6">
        <v>14626.73</v>
      </c>
      <c r="E3580" s="5">
        <v>3.7499999999999999E-2</v>
      </c>
      <c r="F3580" t="s">
        <v>26</v>
      </c>
    </row>
    <row r="3581" spans="1:6" x14ac:dyDescent="0.35">
      <c r="A3581" t="s">
        <v>16</v>
      </c>
      <c r="B3581">
        <v>105006</v>
      </c>
      <c r="C3581">
        <v>360</v>
      </c>
      <c r="D3581" s="6">
        <v>1100000</v>
      </c>
      <c r="E3581" s="5">
        <v>6.25E-2</v>
      </c>
      <c r="F3581" t="s">
        <v>26</v>
      </c>
    </row>
    <row r="3582" spans="1:6" x14ac:dyDescent="0.35">
      <c r="A3582" t="s">
        <v>16</v>
      </c>
      <c r="B3582">
        <v>105007</v>
      </c>
      <c r="C3582">
        <v>360</v>
      </c>
      <c r="D3582" s="6">
        <v>10000</v>
      </c>
      <c r="E3582" s="5">
        <v>3.7499999999999999E-2</v>
      </c>
      <c r="F3582" t="s">
        <v>26</v>
      </c>
    </row>
    <row r="3583" spans="1:6" x14ac:dyDescent="0.35">
      <c r="A3583" t="s">
        <v>16</v>
      </c>
      <c r="B3583">
        <v>105008</v>
      </c>
      <c r="C3583">
        <v>360</v>
      </c>
      <c r="D3583" s="6">
        <v>42724.94</v>
      </c>
      <c r="E3583" s="5">
        <v>3.7499999999999999E-2</v>
      </c>
      <c r="F3583" t="s">
        <v>26</v>
      </c>
    </row>
    <row r="3584" spans="1:6" x14ac:dyDescent="0.35">
      <c r="A3584" t="s">
        <v>16</v>
      </c>
      <c r="B3584">
        <v>105009</v>
      </c>
      <c r="C3584">
        <v>360</v>
      </c>
      <c r="D3584" s="6">
        <v>26071.91</v>
      </c>
      <c r="E3584" s="5">
        <v>3.7499999999999999E-2</v>
      </c>
      <c r="F3584" t="s">
        <v>26</v>
      </c>
    </row>
    <row r="3585" spans="1:6" x14ac:dyDescent="0.35">
      <c r="A3585" t="s">
        <v>16</v>
      </c>
      <c r="B3585">
        <v>105010</v>
      </c>
      <c r="C3585">
        <v>180</v>
      </c>
      <c r="D3585" s="6">
        <v>150000</v>
      </c>
      <c r="E3585" s="5">
        <v>0.04</v>
      </c>
      <c r="F3585" t="s">
        <v>26</v>
      </c>
    </row>
    <row r="3586" spans="1:6" x14ac:dyDescent="0.35">
      <c r="A3586" t="s">
        <v>16</v>
      </c>
      <c r="B3586">
        <v>105011</v>
      </c>
      <c r="C3586">
        <v>360</v>
      </c>
      <c r="D3586" s="6">
        <v>16040</v>
      </c>
      <c r="E3586" s="5">
        <v>3.7499999999999999E-2</v>
      </c>
      <c r="F3586" t="s">
        <v>26</v>
      </c>
    </row>
    <row r="3587" spans="1:6" x14ac:dyDescent="0.35">
      <c r="A3587" t="s">
        <v>16</v>
      </c>
      <c r="B3587">
        <v>105012</v>
      </c>
      <c r="C3587">
        <v>180</v>
      </c>
      <c r="D3587" s="6">
        <v>275000</v>
      </c>
      <c r="E3587" s="5">
        <v>4.4999999999999998E-2</v>
      </c>
      <c r="F3587" t="s">
        <v>26</v>
      </c>
    </row>
    <row r="3588" spans="1:6" x14ac:dyDescent="0.35">
      <c r="A3588" t="s">
        <v>16</v>
      </c>
      <c r="B3588">
        <v>105013</v>
      </c>
      <c r="C3588">
        <v>360</v>
      </c>
      <c r="D3588" s="6">
        <v>350000</v>
      </c>
      <c r="E3588" s="5">
        <v>4.7500000000000001E-2</v>
      </c>
      <c r="F3588" t="s">
        <v>26</v>
      </c>
    </row>
    <row r="3589" spans="1:6" x14ac:dyDescent="0.35">
      <c r="A3589" t="s">
        <v>16</v>
      </c>
      <c r="B3589">
        <v>105014</v>
      </c>
      <c r="C3589">
        <v>180</v>
      </c>
      <c r="D3589" s="6">
        <v>17400</v>
      </c>
      <c r="E3589" s="5">
        <v>0.03</v>
      </c>
      <c r="F3589" t="s">
        <v>26</v>
      </c>
    </row>
    <row r="3590" spans="1:6" x14ac:dyDescent="0.35">
      <c r="A3590" t="s">
        <v>16</v>
      </c>
      <c r="B3590">
        <v>105015</v>
      </c>
      <c r="C3590">
        <v>360</v>
      </c>
      <c r="D3590" s="6">
        <v>65000</v>
      </c>
      <c r="E3590" s="5">
        <v>0.04</v>
      </c>
      <c r="F3590" t="s">
        <v>26</v>
      </c>
    </row>
    <row r="3591" spans="1:6" x14ac:dyDescent="0.35">
      <c r="A3591" t="s">
        <v>16</v>
      </c>
      <c r="B3591">
        <v>105016</v>
      </c>
      <c r="C3591">
        <v>180</v>
      </c>
      <c r="D3591" s="6">
        <v>38530.559999999998</v>
      </c>
      <c r="E3591" s="5">
        <v>0.03</v>
      </c>
      <c r="F3591" t="s">
        <v>26</v>
      </c>
    </row>
    <row r="3592" spans="1:6" x14ac:dyDescent="0.35">
      <c r="A3592" t="s">
        <v>16</v>
      </c>
      <c r="B3592">
        <v>105017</v>
      </c>
      <c r="C3592">
        <v>180</v>
      </c>
      <c r="D3592" s="6">
        <v>50000</v>
      </c>
      <c r="E3592" s="5">
        <v>3.2500000000000001E-2</v>
      </c>
      <c r="F3592" t="s">
        <v>26</v>
      </c>
    </row>
    <row r="3593" spans="1:6" x14ac:dyDescent="0.35">
      <c r="A3593" t="s">
        <v>16</v>
      </c>
      <c r="B3593">
        <v>105018</v>
      </c>
      <c r="C3593">
        <v>360</v>
      </c>
      <c r="D3593" s="6">
        <v>7940</v>
      </c>
      <c r="E3593" s="5">
        <v>3.7499999999999999E-2</v>
      </c>
      <c r="F3593" t="s">
        <v>26</v>
      </c>
    </row>
    <row r="3594" spans="1:6" x14ac:dyDescent="0.35">
      <c r="A3594" t="s">
        <v>16</v>
      </c>
      <c r="B3594">
        <v>105019</v>
      </c>
      <c r="C3594">
        <v>360</v>
      </c>
      <c r="D3594" s="6">
        <v>101000</v>
      </c>
      <c r="E3594" s="5">
        <v>4.4999999999999998E-2</v>
      </c>
      <c r="F3594" t="s">
        <v>26</v>
      </c>
    </row>
    <row r="3595" spans="1:6" x14ac:dyDescent="0.35">
      <c r="A3595" t="s">
        <v>16</v>
      </c>
      <c r="B3595">
        <v>105020</v>
      </c>
      <c r="C3595">
        <v>360</v>
      </c>
      <c r="D3595" s="6">
        <v>88766.22</v>
      </c>
      <c r="E3595" s="5">
        <v>0.04</v>
      </c>
      <c r="F3595" t="s">
        <v>26</v>
      </c>
    </row>
    <row r="3596" spans="1:6" x14ac:dyDescent="0.35">
      <c r="A3596" t="s">
        <v>16</v>
      </c>
      <c r="B3596">
        <v>105021</v>
      </c>
      <c r="C3596">
        <v>180</v>
      </c>
      <c r="D3596" s="6">
        <v>20000</v>
      </c>
      <c r="E3596" s="5">
        <v>0.03</v>
      </c>
      <c r="F3596" t="s">
        <v>26</v>
      </c>
    </row>
    <row r="3597" spans="1:6" x14ac:dyDescent="0.35">
      <c r="A3597" t="s">
        <v>16</v>
      </c>
      <c r="B3597">
        <v>105022</v>
      </c>
      <c r="C3597">
        <v>360</v>
      </c>
      <c r="D3597" s="6">
        <v>20665.759999999998</v>
      </c>
      <c r="E3597" s="5">
        <v>3.7499999999999999E-2</v>
      </c>
      <c r="F3597" t="s">
        <v>26</v>
      </c>
    </row>
    <row r="3598" spans="1:6" x14ac:dyDescent="0.35">
      <c r="A3598" t="s">
        <v>16</v>
      </c>
      <c r="B3598">
        <v>105023</v>
      </c>
      <c r="C3598">
        <v>360</v>
      </c>
      <c r="D3598" s="6">
        <v>53000</v>
      </c>
      <c r="E3598" s="5">
        <v>0.04</v>
      </c>
      <c r="F3598" t="s">
        <v>26</v>
      </c>
    </row>
    <row r="3599" spans="1:6" x14ac:dyDescent="0.35">
      <c r="A3599" t="s">
        <v>16</v>
      </c>
      <c r="B3599">
        <v>105024</v>
      </c>
      <c r="C3599">
        <v>360</v>
      </c>
      <c r="D3599" s="6">
        <v>1302900</v>
      </c>
      <c r="E3599" s="5">
        <v>6.25E-2</v>
      </c>
      <c r="F3599" t="s">
        <v>26</v>
      </c>
    </row>
    <row r="3600" spans="1:6" x14ac:dyDescent="0.35">
      <c r="A3600" t="s">
        <v>16</v>
      </c>
      <c r="B3600">
        <v>105025</v>
      </c>
      <c r="C3600">
        <v>360</v>
      </c>
      <c r="D3600" s="6">
        <v>42130.41</v>
      </c>
      <c r="E3600" s="5">
        <v>3.7499999999999999E-2</v>
      </c>
      <c r="F3600" t="s">
        <v>26</v>
      </c>
    </row>
    <row r="3601" spans="1:6" x14ac:dyDescent="0.35">
      <c r="A3601" t="s">
        <v>16</v>
      </c>
      <c r="B3601">
        <v>105026</v>
      </c>
      <c r="C3601">
        <v>180</v>
      </c>
      <c r="D3601" s="6">
        <v>50827.05</v>
      </c>
      <c r="E3601" s="5">
        <v>3.2500000000000001E-2</v>
      </c>
      <c r="F3601" t="s">
        <v>26</v>
      </c>
    </row>
    <row r="3602" spans="1:6" x14ac:dyDescent="0.35">
      <c r="A3602" t="s">
        <v>16</v>
      </c>
      <c r="B3602">
        <v>105027</v>
      </c>
      <c r="C3602">
        <v>360</v>
      </c>
      <c r="D3602" s="6">
        <v>172327.58</v>
      </c>
      <c r="E3602" s="5">
        <v>4.4999999999999998E-2</v>
      </c>
      <c r="F3602" t="s">
        <v>26</v>
      </c>
    </row>
    <row r="3603" spans="1:6" x14ac:dyDescent="0.35">
      <c r="A3603" t="s">
        <v>16</v>
      </c>
      <c r="B3603">
        <v>105028</v>
      </c>
      <c r="C3603">
        <v>360</v>
      </c>
      <c r="D3603" s="6">
        <v>60000</v>
      </c>
      <c r="E3603" s="5">
        <v>0.04</v>
      </c>
      <c r="F3603" t="s">
        <v>26</v>
      </c>
    </row>
    <row r="3604" spans="1:6" x14ac:dyDescent="0.35">
      <c r="A3604" t="s">
        <v>16</v>
      </c>
      <c r="B3604">
        <v>105029</v>
      </c>
      <c r="C3604">
        <v>360</v>
      </c>
      <c r="D3604" s="6">
        <v>47561</v>
      </c>
      <c r="E3604" s="5">
        <v>3.7499999999999999E-2</v>
      </c>
      <c r="F3604" t="s">
        <v>26</v>
      </c>
    </row>
    <row r="3605" spans="1:6" x14ac:dyDescent="0.35">
      <c r="A3605" t="s">
        <v>16</v>
      </c>
      <c r="B3605">
        <v>105030</v>
      </c>
      <c r="C3605">
        <v>360</v>
      </c>
      <c r="D3605" s="6">
        <v>26000</v>
      </c>
      <c r="E3605" s="5">
        <v>3.7499999999999999E-2</v>
      </c>
      <c r="F3605" t="s">
        <v>26</v>
      </c>
    </row>
    <row r="3606" spans="1:6" x14ac:dyDescent="0.35">
      <c r="A3606" t="s">
        <v>16</v>
      </c>
      <c r="B3606">
        <v>105031</v>
      </c>
      <c r="C3606">
        <v>360</v>
      </c>
      <c r="D3606" s="6">
        <v>108610.17</v>
      </c>
      <c r="E3606" s="5">
        <v>4.4999999999999998E-2</v>
      </c>
      <c r="F3606" t="s">
        <v>26</v>
      </c>
    </row>
    <row r="3607" spans="1:6" x14ac:dyDescent="0.35">
      <c r="A3607" t="s">
        <v>16</v>
      </c>
      <c r="B3607">
        <v>105032</v>
      </c>
      <c r="C3607">
        <v>180</v>
      </c>
      <c r="D3607" s="6">
        <v>203551.74</v>
      </c>
      <c r="E3607" s="5">
        <v>0.04</v>
      </c>
      <c r="F3607" t="s">
        <v>26</v>
      </c>
    </row>
    <row r="3608" spans="1:6" x14ac:dyDescent="0.35">
      <c r="A3608" t="s">
        <v>16</v>
      </c>
      <c r="B3608">
        <v>105033</v>
      </c>
      <c r="C3608">
        <v>360</v>
      </c>
      <c r="D3608" s="6">
        <v>25000</v>
      </c>
      <c r="E3608" s="5">
        <v>3.7499999999999999E-2</v>
      </c>
      <c r="F3608" t="s">
        <v>26</v>
      </c>
    </row>
    <row r="3609" spans="1:6" x14ac:dyDescent="0.35">
      <c r="A3609" t="s">
        <v>16</v>
      </c>
      <c r="B3609">
        <v>105034</v>
      </c>
      <c r="C3609">
        <v>360</v>
      </c>
      <c r="D3609" s="6">
        <v>200000</v>
      </c>
      <c r="E3609" s="5">
        <v>4.4999999999999998E-2</v>
      </c>
      <c r="F3609" t="s">
        <v>26</v>
      </c>
    </row>
    <row r="3610" spans="1:6" x14ac:dyDescent="0.35">
      <c r="A3610" t="s">
        <v>16</v>
      </c>
      <c r="B3610">
        <v>105035</v>
      </c>
      <c r="C3610">
        <v>360</v>
      </c>
      <c r="D3610" s="6">
        <v>13973.18</v>
      </c>
      <c r="E3610" s="5">
        <v>3.7499999999999999E-2</v>
      </c>
      <c r="F3610" t="s">
        <v>26</v>
      </c>
    </row>
    <row r="3611" spans="1:6" x14ac:dyDescent="0.35">
      <c r="A3611" t="s">
        <v>16</v>
      </c>
      <c r="B3611">
        <v>105036</v>
      </c>
      <c r="C3611">
        <v>360</v>
      </c>
      <c r="D3611" s="6">
        <v>302559.17</v>
      </c>
      <c r="E3611" s="5">
        <v>0.05</v>
      </c>
      <c r="F3611" t="s">
        <v>26</v>
      </c>
    </row>
    <row r="3612" spans="1:6" x14ac:dyDescent="0.35">
      <c r="A3612" t="s">
        <v>16</v>
      </c>
      <c r="B3612">
        <v>105037</v>
      </c>
      <c r="C3612">
        <v>360</v>
      </c>
      <c r="D3612" s="6">
        <v>17581.27</v>
      </c>
      <c r="E3612" s="5">
        <v>3.7499999999999999E-2</v>
      </c>
      <c r="F3612" t="s">
        <v>26</v>
      </c>
    </row>
    <row r="3613" spans="1:6" x14ac:dyDescent="0.35">
      <c r="A3613" t="s">
        <v>16</v>
      </c>
      <c r="B3613">
        <v>105038</v>
      </c>
      <c r="C3613">
        <v>360</v>
      </c>
      <c r="D3613" s="6">
        <v>526630.14</v>
      </c>
      <c r="E3613" s="5">
        <v>0.06</v>
      </c>
      <c r="F3613" t="s">
        <v>26</v>
      </c>
    </row>
    <row r="3614" spans="1:6" x14ac:dyDescent="0.35">
      <c r="A3614" t="s">
        <v>16</v>
      </c>
      <c r="B3614">
        <v>105039</v>
      </c>
      <c r="C3614">
        <v>360</v>
      </c>
      <c r="D3614" s="6">
        <v>38624.639999999999</v>
      </c>
      <c r="E3614" s="5">
        <v>3.7499999999999999E-2</v>
      </c>
      <c r="F3614" t="s">
        <v>26</v>
      </c>
    </row>
    <row r="3615" spans="1:6" x14ac:dyDescent="0.35">
      <c r="A3615" t="s">
        <v>16</v>
      </c>
      <c r="B3615">
        <v>105040</v>
      </c>
      <c r="C3615">
        <v>360</v>
      </c>
      <c r="D3615" s="6">
        <v>18283.419999999998</v>
      </c>
      <c r="E3615" s="5">
        <v>3.7499999999999999E-2</v>
      </c>
      <c r="F3615" t="s">
        <v>26</v>
      </c>
    </row>
    <row r="3616" spans="1:6" x14ac:dyDescent="0.35">
      <c r="A3616" t="s">
        <v>16</v>
      </c>
      <c r="B3616">
        <v>105041</v>
      </c>
      <c r="C3616">
        <v>360</v>
      </c>
      <c r="D3616" s="6">
        <v>12500</v>
      </c>
      <c r="E3616" s="5">
        <v>3.7499999999999999E-2</v>
      </c>
      <c r="F3616" t="s">
        <v>26</v>
      </c>
    </row>
    <row r="3617" spans="1:6" x14ac:dyDescent="0.35">
      <c r="A3617" t="s">
        <v>16</v>
      </c>
      <c r="B3617">
        <v>105042</v>
      </c>
      <c r="C3617">
        <v>360</v>
      </c>
      <c r="D3617" s="6">
        <v>103997.84</v>
      </c>
      <c r="E3617" s="5">
        <v>4.4999999999999998E-2</v>
      </c>
      <c r="F3617" t="s">
        <v>26</v>
      </c>
    </row>
    <row r="3618" spans="1:6" x14ac:dyDescent="0.35">
      <c r="A3618" t="s">
        <v>16</v>
      </c>
      <c r="B3618">
        <v>105043</v>
      </c>
      <c r="C3618">
        <v>360</v>
      </c>
      <c r="D3618" s="6">
        <v>100000</v>
      </c>
      <c r="E3618" s="5">
        <v>4.4999999999999998E-2</v>
      </c>
      <c r="F3618" t="s">
        <v>26</v>
      </c>
    </row>
    <row r="3619" spans="1:6" x14ac:dyDescent="0.35">
      <c r="A3619" t="s">
        <v>16</v>
      </c>
      <c r="B3619">
        <v>105044</v>
      </c>
      <c r="C3619">
        <v>360</v>
      </c>
      <c r="D3619" s="6">
        <v>550000</v>
      </c>
      <c r="E3619" s="5">
        <v>5.7500000000000002E-2</v>
      </c>
      <c r="F3619" t="s">
        <v>26</v>
      </c>
    </row>
    <row r="3620" spans="1:6" x14ac:dyDescent="0.35">
      <c r="A3620" t="s">
        <v>16</v>
      </c>
      <c r="B3620">
        <v>105045</v>
      </c>
      <c r="C3620">
        <v>360</v>
      </c>
      <c r="D3620" s="6">
        <v>575000</v>
      </c>
      <c r="E3620" s="5">
        <v>0.06</v>
      </c>
      <c r="F3620" t="s">
        <v>26</v>
      </c>
    </row>
    <row r="3621" spans="1:6" x14ac:dyDescent="0.35">
      <c r="A3621" t="s">
        <v>16</v>
      </c>
      <c r="B3621">
        <v>105046</v>
      </c>
      <c r="C3621">
        <v>360</v>
      </c>
      <c r="D3621" s="6">
        <v>75000</v>
      </c>
      <c r="E3621" s="5">
        <v>0.04</v>
      </c>
      <c r="F3621" t="s">
        <v>26</v>
      </c>
    </row>
    <row r="3622" spans="1:6" x14ac:dyDescent="0.35">
      <c r="A3622" t="s">
        <v>16</v>
      </c>
      <c r="B3622">
        <v>105047</v>
      </c>
      <c r="C3622">
        <v>360</v>
      </c>
      <c r="D3622" s="6">
        <v>120842.28</v>
      </c>
      <c r="E3622" s="5">
        <v>4.4999999999999998E-2</v>
      </c>
      <c r="F3622" t="s">
        <v>26</v>
      </c>
    </row>
    <row r="3623" spans="1:6" x14ac:dyDescent="0.35">
      <c r="A3623" t="s">
        <v>16</v>
      </c>
      <c r="B3623">
        <v>105048</v>
      </c>
      <c r="C3623">
        <v>360</v>
      </c>
      <c r="D3623" s="6">
        <v>150795.59</v>
      </c>
      <c r="E3623" s="5">
        <v>4.4999999999999998E-2</v>
      </c>
      <c r="F3623" t="s">
        <v>26</v>
      </c>
    </row>
    <row r="3624" spans="1:6" x14ac:dyDescent="0.35">
      <c r="A3624" t="s">
        <v>16</v>
      </c>
      <c r="B3624">
        <v>105049</v>
      </c>
      <c r="C3624">
        <v>360</v>
      </c>
      <c r="D3624" s="6">
        <v>50000</v>
      </c>
      <c r="E3624" s="5">
        <v>0.04</v>
      </c>
      <c r="F3624" t="s">
        <v>26</v>
      </c>
    </row>
    <row r="3625" spans="1:6" x14ac:dyDescent="0.35">
      <c r="A3625" t="s">
        <v>16</v>
      </c>
      <c r="B3625">
        <v>105050</v>
      </c>
      <c r="C3625">
        <v>360</v>
      </c>
      <c r="D3625" s="6">
        <v>16057.29</v>
      </c>
      <c r="E3625" s="5">
        <v>3.7499999999999999E-2</v>
      </c>
      <c r="F3625" t="s">
        <v>26</v>
      </c>
    </row>
    <row r="3626" spans="1:6" x14ac:dyDescent="0.35">
      <c r="A3626" t="s">
        <v>16</v>
      </c>
      <c r="B3626">
        <v>105051</v>
      </c>
      <c r="C3626">
        <v>360</v>
      </c>
      <c r="D3626" s="6">
        <v>355647.93</v>
      </c>
      <c r="E3626" s="5">
        <v>0.05</v>
      </c>
      <c r="F3626" t="s">
        <v>26</v>
      </c>
    </row>
    <row r="3627" spans="1:6" x14ac:dyDescent="0.35">
      <c r="A3627" t="s">
        <v>16</v>
      </c>
      <c r="B3627">
        <v>105052</v>
      </c>
      <c r="C3627">
        <v>360</v>
      </c>
      <c r="D3627" s="6">
        <v>207993.37</v>
      </c>
      <c r="E3627" s="5">
        <v>4.4999999999999998E-2</v>
      </c>
      <c r="F3627" t="s">
        <v>26</v>
      </c>
    </row>
    <row r="3628" spans="1:6" x14ac:dyDescent="0.35">
      <c r="A3628" t="s">
        <v>16</v>
      </c>
      <c r="B3628">
        <v>105053</v>
      </c>
      <c r="C3628">
        <v>360</v>
      </c>
      <c r="D3628" s="6">
        <v>207989.04</v>
      </c>
      <c r="E3628" s="5">
        <v>4.4999999999999998E-2</v>
      </c>
      <c r="F3628" t="s">
        <v>26</v>
      </c>
    </row>
    <row r="3629" spans="1:6" x14ac:dyDescent="0.35">
      <c r="A3629" t="s">
        <v>16</v>
      </c>
      <c r="B3629">
        <v>105054</v>
      </c>
      <c r="C3629">
        <v>360</v>
      </c>
      <c r="D3629" s="6">
        <v>86325.99</v>
      </c>
      <c r="E3629" s="5">
        <v>0.04</v>
      </c>
      <c r="F3629" t="s">
        <v>26</v>
      </c>
    </row>
    <row r="3630" spans="1:6" x14ac:dyDescent="0.35">
      <c r="A3630" t="s">
        <v>16</v>
      </c>
      <c r="B3630">
        <v>105055</v>
      </c>
      <c r="C3630">
        <v>360</v>
      </c>
      <c r="D3630" s="6">
        <v>202000</v>
      </c>
      <c r="E3630" s="5">
        <v>4.4999999999999998E-2</v>
      </c>
      <c r="F3630" t="s">
        <v>26</v>
      </c>
    </row>
    <row r="3631" spans="1:6" x14ac:dyDescent="0.35">
      <c r="A3631" t="s">
        <v>16</v>
      </c>
      <c r="B3631">
        <v>105056</v>
      </c>
      <c r="C3631">
        <v>360</v>
      </c>
      <c r="D3631" s="6">
        <v>561494.63</v>
      </c>
      <c r="E3631" s="5">
        <v>0.06</v>
      </c>
      <c r="F3631" t="s">
        <v>26</v>
      </c>
    </row>
    <row r="3632" spans="1:6" x14ac:dyDescent="0.35">
      <c r="A3632" t="s">
        <v>16</v>
      </c>
      <c r="B3632">
        <v>105057</v>
      </c>
      <c r="C3632">
        <v>360</v>
      </c>
      <c r="D3632" s="6">
        <v>15000</v>
      </c>
      <c r="E3632" s="5">
        <v>3.7499999999999999E-2</v>
      </c>
      <c r="F3632" t="s">
        <v>26</v>
      </c>
    </row>
    <row r="3633" spans="1:6" x14ac:dyDescent="0.35">
      <c r="A3633" t="s">
        <v>16</v>
      </c>
      <c r="B3633">
        <v>105058</v>
      </c>
      <c r="C3633">
        <v>360</v>
      </c>
      <c r="D3633" s="6">
        <v>10667.48</v>
      </c>
      <c r="E3633" s="5">
        <v>3.7499999999999999E-2</v>
      </c>
      <c r="F3633" t="s">
        <v>26</v>
      </c>
    </row>
    <row r="3634" spans="1:6" x14ac:dyDescent="0.35">
      <c r="A3634" t="s">
        <v>16</v>
      </c>
      <c r="B3634">
        <v>105059</v>
      </c>
      <c r="C3634">
        <v>360</v>
      </c>
      <c r="D3634" s="6">
        <v>127628.42</v>
      </c>
      <c r="E3634" s="5">
        <v>4.4999999999999998E-2</v>
      </c>
      <c r="F3634" t="s">
        <v>26</v>
      </c>
    </row>
    <row r="3635" spans="1:6" x14ac:dyDescent="0.35">
      <c r="A3635" t="s">
        <v>16</v>
      </c>
      <c r="B3635">
        <v>105060</v>
      </c>
      <c r="C3635">
        <v>360</v>
      </c>
      <c r="D3635" s="6">
        <v>54073.31</v>
      </c>
      <c r="E3635" s="5">
        <v>0.04</v>
      </c>
      <c r="F3635" t="s">
        <v>26</v>
      </c>
    </row>
    <row r="3636" spans="1:6" x14ac:dyDescent="0.35">
      <c r="A3636" t="s">
        <v>16</v>
      </c>
      <c r="B3636">
        <v>105061</v>
      </c>
      <c r="C3636">
        <v>360</v>
      </c>
      <c r="D3636" s="6">
        <v>73057.75</v>
      </c>
      <c r="E3636" s="5">
        <v>0.04</v>
      </c>
      <c r="F3636" t="s">
        <v>26</v>
      </c>
    </row>
    <row r="3637" spans="1:6" x14ac:dyDescent="0.35">
      <c r="A3637" t="s">
        <v>16</v>
      </c>
      <c r="B3637">
        <v>105062</v>
      </c>
      <c r="C3637">
        <v>360</v>
      </c>
      <c r="D3637" s="6">
        <v>30999.09</v>
      </c>
      <c r="E3637" s="5">
        <v>3.7499999999999999E-2</v>
      </c>
      <c r="F3637" t="s">
        <v>26</v>
      </c>
    </row>
    <row r="3638" spans="1:6" x14ac:dyDescent="0.35">
      <c r="A3638" t="s">
        <v>16</v>
      </c>
      <c r="B3638">
        <v>105063</v>
      </c>
      <c r="C3638">
        <v>360</v>
      </c>
      <c r="D3638" s="6">
        <v>131034.46</v>
      </c>
      <c r="E3638" s="5">
        <v>4.4999999999999998E-2</v>
      </c>
      <c r="F3638" t="s">
        <v>26</v>
      </c>
    </row>
    <row r="3639" spans="1:6" x14ac:dyDescent="0.35">
      <c r="A3639" t="s">
        <v>16</v>
      </c>
      <c r="B3639">
        <v>105064</v>
      </c>
      <c r="C3639">
        <v>360</v>
      </c>
      <c r="D3639" s="6">
        <v>333307.37</v>
      </c>
      <c r="E3639" s="5">
        <v>0.05</v>
      </c>
      <c r="F3639" t="s">
        <v>26</v>
      </c>
    </row>
    <row r="3640" spans="1:6" x14ac:dyDescent="0.35">
      <c r="A3640" t="s">
        <v>16</v>
      </c>
      <c r="B3640">
        <v>105065</v>
      </c>
      <c r="C3640">
        <v>360</v>
      </c>
      <c r="D3640" s="6">
        <v>100000</v>
      </c>
      <c r="E3640" s="5">
        <v>4.4999999999999998E-2</v>
      </c>
      <c r="F3640" t="s">
        <v>26</v>
      </c>
    </row>
    <row r="3641" spans="1:6" x14ac:dyDescent="0.35">
      <c r="A3641" t="s">
        <v>16</v>
      </c>
      <c r="B3641">
        <v>105066</v>
      </c>
      <c r="C3641">
        <v>360</v>
      </c>
      <c r="D3641" s="6">
        <v>947176.92</v>
      </c>
      <c r="E3641" s="5">
        <v>6.25E-2</v>
      </c>
      <c r="F3641" t="s">
        <v>26</v>
      </c>
    </row>
    <row r="3642" spans="1:6" x14ac:dyDescent="0.35">
      <c r="A3642" t="s">
        <v>16</v>
      </c>
      <c r="B3642">
        <v>105067</v>
      </c>
      <c r="C3642">
        <v>360</v>
      </c>
      <c r="D3642" s="6">
        <v>14000</v>
      </c>
      <c r="E3642" s="5">
        <v>3.7499999999999999E-2</v>
      </c>
      <c r="F3642" t="s">
        <v>26</v>
      </c>
    </row>
    <row r="3643" spans="1:6" x14ac:dyDescent="0.35">
      <c r="A3643" t="s">
        <v>16</v>
      </c>
      <c r="B3643">
        <v>105068</v>
      </c>
      <c r="C3643">
        <v>360</v>
      </c>
      <c r="D3643" s="6">
        <v>20000</v>
      </c>
      <c r="E3643" s="5">
        <v>3.7499999999999999E-2</v>
      </c>
      <c r="F3643" t="s">
        <v>26</v>
      </c>
    </row>
    <row r="3644" spans="1:6" x14ac:dyDescent="0.35">
      <c r="A3644" t="s">
        <v>16</v>
      </c>
      <c r="B3644">
        <v>105069</v>
      </c>
      <c r="C3644">
        <v>360</v>
      </c>
      <c r="D3644" s="6">
        <v>20000</v>
      </c>
      <c r="E3644" s="5">
        <v>3.7499999999999999E-2</v>
      </c>
      <c r="F3644" t="s">
        <v>26</v>
      </c>
    </row>
    <row r="3645" spans="1:6" x14ac:dyDescent="0.35">
      <c r="A3645" t="s">
        <v>16</v>
      </c>
      <c r="B3645">
        <v>105070</v>
      </c>
      <c r="C3645">
        <v>360</v>
      </c>
      <c r="D3645" s="6">
        <v>15790.14</v>
      </c>
      <c r="E3645" s="5">
        <v>3.7499999999999999E-2</v>
      </c>
      <c r="F3645" t="s">
        <v>26</v>
      </c>
    </row>
    <row r="3646" spans="1:6" x14ac:dyDescent="0.35">
      <c r="A3646" t="s">
        <v>16</v>
      </c>
      <c r="B3646">
        <v>105071</v>
      </c>
      <c r="C3646">
        <v>360</v>
      </c>
      <c r="D3646" s="6">
        <v>166396.43</v>
      </c>
      <c r="E3646" s="5">
        <v>4.4999999999999998E-2</v>
      </c>
      <c r="F3646" t="s">
        <v>26</v>
      </c>
    </row>
    <row r="3647" spans="1:6" x14ac:dyDescent="0.35">
      <c r="A3647" t="s">
        <v>16</v>
      </c>
      <c r="B3647">
        <v>105072</v>
      </c>
      <c r="C3647">
        <v>360</v>
      </c>
      <c r="D3647" s="6">
        <v>119189.58</v>
      </c>
      <c r="E3647" s="5">
        <v>4.4999999999999998E-2</v>
      </c>
      <c r="F3647" t="s">
        <v>26</v>
      </c>
    </row>
    <row r="3648" spans="1:6" x14ac:dyDescent="0.35">
      <c r="A3648" t="s">
        <v>16</v>
      </c>
      <c r="B3648">
        <v>105073</v>
      </c>
      <c r="C3648">
        <v>360</v>
      </c>
      <c r="D3648" s="6">
        <v>27927.94</v>
      </c>
      <c r="E3648" s="5">
        <v>3.7499999999999999E-2</v>
      </c>
      <c r="F3648" t="s">
        <v>26</v>
      </c>
    </row>
    <row r="3649" spans="1:6" x14ac:dyDescent="0.35">
      <c r="A3649" t="s">
        <v>16</v>
      </c>
      <c r="B3649">
        <v>105074</v>
      </c>
      <c r="C3649">
        <v>360</v>
      </c>
      <c r="D3649" s="6">
        <v>100000</v>
      </c>
      <c r="E3649" s="5">
        <v>4.4999999999999998E-2</v>
      </c>
      <c r="F3649" t="s">
        <v>26</v>
      </c>
    </row>
    <row r="3650" spans="1:6" x14ac:dyDescent="0.35">
      <c r="A3650" t="s">
        <v>16</v>
      </c>
      <c r="B3650">
        <v>105075</v>
      </c>
      <c r="C3650">
        <v>360</v>
      </c>
      <c r="D3650" s="6">
        <v>95000</v>
      </c>
      <c r="E3650" s="5">
        <v>0.04</v>
      </c>
      <c r="F3650" t="s">
        <v>26</v>
      </c>
    </row>
    <row r="3651" spans="1:6" x14ac:dyDescent="0.35">
      <c r="A3651" t="s">
        <v>16</v>
      </c>
      <c r="B3651">
        <v>105076</v>
      </c>
      <c r="C3651">
        <v>360</v>
      </c>
      <c r="D3651" s="6">
        <v>155999.81</v>
      </c>
      <c r="E3651" s="5">
        <v>4.4999999999999998E-2</v>
      </c>
      <c r="F3651" t="s">
        <v>26</v>
      </c>
    </row>
    <row r="3652" spans="1:6" x14ac:dyDescent="0.35">
      <c r="A3652" t="s">
        <v>16</v>
      </c>
      <c r="B3652">
        <v>105077</v>
      </c>
      <c r="C3652">
        <v>360</v>
      </c>
      <c r="D3652" s="6">
        <v>128904.71</v>
      </c>
      <c r="E3652" s="5">
        <v>4.4999999999999998E-2</v>
      </c>
      <c r="F3652" t="s">
        <v>26</v>
      </c>
    </row>
    <row r="3653" spans="1:6" x14ac:dyDescent="0.35">
      <c r="A3653" t="s">
        <v>16</v>
      </c>
      <c r="B3653">
        <v>105078</v>
      </c>
      <c r="C3653">
        <v>360</v>
      </c>
      <c r="D3653" s="6">
        <v>82000</v>
      </c>
      <c r="E3653" s="5">
        <v>0.04</v>
      </c>
      <c r="F3653" t="s">
        <v>26</v>
      </c>
    </row>
    <row r="3654" spans="1:6" x14ac:dyDescent="0.35">
      <c r="A3654" t="s">
        <v>16</v>
      </c>
      <c r="B3654">
        <v>105079</v>
      </c>
      <c r="C3654">
        <v>360</v>
      </c>
      <c r="D3654" s="6">
        <v>194881.81</v>
      </c>
      <c r="E3654" s="5">
        <v>4.4999999999999998E-2</v>
      </c>
      <c r="F3654" t="s">
        <v>26</v>
      </c>
    </row>
    <row r="3655" spans="1:6" x14ac:dyDescent="0.35">
      <c r="A3655" t="s">
        <v>16</v>
      </c>
      <c r="B3655">
        <v>105080</v>
      </c>
      <c r="C3655">
        <v>360</v>
      </c>
      <c r="D3655" s="6">
        <v>65000</v>
      </c>
      <c r="E3655" s="5">
        <v>3.7499999999999999E-2</v>
      </c>
      <c r="F3655" t="s">
        <v>26</v>
      </c>
    </row>
    <row r="3656" spans="1:6" x14ac:dyDescent="0.35">
      <c r="A3656" t="s">
        <v>16</v>
      </c>
      <c r="B3656">
        <v>105081</v>
      </c>
      <c r="C3656">
        <v>360</v>
      </c>
      <c r="D3656" s="6">
        <v>21537.119999999999</v>
      </c>
      <c r="E3656" s="5">
        <v>3.7499999999999999E-2</v>
      </c>
      <c r="F3656" t="s">
        <v>26</v>
      </c>
    </row>
    <row r="3657" spans="1:6" x14ac:dyDescent="0.35">
      <c r="A3657" t="s">
        <v>16</v>
      </c>
      <c r="B3657">
        <v>105082</v>
      </c>
      <c r="C3657">
        <v>360</v>
      </c>
      <c r="D3657" s="6">
        <v>11222.84</v>
      </c>
      <c r="E3657" s="5">
        <v>3.7499999999999999E-2</v>
      </c>
      <c r="F3657" t="s">
        <v>26</v>
      </c>
    </row>
    <row r="3658" spans="1:6" x14ac:dyDescent="0.35">
      <c r="A3658" t="s">
        <v>16</v>
      </c>
      <c r="B3658">
        <v>105083</v>
      </c>
      <c r="C3658">
        <v>360</v>
      </c>
      <c r="D3658" s="6">
        <v>95817.919999999998</v>
      </c>
      <c r="E3658" s="5">
        <v>0.04</v>
      </c>
      <c r="F3658" t="s">
        <v>26</v>
      </c>
    </row>
    <row r="3659" spans="1:6" x14ac:dyDescent="0.35">
      <c r="A3659" t="s">
        <v>16</v>
      </c>
      <c r="B3659">
        <v>105084</v>
      </c>
      <c r="C3659">
        <v>360</v>
      </c>
      <c r="D3659" s="6">
        <v>104003.48</v>
      </c>
      <c r="E3659" s="5">
        <v>4.4999999999999998E-2</v>
      </c>
      <c r="F3659" t="s">
        <v>26</v>
      </c>
    </row>
    <row r="3660" spans="1:6" x14ac:dyDescent="0.35">
      <c r="A3660" t="s">
        <v>16</v>
      </c>
      <c r="B3660">
        <v>105085</v>
      </c>
      <c r="C3660">
        <v>360</v>
      </c>
      <c r="D3660" s="6">
        <v>33571.620000000003</v>
      </c>
      <c r="E3660" s="5">
        <v>3.7499999999999999E-2</v>
      </c>
      <c r="F3660" t="s">
        <v>26</v>
      </c>
    </row>
    <row r="3661" spans="1:6" x14ac:dyDescent="0.35">
      <c r="A3661" t="s">
        <v>16</v>
      </c>
      <c r="B3661">
        <v>105086</v>
      </c>
      <c r="C3661">
        <v>360</v>
      </c>
      <c r="D3661" s="6">
        <v>32086.81</v>
      </c>
      <c r="E3661" s="5">
        <v>3.7499999999999999E-2</v>
      </c>
      <c r="F3661" t="s">
        <v>26</v>
      </c>
    </row>
    <row r="3662" spans="1:6" x14ac:dyDescent="0.35">
      <c r="A3662" t="s">
        <v>16</v>
      </c>
      <c r="B3662">
        <v>105087</v>
      </c>
      <c r="C3662">
        <v>360</v>
      </c>
      <c r="D3662" s="6">
        <v>239957.81</v>
      </c>
      <c r="E3662" s="5">
        <v>4.4999999999999998E-2</v>
      </c>
      <c r="F3662" t="s">
        <v>26</v>
      </c>
    </row>
    <row r="3663" spans="1:6" x14ac:dyDescent="0.35">
      <c r="A3663" t="s">
        <v>16</v>
      </c>
      <c r="B3663">
        <v>105088</v>
      </c>
      <c r="C3663">
        <v>360</v>
      </c>
      <c r="D3663" s="6">
        <v>18744.73</v>
      </c>
      <c r="E3663" s="5">
        <v>3.7499999999999999E-2</v>
      </c>
      <c r="F3663" t="s">
        <v>26</v>
      </c>
    </row>
    <row r="3664" spans="1:6" x14ac:dyDescent="0.35">
      <c r="A3664" t="s">
        <v>16</v>
      </c>
      <c r="B3664">
        <v>105089</v>
      </c>
      <c r="C3664">
        <v>360</v>
      </c>
      <c r="D3664" s="6">
        <v>12000</v>
      </c>
      <c r="E3664" s="5">
        <v>3.7499999999999999E-2</v>
      </c>
      <c r="F3664" t="s">
        <v>26</v>
      </c>
    </row>
    <row r="3665" spans="1:6" x14ac:dyDescent="0.35">
      <c r="A3665" t="s">
        <v>16</v>
      </c>
      <c r="B3665">
        <v>105090</v>
      </c>
      <c r="C3665">
        <v>360</v>
      </c>
      <c r="D3665" s="6">
        <v>109073.79</v>
      </c>
      <c r="E3665" s="5">
        <v>4.4999999999999998E-2</v>
      </c>
      <c r="F3665" t="s">
        <v>26</v>
      </c>
    </row>
    <row r="3666" spans="1:6" x14ac:dyDescent="0.35">
      <c r="A3666" t="s">
        <v>16</v>
      </c>
      <c r="B3666">
        <v>105091</v>
      </c>
      <c r="C3666">
        <v>360</v>
      </c>
      <c r="D3666" s="6">
        <v>75000</v>
      </c>
      <c r="E3666" s="5">
        <v>0.04</v>
      </c>
      <c r="F3666" t="s">
        <v>26</v>
      </c>
    </row>
    <row r="3667" spans="1:6" x14ac:dyDescent="0.35">
      <c r="A3667" t="s">
        <v>16</v>
      </c>
      <c r="B3667">
        <v>105092</v>
      </c>
      <c r="C3667">
        <v>360</v>
      </c>
      <c r="D3667" s="6">
        <v>163607.6</v>
      </c>
      <c r="E3667" s="5">
        <v>4.4999999999999998E-2</v>
      </c>
      <c r="F3667" t="s">
        <v>26</v>
      </c>
    </row>
    <row r="3668" spans="1:6" x14ac:dyDescent="0.35">
      <c r="A3668" t="s">
        <v>16</v>
      </c>
      <c r="B3668">
        <v>105093</v>
      </c>
      <c r="C3668">
        <v>360</v>
      </c>
      <c r="D3668" s="6">
        <v>39500</v>
      </c>
      <c r="E3668" s="5">
        <v>3.7499999999999999E-2</v>
      </c>
      <c r="F3668" t="s">
        <v>26</v>
      </c>
    </row>
    <row r="3669" spans="1:6" x14ac:dyDescent="0.35">
      <c r="A3669" t="s">
        <v>16</v>
      </c>
      <c r="B3669">
        <v>105094</v>
      </c>
      <c r="C3669">
        <v>360</v>
      </c>
      <c r="D3669" s="6">
        <v>38913.35</v>
      </c>
      <c r="E3669" s="5">
        <v>3.7499999999999999E-2</v>
      </c>
      <c r="F3669" t="s">
        <v>26</v>
      </c>
    </row>
    <row r="3670" spans="1:6" x14ac:dyDescent="0.35">
      <c r="A3670" t="s">
        <v>16</v>
      </c>
      <c r="B3670">
        <v>105095</v>
      </c>
      <c r="C3670">
        <v>360</v>
      </c>
      <c r="D3670" s="6">
        <v>26925.1</v>
      </c>
      <c r="E3670" s="5">
        <v>3.7499999999999999E-2</v>
      </c>
      <c r="F3670" t="s">
        <v>26</v>
      </c>
    </row>
    <row r="3671" spans="1:6" x14ac:dyDescent="0.35">
      <c r="A3671" t="s">
        <v>16</v>
      </c>
      <c r="B3671">
        <v>105096</v>
      </c>
      <c r="C3671">
        <v>180</v>
      </c>
      <c r="D3671" s="6">
        <v>50000</v>
      </c>
      <c r="E3671" s="5">
        <v>3.2500000000000001E-2</v>
      </c>
      <c r="F3671" t="s">
        <v>26</v>
      </c>
    </row>
    <row r="3672" spans="1:6" x14ac:dyDescent="0.35">
      <c r="A3672" t="s">
        <v>16</v>
      </c>
      <c r="B3672">
        <v>105097</v>
      </c>
      <c r="C3672">
        <v>360</v>
      </c>
      <c r="D3672" s="6">
        <v>49597.81</v>
      </c>
      <c r="E3672" s="5">
        <v>3.7499999999999999E-2</v>
      </c>
      <c r="F3672" t="s">
        <v>26</v>
      </c>
    </row>
    <row r="3673" spans="1:6" x14ac:dyDescent="0.35">
      <c r="A3673" t="s">
        <v>16</v>
      </c>
      <c r="B3673">
        <v>105098</v>
      </c>
      <c r="C3673">
        <v>360</v>
      </c>
      <c r="D3673" s="6">
        <v>19000</v>
      </c>
      <c r="E3673" s="5">
        <v>3.7499999999999999E-2</v>
      </c>
      <c r="F3673" t="s">
        <v>26</v>
      </c>
    </row>
    <row r="3674" spans="1:6" x14ac:dyDescent="0.35">
      <c r="A3674" t="s">
        <v>16</v>
      </c>
      <c r="B3674">
        <v>105099</v>
      </c>
      <c r="C3674">
        <v>360</v>
      </c>
      <c r="D3674" s="6">
        <v>100000</v>
      </c>
      <c r="E3674" s="5">
        <v>4.4999999999999998E-2</v>
      </c>
      <c r="F3674" t="s">
        <v>26</v>
      </c>
    </row>
    <row r="3675" spans="1:6" x14ac:dyDescent="0.35">
      <c r="A3675" t="s">
        <v>16</v>
      </c>
      <c r="B3675">
        <v>105100</v>
      </c>
      <c r="C3675">
        <v>180</v>
      </c>
      <c r="D3675" s="6">
        <v>50000</v>
      </c>
      <c r="E3675" s="5">
        <v>3.2500000000000001E-2</v>
      </c>
      <c r="F3675" t="s">
        <v>26</v>
      </c>
    </row>
    <row r="3676" spans="1:6" x14ac:dyDescent="0.35">
      <c r="A3676" t="s">
        <v>16</v>
      </c>
      <c r="B3676">
        <v>105101</v>
      </c>
      <c r="C3676">
        <v>360</v>
      </c>
      <c r="D3676" s="6">
        <v>100000</v>
      </c>
      <c r="E3676" s="5">
        <v>4.4999999999999998E-2</v>
      </c>
      <c r="F3676" t="s">
        <v>26</v>
      </c>
    </row>
    <row r="3677" spans="1:6" x14ac:dyDescent="0.35">
      <c r="A3677" t="s">
        <v>16</v>
      </c>
      <c r="B3677">
        <v>105102</v>
      </c>
      <c r="C3677">
        <v>360</v>
      </c>
      <c r="D3677" s="6">
        <v>100000</v>
      </c>
      <c r="E3677" s="5">
        <v>4.4999999999999998E-2</v>
      </c>
      <c r="F3677" t="s">
        <v>26</v>
      </c>
    </row>
    <row r="3678" spans="1:6" x14ac:dyDescent="0.35">
      <c r="A3678" t="s">
        <v>16</v>
      </c>
      <c r="B3678">
        <v>105103</v>
      </c>
      <c r="C3678">
        <v>180</v>
      </c>
      <c r="D3678" s="6">
        <v>20857.27</v>
      </c>
      <c r="E3678" s="5">
        <v>0.03</v>
      </c>
      <c r="F3678" t="s">
        <v>26</v>
      </c>
    </row>
    <row r="3679" spans="1:6" x14ac:dyDescent="0.35">
      <c r="A3679" t="s">
        <v>16</v>
      </c>
      <c r="B3679">
        <v>105104</v>
      </c>
      <c r="C3679">
        <v>360</v>
      </c>
      <c r="D3679" s="6">
        <v>100000</v>
      </c>
      <c r="E3679" s="5">
        <v>4.4999999999999998E-2</v>
      </c>
      <c r="F3679" t="s">
        <v>26</v>
      </c>
    </row>
    <row r="3680" spans="1:6" x14ac:dyDescent="0.35">
      <c r="A3680" t="s">
        <v>16</v>
      </c>
      <c r="B3680">
        <v>105105</v>
      </c>
      <c r="C3680">
        <v>360</v>
      </c>
      <c r="D3680" s="6">
        <v>25832.799999999999</v>
      </c>
      <c r="E3680" s="5">
        <v>3.7499999999999999E-2</v>
      </c>
      <c r="F3680" t="s">
        <v>26</v>
      </c>
    </row>
    <row r="3681" spans="1:6" x14ac:dyDescent="0.35">
      <c r="A3681" t="s">
        <v>16</v>
      </c>
      <c r="B3681">
        <v>105106</v>
      </c>
      <c r="C3681">
        <v>180</v>
      </c>
      <c r="D3681" s="6">
        <v>71009.73</v>
      </c>
      <c r="E3681" s="5">
        <v>3.2500000000000001E-2</v>
      </c>
      <c r="F3681" t="s">
        <v>26</v>
      </c>
    </row>
    <row r="3682" spans="1:6" x14ac:dyDescent="0.35">
      <c r="A3682" t="s">
        <v>16</v>
      </c>
      <c r="B3682">
        <v>105107</v>
      </c>
      <c r="C3682">
        <v>360</v>
      </c>
      <c r="D3682" s="6">
        <v>106300</v>
      </c>
      <c r="E3682" s="5">
        <v>4.4999999999999998E-2</v>
      </c>
      <c r="F3682" t="s">
        <v>26</v>
      </c>
    </row>
    <row r="3683" spans="1:6" x14ac:dyDescent="0.35">
      <c r="A3683" t="s">
        <v>16</v>
      </c>
      <c r="B3683">
        <v>105108</v>
      </c>
      <c r="C3683">
        <v>360</v>
      </c>
      <c r="D3683" s="6">
        <v>7725.5</v>
      </c>
      <c r="E3683" s="5">
        <v>3.7499999999999999E-2</v>
      </c>
      <c r="F3683" t="s">
        <v>26</v>
      </c>
    </row>
    <row r="3684" spans="1:6" x14ac:dyDescent="0.35">
      <c r="A3684" t="s">
        <v>16</v>
      </c>
      <c r="B3684">
        <v>105109</v>
      </c>
      <c r="C3684">
        <v>180</v>
      </c>
      <c r="D3684" s="6">
        <v>425000</v>
      </c>
      <c r="E3684" s="5">
        <v>4.4999999999999998E-2</v>
      </c>
      <c r="F3684" t="s">
        <v>26</v>
      </c>
    </row>
    <row r="3685" spans="1:6" x14ac:dyDescent="0.35">
      <c r="A3685" t="s">
        <v>16</v>
      </c>
      <c r="B3685">
        <v>105110</v>
      </c>
      <c r="C3685">
        <v>180</v>
      </c>
      <c r="D3685" s="6">
        <v>50000</v>
      </c>
      <c r="E3685" s="5">
        <v>3.2500000000000001E-2</v>
      </c>
      <c r="F3685" t="s">
        <v>26</v>
      </c>
    </row>
    <row r="3686" spans="1:6" x14ac:dyDescent="0.35">
      <c r="A3686" t="s">
        <v>16</v>
      </c>
      <c r="B3686">
        <v>105111</v>
      </c>
      <c r="C3686">
        <v>360</v>
      </c>
      <c r="D3686" s="6">
        <v>1500000</v>
      </c>
      <c r="E3686" s="5">
        <v>6.25E-2</v>
      </c>
      <c r="F3686" t="s">
        <v>26</v>
      </c>
    </row>
    <row r="3687" spans="1:6" x14ac:dyDescent="0.35">
      <c r="A3687" t="s">
        <v>16</v>
      </c>
      <c r="B3687">
        <v>105112</v>
      </c>
      <c r="C3687">
        <v>180</v>
      </c>
      <c r="D3687" s="6">
        <v>300000</v>
      </c>
      <c r="E3687" s="5">
        <v>4.4999999999999998E-2</v>
      </c>
      <c r="F3687" t="s">
        <v>26</v>
      </c>
    </row>
    <row r="3688" spans="1:6" x14ac:dyDescent="0.35">
      <c r="A3688" t="s">
        <v>16</v>
      </c>
      <c r="B3688">
        <v>105113</v>
      </c>
      <c r="C3688">
        <v>360</v>
      </c>
      <c r="D3688" s="6">
        <v>62000</v>
      </c>
      <c r="E3688" s="5">
        <v>0.04</v>
      </c>
      <c r="F3688" t="s">
        <v>26</v>
      </c>
    </row>
    <row r="3689" spans="1:6" x14ac:dyDescent="0.35">
      <c r="A3689" t="s">
        <v>16</v>
      </c>
      <c r="B3689">
        <v>105114</v>
      </c>
      <c r="C3689">
        <v>360</v>
      </c>
      <c r="D3689" s="6">
        <v>525000</v>
      </c>
      <c r="E3689" s="5">
        <v>5.7500000000000002E-2</v>
      </c>
      <c r="F3689" t="s">
        <v>26</v>
      </c>
    </row>
    <row r="3690" spans="1:6" x14ac:dyDescent="0.35">
      <c r="A3690" t="s">
        <v>16</v>
      </c>
      <c r="B3690">
        <v>105115</v>
      </c>
      <c r="C3690">
        <v>180</v>
      </c>
      <c r="D3690" s="6">
        <v>100000</v>
      </c>
      <c r="E3690" s="5">
        <v>0.04</v>
      </c>
      <c r="F3690" t="s">
        <v>26</v>
      </c>
    </row>
    <row r="3691" spans="1:6" x14ac:dyDescent="0.35">
      <c r="A3691" t="s">
        <v>16</v>
      </c>
      <c r="B3691">
        <v>105116</v>
      </c>
      <c r="C3691">
        <v>360</v>
      </c>
      <c r="D3691" s="6">
        <v>106911.25</v>
      </c>
      <c r="E3691" s="5">
        <v>4.4999999999999998E-2</v>
      </c>
      <c r="F3691" t="s">
        <v>26</v>
      </c>
    </row>
    <row r="3692" spans="1:6" x14ac:dyDescent="0.35">
      <c r="A3692" t="s">
        <v>16</v>
      </c>
      <c r="B3692">
        <v>105117</v>
      </c>
      <c r="C3692">
        <v>180</v>
      </c>
      <c r="D3692" s="6">
        <v>400000</v>
      </c>
      <c r="E3692" s="5">
        <v>4.4999999999999998E-2</v>
      </c>
      <c r="F3692" t="s">
        <v>26</v>
      </c>
    </row>
    <row r="3693" spans="1:6" x14ac:dyDescent="0.35">
      <c r="A3693" t="s">
        <v>16</v>
      </c>
      <c r="B3693">
        <v>105118</v>
      </c>
      <c r="C3693">
        <v>180</v>
      </c>
      <c r="D3693" s="6">
        <v>11156.97</v>
      </c>
      <c r="E3693" s="5">
        <v>0.03</v>
      </c>
      <c r="F3693" t="s">
        <v>26</v>
      </c>
    </row>
    <row r="3694" spans="1:6" x14ac:dyDescent="0.35">
      <c r="A3694" t="s">
        <v>16</v>
      </c>
      <c r="B3694">
        <v>105119</v>
      </c>
      <c r="C3694">
        <v>360</v>
      </c>
      <c r="D3694" s="6">
        <v>50000</v>
      </c>
      <c r="E3694" s="5">
        <v>0.04</v>
      </c>
      <c r="F3694" t="s">
        <v>26</v>
      </c>
    </row>
    <row r="3695" spans="1:6" x14ac:dyDescent="0.35">
      <c r="A3695" t="s">
        <v>16</v>
      </c>
      <c r="B3695">
        <v>105120</v>
      </c>
      <c r="C3695">
        <v>360</v>
      </c>
      <c r="D3695" s="6">
        <v>100000</v>
      </c>
      <c r="E3695" s="5">
        <v>4.4999999999999998E-2</v>
      </c>
      <c r="F3695" t="s">
        <v>26</v>
      </c>
    </row>
    <row r="3696" spans="1:6" x14ac:dyDescent="0.35">
      <c r="A3696" t="s">
        <v>16</v>
      </c>
      <c r="B3696">
        <v>105121</v>
      </c>
      <c r="C3696">
        <v>180</v>
      </c>
      <c r="D3696" s="6">
        <v>157930.18</v>
      </c>
      <c r="E3696" s="5">
        <v>0.04</v>
      </c>
      <c r="F3696" t="s">
        <v>26</v>
      </c>
    </row>
    <row r="3697" spans="1:6" x14ac:dyDescent="0.35">
      <c r="A3697" t="s">
        <v>16</v>
      </c>
      <c r="B3697">
        <v>105122</v>
      </c>
      <c r="C3697">
        <v>360</v>
      </c>
      <c r="D3697" s="6">
        <v>156816.04999999999</v>
      </c>
      <c r="E3697" s="5">
        <v>4.4999999999999998E-2</v>
      </c>
      <c r="F3697" t="s">
        <v>26</v>
      </c>
    </row>
    <row r="3698" spans="1:6" x14ac:dyDescent="0.35">
      <c r="A3698" t="s">
        <v>16</v>
      </c>
      <c r="B3698">
        <v>105123</v>
      </c>
      <c r="C3698">
        <v>360</v>
      </c>
      <c r="D3698" s="6">
        <v>200000</v>
      </c>
      <c r="E3698" s="5">
        <v>4.4999999999999998E-2</v>
      </c>
      <c r="F3698" t="s">
        <v>26</v>
      </c>
    </row>
    <row r="3699" spans="1:6" x14ac:dyDescent="0.35">
      <c r="A3699" t="s">
        <v>16</v>
      </c>
      <c r="B3699">
        <v>105124</v>
      </c>
      <c r="C3699">
        <v>360</v>
      </c>
      <c r="D3699" s="6">
        <v>43000</v>
      </c>
      <c r="E3699" s="5">
        <v>3.5000000000000003E-2</v>
      </c>
      <c r="F3699" t="s">
        <v>26</v>
      </c>
    </row>
    <row r="3700" spans="1:6" x14ac:dyDescent="0.35">
      <c r="A3700" t="s">
        <v>16</v>
      </c>
      <c r="B3700">
        <v>105125</v>
      </c>
      <c r="C3700">
        <v>360</v>
      </c>
      <c r="D3700" s="6">
        <v>9050.73</v>
      </c>
      <c r="E3700" s="5">
        <v>3.7499999999999999E-2</v>
      </c>
      <c r="F3700" t="s">
        <v>26</v>
      </c>
    </row>
    <row r="3701" spans="1:6" x14ac:dyDescent="0.35">
      <c r="A3701" t="s">
        <v>16</v>
      </c>
      <c r="B3701">
        <v>105126</v>
      </c>
      <c r="C3701">
        <v>360</v>
      </c>
      <c r="D3701" s="6">
        <v>200000</v>
      </c>
      <c r="E3701" s="5">
        <v>4.4999999999999998E-2</v>
      </c>
      <c r="F3701" t="s">
        <v>26</v>
      </c>
    </row>
    <row r="3702" spans="1:6" x14ac:dyDescent="0.35">
      <c r="A3702" t="s">
        <v>16</v>
      </c>
      <c r="B3702">
        <v>105127</v>
      </c>
      <c r="C3702">
        <v>360</v>
      </c>
      <c r="D3702" s="6">
        <v>51775.34</v>
      </c>
      <c r="E3702" s="5">
        <v>0.04</v>
      </c>
      <c r="F3702" t="s">
        <v>26</v>
      </c>
    </row>
    <row r="3703" spans="1:6" x14ac:dyDescent="0.35">
      <c r="A3703" t="s">
        <v>16</v>
      </c>
      <c r="B3703">
        <v>105128</v>
      </c>
      <c r="C3703">
        <v>180</v>
      </c>
      <c r="D3703" s="6">
        <v>10000</v>
      </c>
      <c r="E3703" s="5">
        <v>0.03</v>
      </c>
      <c r="F3703" t="s">
        <v>26</v>
      </c>
    </row>
    <row r="3704" spans="1:6" x14ac:dyDescent="0.35">
      <c r="A3704" t="s">
        <v>16</v>
      </c>
      <c r="B3704">
        <v>105129</v>
      </c>
      <c r="C3704">
        <v>360</v>
      </c>
      <c r="D3704" s="6">
        <v>200000</v>
      </c>
      <c r="E3704" s="5">
        <v>4.4999999999999998E-2</v>
      </c>
      <c r="F3704" t="s">
        <v>26</v>
      </c>
    </row>
    <row r="3705" spans="1:6" x14ac:dyDescent="0.35">
      <c r="A3705" t="s">
        <v>16</v>
      </c>
      <c r="B3705">
        <v>105130</v>
      </c>
      <c r="C3705">
        <v>360</v>
      </c>
      <c r="D3705" s="6">
        <v>750000</v>
      </c>
      <c r="E3705" s="5">
        <v>0.06</v>
      </c>
      <c r="F3705" t="s">
        <v>26</v>
      </c>
    </row>
    <row r="3706" spans="1:6" x14ac:dyDescent="0.35">
      <c r="A3706" t="s">
        <v>16</v>
      </c>
      <c r="B3706">
        <v>105131</v>
      </c>
      <c r="C3706">
        <v>180</v>
      </c>
      <c r="D3706" s="6">
        <v>100000</v>
      </c>
      <c r="E3706" s="5">
        <v>0.04</v>
      </c>
      <c r="F3706" t="s">
        <v>26</v>
      </c>
    </row>
    <row r="3707" spans="1:6" x14ac:dyDescent="0.35">
      <c r="A3707" t="s">
        <v>16</v>
      </c>
      <c r="B3707">
        <v>105132</v>
      </c>
      <c r="C3707">
        <v>180</v>
      </c>
      <c r="D3707" s="6">
        <v>75000</v>
      </c>
      <c r="E3707" s="5">
        <v>3.2500000000000001E-2</v>
      </c>
      <c r="F3707" t="s">
        <v>26</v>
      </c>
    </row>
    <row r="3708" spans="1:6" x14ac:dyDescent="0.35">
      <c r="A3708" t="s">
        <v>16</v>
      </c>
      <c r="B3708">
        <v>105133</v>
      </c>
      <c r="C3708">
        <v>360</v>
      </c>
      <c r="D3708" s="6">
        <v>38000</v>
      </c>
      <c r="E3708" s="5">
        <v>3.7499999999999999E-2</v>
      </c>
      <c r="F3708" t="s">
        <v>26</v>
      </c>
    </row>
    <row r="3709" spans="1:6" x14ac:dyDescent="0.35">
      <c r="A3709" t="s">
        <v>16</v>
      </c>
      <c r="B3709">
        <v>105134</v>
      </c>
      <c r="C3709">
        <v>360</v>
      </c>
      <c r="D3709" s="6">
        <v>48358.26</v>
      </c>
      <c r="E3709" s="5">
        <v>3.7499999999999999E-2</v>
      </c>
      <c r="F3709" t="s">
        <v>26</v>
      </c>
    </row>
    <row r="3710" spans="1:6" x14ac:dyDescent="0.35">
      <c r="A3710" t="s">
        <v>16</v>
      </c>
      <c r="B3710">
        <v>105135</v>
      </c>
      <c r="C3710">
        <v>360</v>
      </c>
      <c r="D3710" s="6">
        <v>50000</v>
      </c>
      <c r="E3710" s="5">
        <v>0.04</v>
      </c>
      <c r="F3710" t="s">
        <v>26</v>
      </c>
    </row>
    <row r="3711" spans="1:6" x14ac:dyDescent="0.35">
      <c r="A3711" t="s">
        <v>16</v>
      </c>
      <c r="B3711">
        <v>105136</v>
      </c>
      <c r="C3711">
        <v>360</v>
      </c>
      <c r="D3711" s="6">
        <v>100000</v>
      </c>
      <c r="E3711" s="5">
        <v>4.4999999999999998E-2</v>
      </c>
      <c r="F3711" t="s">
        <v>26</v>
      </c>
    </row>
    <row r="3712" spans="1:6" x14ac:dyDescent="0.35">
      <c r="A3712" t="s">
        <v>16</v>
      </c>
      <c r="B3712">
        <v>105137</v>
      </c>
      <c r="C3712">
        <v>180</v>
      </c>
      <c r="D3712" s="6">
        <v>26346.19</v>
      </c>
      <c r="E3712" s="5">
        <v>0.03</v>
      </c>
      <c r="F3712" t="s">
        <v>26</v>
      </c>
    </row>
    <row r="3713" spans="1:6" x14ac:dyDescent="0.35">
      <c r="A3713" t="s">
        <v>16</v>
      </c>
      <c r="B3713">
        <v>105138</v>
      </c>
      <c r="C3713">
        <v>180</v>
      </c>
      <c r="D3713" s="6">
        <v>50000</v>
      </c>
      <c r="E3713" s="5">
        <v>3.2500000000000001E-2</v>
      </c>
      <c r="F3713" t="s">
        <v>26</v>
      </c>
    </row>
    <row r="3714" spans="1:6" x14ac:dyDescent="0.35">
      <c r="A3714" t="s">
        <v>16</v>
      </c>
      <c r="B3714">
        <v>105139</v>
      </c>
      <c r="C3714">
        <v>180</v>
      </c>
      <c r="D3714" s="6">
        <v>29554.55</v>
      </c>
      <c r="E3714" s="5">
        <v>0.03</v>
      </c>
      <c r="F3714" t="s">
        <v>26</v>
      </c>
    </row>
    <row r="3715" spans="1:6" x14ac:dyDescent="0.35">
      <c r="A3715" t="s">
        <v>16</v>
      </c>
      <c r="B3715">
        <v>105140</v>
      </c>
      <c r="C3715">
        <v>180</v>
      </c>
      <c r="D3715" s="6">
        <v>100000</v>
      </c>
      <c r="E3715" s="5">
        <v>0.04</v>
      </c>
      <c r="F3715" t="s">
        <v>26</v>
      </c>
    </row>
    <row r="3716" spans="1:6" x14ac:dyDescent="0.35">
      <c r="A3716" t="s">
        <v>16</v>
      </c>
      <c r="B3716">
        <v>105141</v>
      </c>
      <c r="C3716">
        <v>360</v>
      </c>
      <c r="D3716" s="6">
        <v>113428.62</v>
      </c>
      <c r="E3716" s="5">
        <v>4.4999999999999998E-2</v>
      </c>
      <c r="F3716" t="s">
        <v>26</v>
      </c>
    </row>
    <row r="3717" spans="1:6" x14ac:dyDescent="0.35">
      <c r="A3717" t="s">
        <v>16</v>
      </c>
      <c r="B3717">
        <v>105142</v>
      </c>
      <c r="C3717">
        <v>180</v>
      </c>
      <c r="D3717" s="6">
        <v>86000</v>
      </c>
      <c r="E3717" s="5">
        <v>3.2500000000000001E-2</v>
      </c>
      <c r="F3717" t="s">
        <v>26</v>
      </c>
    </row>
    <row r="3718" spans="1:6" x14ac:dyDescent="0.35">
      <c r="A3718" t="s">
        <v>16</v>
      </c>
      <c r="B3718">
        <v>105143</v>
      </c>
      <c r="C3718">
        <v>360</v>
      </c>
      <c r="D3718" s="6">
        <v>100000</v>
      </c>
      <c r="E3718" s="5">
        <v>4.4999999999999998E-2</v>
      </c>
      <c r="F3718" t="s">
        <v>26</v>
      </c>
    </row>
    <row r="3719" spans="1:6" x14ac:dyDescent="0.35">
      <c r="A3719" t="s">
        <v>16</v>
      </c>
      <c r="B3719">
        <v>105144</v>
      </c>
      <c r="C3719">
        <v>180</v>
      </c>
      <c r="D3719" s="6">
        <v>11146.47</v>
      </c>
      <c r="E3719" s="5">
        <v>0.03</v>
      </c>
      <c r="F3719" t="s">
        <v>26</v>
      </c>
    </row>
    <row r="3720" spans="1:6" x14ac:dyDescent="0.35">
      <c r="A3720" t="s">
        <v>16</v>
      </c>
      <c r="B3720">
        <v>105145</v>
      </c>
      <c r="C3720">
        <v>360</v>
      </c>
      <c r="D3720" s="6">
        <v>33381.21</v>
      </c>
      <c r="E3720" s="5">
        <v>3.7499999999999999E-2</v>
      </c>
      <c r="F3720" t="s">
        <v>26</v>
      </c>
    </row>
    <row r="3721" spans="1:6" x14ac:dyDescent="0.35">
      <c r="A3721" t="s">
        <v>16</v>
      </c>
      <c r="B3721">
        <v>105146</v>
      </c>
      <c r="C3721">
        <v>360</v>
      </c>
      <c r="D3721" s="6">
        <v>8268.7199999999993</v>
      </c>
      <c r="E3721" s="5">
        <v>3.7499999999999999E-2</v>
      </c>
      <c r="F3721" t="s">
        <v>26</v>
      </c>
    </row>
    <row r="3722" spans="1:6" x14ac:dyDescent="0.35">
      <c r="A3722" t="s">
        <v>16</v>
      </c>
      <c r="B3722">
        <v>105147</v>
      </c>
      <c r="C3722">
        <v>360</v>
      </c>
      <c r="D3722" s="6">
        <v>24273.4</v>
      </c>
      <c r="E3722" s="5">
        <v>3.7499999999999999E-2</v>
      </c>
      <c r="F3722" t="s">
        <v>26</v>
      </c>
    </row>
    <row r="3723" spans="1:6" x14ac:dyDescent="0.35">
      <c r="A3723" t="s">
        <v>16</v>
      </c>
      <c r="B3723">
        <v>105148</v>
      </c>
      <c r="C3723">
        <v>180</v>
      </c>
      <c r="D3723" s="6">
        <v>103000</v>
      </c>
      <c r="E3723" s="5">
        <v>0.04</v>
      </c>
      <c r="F3723" t="s">
        <v>26</v>
      </c>
    </row>
    <row r="3724" spans="1:6" x14ac:dyDescent="0.35">
      <c r="A3724" t="s">
        <v>16</v>
      </c>
      <c r="B3724">
        <v>105149</v>
      </c>
      <c r="C3724">
        <v>180</v>
      </c>
      <c r="D3724" s="6">
        <v>36300</v>
      </c>
      <c r="E3724" s="5">
        <v>0.03</v>
      </c>
      <c r="F3724" t="s">
        <v>26</v>
      </c>
    </row>
    <row r="3725" spans="1:6" x14ac:dyDescent="0.35">
      <c r="A3725" t="s">
        <v>16</v>
      </c>
      <c r="B3725">
        <v>105150</v>
      </c>
      <c r="C3725">
        <v>180</v>
      </c>
      <c r="D3725" s="6">
        <v>100000</v>
      </c>
      <c r="E3725" s="5">
        <v>0.04</v>
      </c>
      <c r="F3725" t="s">
        <v>26</v>
      </c>
    </row>
    <row r="3726" spans="1:6" x14ac:dyDescent="0.35">
      <c r="A3726" t="s">
        <v>16</v>
      </c>
      <c r="B3726">
        <v>105151</v>
      </c>
      <c r="C3726">
        <v>360</v>
      </c>
      <c r="D3726" s="6">
        <v>50000</v>
      </c>
      <c r="E3726" s="5">
        <v>0.04</v>
      </c>
      <c r="F3726" t="s">
        <v>26</v>
      </c>
    </row>
    <row r="3727" spans="1:6" x14ac:dyDescent="0.35">
      <c r="A3727" t="s">
        <v>16</v>
      </c>
      <c r="B3727">
        <v>105152</v>
      </c>
      <c r="C3727">
        <v>360</v>
      </c>
      <c r="D3727" s="6">
        <v>55000</v>
      </c>
      <c r="E3727" s="5">
        <v>0.04</v>
      </c>
      <c r="F3727" t="s">
        <v>26</v>
      </c>
    </row>
    <row r="3728" spans="1:6" x14ac:dyDescent="0.35">
      <c r="A3728" t="s">
        <v>16</v>
      </c>
      <c r="B3728">
        <v>105153</v>
      </c>
      <c r="C3728">
        <v>360</v>
      </c>
      <c r="D3728" s="6">
        <v>11602.88</v>
      </c>
      <c r="E3728" s="5">
        <v>3.7499999999999999E-2</v>
      </c>
      <c r="F3728" t="s">
        <v>26</v>
      </c>
    </row>
    <row r="3729" spans="1:6" x14ac:dyDescent="0.35">
      <c r="A3729" t="s">
        <v>16</v>
      </c>
      <c r="B3729">
        <v>105154</v>
      </c>
      <c r="C3729">
        <v>360</v>
      </c>
      <c r="D3729" s="6">
        <v>2256444.6</v>
      </c>
      <c r="E3729" s="5">
        <v>6.5000000000000002E-2</v>
      </c>
      <c r="F3729" t="s">
        <v>26</v>
      </c>
    </row>
    <row r="3730" spans="1:6" x14ac:dyDescent="0.35">
      <c r="A3730" t="s">
        <v>16</v>
      </c>
      <c r="B3730">
        <v>105155</v>
      </c>
      <c r="C3730">
        <v>180</v>
      </c>
      <c r="D3730" s="6">
        <v>46812.29</v>
      </c>
      <c r="E3730" s="5">
        <v>0.03</v>
      </c>
      <c r="F3730" t="s">
        <v>26</v>
      </c>
    </row>
    <row r="3731" spans="1:6" x14ac:dyDescent="0.35">
      <c r="A3731" t="s">
        <v>16</v>
      </c>
      <c r="B3731">
        <v>105156</v>
      </c>
      <c r="C3731">
        <v>180</v>
      </c>
      <c r="D3731" s="6">
        <v>13105.22</v>
      </c>
      <c r="E3731" s="5">
        <v>0.03</v>
      </c>
      <c r="F3731" t="s">
        <v>26</v>
      </c>
    </row>
    <row r="3732" spans="1:6" x14ac:dyDescent="0.35">
      <c r="A3732" t="s">
        <v>16</v>
      </c>
      <c r="B3732">
        <v>105157</v>
      </c>
      <c r="C3732">
        <v>360</v>
      </c>
      <c r="D3732" s="6">
        <v>69761.86</v>
      </c>
      <c r="E3732" s="5">
        <v>0.04</v>
      </c>
      <c r="F3732" t="s">
        <v>26</v>
      </c>
    </row>
    <row r="3733" spans="1:6" x14ac:dyDescent="0.35">
      <c r="A3733" t="s">
        <v>16</v>
      </c>
      <c r="B3733">
        <v>105158</v>
      </c>
      <c r="C3733">
        <v>360</v>
      </c>
      <c r="D3733" s="6">
        <v>28779.25</v>
      </c>
      <c r="E3733" s="5">
        <v>3.5000000000000003E-2</v>
      </c>
      <c r="F3733" t="s">
        <v>26</v>
      </c>
    </row>
    <row r="3734" spans="1:6" x14ac:dyDescent="0.35">
      <c r="A3734" t="s">
        <v>16</v>
      </c>
      <c r="B3734">
        <v>105159</v>
      </c>
      <c r="C3734">
        <v>180</v>
      </c>
      <c r="D3734" s="6">
        <v>62000</v>
      </c>
      <c r="E3734" s="5">
        <v>3.2500000000000001E-2</v>
      </c>
      <c r="F3734" t="s">
        <v>26</v>
      </c>
    </row>
    <row r="3735" spans="1:6" x14ac:dyDescent="0.35">
      <c r="A3735" t="s">
        <v>16</v>
      </c>
      <c r="B3735">
        <v>105160</v>
      </c>
      <c r="C3735">
        <v>360</v>
      </c>
      <c r="D3735" s="6">
        <v>63444.01</v>
      </c>
      <c r="E3735" s="5">
        <v>0.04</v>
      </c>
      <c r="F3735" t="s">
        <v>26</v>
      </c>
    </row>
    <row r="3736" spans="1:6" x14ac:dyDescent="0.35">
      <c r="A3736" t="s">
        <v>16</v>
      </c>
      <c r="B3736">
        <v>105161</v>
      </c>
      <c r="C3736">
        <v>360</v>
      </c>
      <c r="D3736" s="6">
        <v>170000</v>
      </c>
      <c r="E3736" s="5">
        <v>4.4999999999999998E-2</v>
      </c>
      <c r="F3736" t="s">
        <v>26</v>
      </c>
    </row>
    <row r="3737" spans="1:6" x14ac:dyDescent="0.35">
      <c r="A3737" t="s">
        <v>16</v>
      </c>
      <c r="B3737">
        <v>105162</v>
      </c>
      <c r="C3737">
        <v>180</v>
      </c>
      <c r="D3737" s="6">
        <v>6312.12</v>
      </c>
      <c r="E3737" s="5">
        <v>0.03</v>
      </c>
      <c r="F3737" t="s">
        <v>26</v>
      </c>
    </row>
    <row r="3738" spans="1:6" x14ac:dyDescent="0.35">
      <c r="A3738" t="s">
        <v>16</v>
      </c>
      <c r="B3738">
        <v>105163</v>
      </c>
      <c r="C3738">
        <v>360</v>
      </c>
      <c r="D3738" s="6">
        <v>400000</v>
      </c>
      <c r="E3738" s="5">
        <v>0.05</v>
      </c>
      <c r="F3738" t="s">
        <v>26</v>
      </c>
    </row>
    <row r="3739" spans="1:6" x14ac:dyDescent="0.35">
      <c r="A3739" t="s">
        <v>16</v>
      </c>
      <c r="B3739">
        <v>105164</v>
      </c>
      <c r="C3739">
        <v>360</v>
      </c>
      <c r="D3739" s="6">
        <v>65026.74</v>
      </c>
      <c r="E3739" s="5">
        <v>0.04</v>
      </c>
      <c r="F3739" t="s">
        <v>26</v>
      </c>
    </row>
    <row r="3740" spans="1:6" x14ac:dyDescent="0.35">
      <c r="A3740" t="s">
        <v>16</v>
      </c>
      <c r="B3740">
        <v>105165</v>
      </c>
      <c r="C3740">
        <v>360</v>
      </c>
      <c r="D3740" s="6">
        <v>50000</v>
      </c>
      <c r="E3740" s="5">
        <v>0.04</v>
      </c>
      <c r="F3740" t="s">
        <v>26</v>
      </c>
    </row>
    <row r="3741" spans="1:6" x14ac:dyDescent="0.35">
      <c r="A3741" t="s">
        <v>16</v>
      </c>
      <c r="B3741">
        <v>105166</v>
      </c>
      <c r="C3741">
        <v>360</v>
      </c>
      <c r="D3741" s="6">
        <v>38280.28</v>
      </c>
      <c r="E3741" s="5">
        <v>3.7499999999999999E-2</v>
      </c>
      <c r="F3741" t="s">
        <v>26</v>
      </c>
    </row>
    <row r="3742" spans="1:6" x14ac:dyDescent="0.35">
      <c r="A3742" t="s">
        <v>16</v>
      </c>
      <c r="B3742">
        <v>105167</v>
      </c>
      <c r="C3742">
        <v>360</v>
      </c>
      <c r="D3742" s="6">
        <v>14697.41</v>
      </c>
      <c r="E3742" s="5">
        <v>3.7499999999999999E-2</v>
      </c>
      <c r="F3742" t="s">
        <v>26</v>
      </c>
    </row>
    <row r="3743" spans="1:6" x14ac:dyDescent="0.35">
      <c r="A3743" t="s">
        <v>16</v>
      </c>
      <c r="B3743">
        <v>105168</v>
      </c>
      <c r="C3743">
        <v>360</v>
      </c>
      <c r="D3743" s="6">
        <v>80000</v>
      </c>
      <c r="E3743" s="5">
        <v>0.04</v>
      </c>
      <c r="F3743" t="s">
        <v>26</v>
      </c>
    </row>
    <row r="3744" spans="1:6" x14ac:dyDescent="0.35">
      <c r="A3744" t="s">
        <v>16</v>
      </c>
      <c r="B3744">
        <v>105169</v>
      </c>
      <c r="C3744">
        <v>360</v>
      </c>
      <c r="D3744" s="6">
        <v>960101.41</v>
      </c>
      <c r="E3744" s="5">
        <v>6.25E-2</v>
      </c>
      <c r="F3744" t="s">
        <v>26</v>
      </c>
    </row>
    <row r="3745" spans="1:6" x14ac:dyDescent="0.35">
      <c r="A3745" t="s">
        <v>16</v>
      </c>
      <c r="B3745">
        <v>105170</v>
      </c>
      <c r="C3745">
        <v>360</v>
      </c>
      <c r="D3745" s="6">
        <v>43398.080000000002</v>
      </c>
      <c r="E3745" s="5">
        <v>3.7499999999999999E-2</v>
      </c>
      <c r="F3745" t="s">
        <v>26</v>
      </c>
    </row>
    <row r="3746" spans="1:6" x14ac:dyDescent="0.35">
      <c r="A3746" t="s">
        <v>16</v>
      </c>
      <c r="B3746">
        <v>105171</v>
      </c>
      <c r="C3746">
        <v>360</v>
      </c>
      <c r="D3746" s="6">
        <v>88091</v>
      </c>
      <c r="E3746" s="5">
        <v>0.04</v>
      </c>
      <c r="F3746" t="s">
        <v>26</v>
      </c>
    </row>
    <row r="3747" spans="1:6" x14ac:dyDescent="0.35">
      <c r="A3747" t="s">
        <v>16</v>
      </c>
      <c r="B3747">
        <v>105172</v>
      </c>
      <c r="C3747">
        <v>360</v>
      </c>
      <c r="D3747" s="6">
        <v>87000</v>
      </c>
      <c r="E3747" s="5">
        <v>0.04</v>
      </c>
      <c r="F3747" t="s">
        <v>26</v>
      </c>
    </row>
    <row r="3748" spans="1:6" x14ac:dyDescent="0.35">
      <c r="A3748" t="s">
        <v>16</v>
      </c>
      <c r="B3748">
        <v>105173</v>
      </c>
      <c r="C3748">
        <v>360</v>
      </c>
      <c r="D3748" s="6">
        <v>300000</v>
      </c>
      <c r="E3748" s="5">
        <v>0.05</v>
      </c>
      <c r="F3748" t="s">
        <v>26</v>
      </c>
    </row>
    <row r="3749" spans="1:6" x14ac:dyDescent="0.35">
      <c r="A3749" t="s">
        <v>16</v>
      </c>
      <c r="B3749">
        <v>105174</v>
      </c>
      <c r="C3749">
        <v>360</v>
      </c>
      <c r="D3749" s="6">
        <v>7000</v>
      </c>
      <c r="E3749" s="5">
        <v>3.7499999999999999E-2</v>
      </c>
      <c r="F3749" t="s">
        <v>26</v>
      </c>
    </row>
    <row r="3750" spans="1:6" x14ac:dyDescent="0.35">
      <c r="A3750" t="s">
        <v>16</v>
      </c>
      <c r="B3750">
        <v>105175</v>
      </c>
      <c r="C3750">
        <v>360</v>
      </c>
      <c r="D3750" s="6">
        <v>500000</v>
      </c>
      <c r="E3750" s="5">
        <v>0.06</v>
      </c>
      <c r="F3750" t="s">
        <v>26</v>
      </c>
    </row>
    <row r="3751" spans="1:6" x14ac:dyDescent="0.35">
      <c r="A3751" t="s">
        <v>16</v>
      </c>
      <c r="B3751">
        <v>105176</v>
      </c>
      <c r="C3751">
        <v>360</v>
      </c>
      <c r="D3751" s="6">
        <v>525000</v>
      </c>
      <c r="E3751" s="5">
        <v>0.06</v>
      </c>
      <c r="F3751" t="s">
        <v>26</v>
      </c>
    </row>
    <row r="3752" spans="1:6" x14ac:dyDescent="0.35">
      <c r="A3752" t="s">
        <v>16</v>
      </c>
      <c r="B3752">
        <v>105177</v>
      </c>
      <c r="C3752">
        <v>360</v>
      </c>
      <c r="D3752" s="6">
        <v>114396.82</v>
      </c>
      <c r="E3752" s="5">
        <v>4.4999999999999998E-2</v>
      </c>
      <c r="F3752" t="s">
        <v>26</v>
      </c>
    </row>
    <row r="3753" spans="1:6" x14ac:dyDescent="0.35">
      <c r="A3753" t="s">
        <v>16</v>
      </c>
      <c r="B3753">
        <v>105178</v>
      </c>
      <c r="C3753">
        <v>360</v>
      </c>
      <c r="D3753" s="6">
        <v>200000</v>
      </c>
      <c r="E3753" s="5">
        <v>4.4999999999999998E-2</v>
      </c>
      <c r="F3753" t="s">
        <v>26</v>
      </c>
    </row>
    <row r="3754" spans="1:6" x14ac:dyDescent="0.35">
      <c r="A3754" t="s">
        <v>16</v>
      </c>
      <c r="B3754">
        <v>105179</v>
      </c>
      <c r="C3754">
        <v>360</v>
      </c>
      <c r="D3754" s="6">
        <v>63943.5</v>
      </c>
      <c r="E3754" s="5">
        <v>0.04</v>
      </c>
      <c r="F3754" t="s">
        <v>26</v>
      </c>
    </row>
    <row r="3755" spans="1:6" x14ac:dyDescent="0.35">
      <c r="A3755" t="s">
        <v>16</v>
      </c>
      <c r="B3755">
        <v>105180</v>
      </c>
      <c r="C3755">
        <v>360</v>
      </c>
      <c r="D3755" s="6">
        <v>100000</v>
      </c>
      <c r="E3755" s="5">
        <v>4.4999999999999998E-2</v>
      </c>
      <c r="F3755" t="s">
        <v>26</v>
      </c>
    </row>
    <row r="3756" spans="1:6" x14ac:dyDescent="0.35">
      <c r="A3756" t="s">
        <v>16</v>
      </c>
      <c r="B3756">
        <v>105181</v>
      </c>
      <c r="C3756">
        <v>360</v>
      </c>
      <c r="D3756" s="6">
        <v>70000</v>
      </c>
      <c r="E3756" s="5">
        <v>0.04</v>
      </c>
      <c r="F3756" t="s">
        <v>26</v>
      </c>
    </row>
    <row r="3757" spans="1:6" x14ac:dyDescent="0.35">
      <c r="A3757" t="s">
        <v>16</v>
      </c>
      <c r="B3757">
        <v>105182</v>
      </c>
      <c r="C3757">
        <v>360</v>
      </c>
      <c r="D3757" s="6">
        <v>13835.49</v>
      </c>
      <c r="E3757" s="5">
        <v>3.7499999999999999E-2</v>
      </c>
      <c r="F3757" t="s">
        <v>26</v>
      </c>
    </row>
    <row r="3758" spans="1:6" x14ac:dyDescent="0.35">
      <c r="A3758" t="s">
        <v>16</v>
      </c>
      <c r="B3758">
        <v>105183</v>
      </c>
      <c r="C3758">
        <v>360</v>
      </c>
      <c r="D3758" s="6">
        <v>15000</v>
      </c>
      <c r="E3758" s="5">
        <v>3.7499999999999999E-2</v>
      </c>
      <c r="F3758" t="s">
        <v>26</v>
      </c>
    </row>
    <row r="3759" spans="1:6" x14ac:dyDescent="0.35">
      <c r="A3759" t="s">
        <v>16</v>
      </c>
      <c r="B3759">
        <v>105184</v>
      </c>
      <c r="C3759">
        <v>360</v>
      </c>
      <c r="D3759" s="6">
        <v>120831.64</v>
      </c>
      <c r="E3759" s="5">
        <v>4.4999999999999998E-2</v>
      </c>
      <c r="F3759" t="s">
        <v>26</v>
      </c>
    </row>
    <row r="3760" spans="1:6" x14ac:dyDescent="0.35">
      <c r="A3760" t="s">
        <v>16</v>
      </c>
      <c r="B3760">
        <v>105185</v>
      </c>
      <c r="C3760">
        <v>180</v>
      </c>
      <c r="D3760" s="6">
        <v>20000</v>
      </c>
      <c r="E3760" s="5">
        <v>0.03</v>
      </c>
      <c r="F3760" t="s">
        <v>26</v>
      </c>
    </row>
    <row r="3761" spans="1:6" x14ac:dyDescent="0.35">
      <c r="A3761" t="s">
        <v>16</v>
      </c>
      <c r="B3761">
        <v>105186</v>
      </c>
      <c r="C3761">
        <v>360</v>
      </c>
      <c r="D3761" s="6">
        <v>250000</v>
      </c>
      <c r="E3761" s="5">
        <v>0.05</v>
      </c>
      <c r="F3761" t="s">
        <v>26</v>
      </c>
    </row>
    <row r="3762" spans="1:6" x14ac:dyDescent="0.35">
      <c r="A3762" t="s">
        <v>16</v>
      </c>
      <c r="B3762">
        <v>105187</v>
      </c>
      <c r="C3762">
        <v>360</v>
      </c>
      <c r="D3762" s="6">
        <v>100000</v>
      </c>
      <c r="E3762" s="5">
        <v>4.4999999999999998E-2</v>
      </c>
      <c r="F3762" t="s">
        <v>26</v>
      </c>
    </row>
    <row r="3763" spans="1:6" x14ac:dyDescent="0.35">
      <c r="A3763" t="s">
        <v>16</v>
      </c>
      <c r="B3763">
        <v>105188</v>
      </c>
      <c r="C3763">
        <v>360</v>
      </c>
      <c r="D3763" s="6">
        <v>100000</v>
      </c>
      <c r="E3763" s="5">
        <v>4.4999999999999998E-2</v>
      </c>
      <c r="F3763" t="s">
        <v>26</v>
      </c>
    </row>
    <row r="3764" spans="1:6" x14ac:dyDescent="0.35">
      <c r="A3764" t="s">
        <v>16</v>
      </c>
      <c r="B3764">
        <v>105189</v>
      </c>
      <c r="C3764">
        <v>360</v>
      </c>
      <c r="D3764" s="6">
        <v>133137.06</v>
      </c>
      <c r="E3764" s="5">
        <v>4.4999999999999998E-2</v>
      </c>
      <c r="F3764" t="s">
        <v>26</v>
      </c>
    </row>
    <row r="3765" spans="1:6" x14ac:dyDescent="0.35">
      <c r="A3765" t="s">
        <v>16</v>
      </c>
      <c r="B3765">
        <v>105190</v>
      </c>
      <c r="C3765">
        <v>180</v>
      </c>
      <c r="D3765" s="6">
        <v>50000</v>
      </c>
      <c r="E3765" s="5">
        <v>3.2500000000000001E-2</v>
      </c>
      <c r="F3765" t="s">
        <v>26</v>
      </c>
    </row>
    <row r="3766" spans="1:6" x14ac:dyDescent="0.35">
      <c r="A3766" t="s">
        <v>16</v>
      </c>
      <c r="B3766">
        <v>105191</v>
      </c>
      <c r="C3766">
        <v>360</v>
      </c>
      <c r="D3766" s="6">
        <v>100000</v>
      </c>
      <c r="E3766" s="5">
        <v>4.4999999999999998E-2</v>
      </c>
      <c r="F3766" t="s">
        <v>26</v>
      </c>
    </row>
    <row r="3767" spans="1:6" x14ac:dyDescent="0.35">
      <c r="A3767" t="s">
        <v>16</v>
      </c>
      <c r="B3767">
        <v>105192</v>
      </c>
      <c r="C3767">
        <v>360</v>
      </c>
      <c r="D3767" s="6">
        <v>31990.91</v>
      </c>
      <c r="E3767" s="5">
        <v>3.7499999999999999E-2</v>
      </c>
      <c r="F3767" t="s">
        <v>26</v>
      </c>
    </row>
    <row r="3768" spans="1:6" x14ac:dyDescent="0.35">
      <c r="A3768" t="s">
        <v>16</v>
      </c>
      <c r="B3768">
        <v>105193</v>
      </c>
      <c r="C3768">
        <v>180</v>
      </c>
      <c r="D3768" s="6">
        <v>5000</v>
      </c>
      <c r="E3768" s="5">
        <v>0.03</v>
      </c>
      <c r="F3768" t="s">
        <v>26</v>
      </c>
    </row>
    <row r="3769" spans="1:6" x14ac:dyDescent="0.35">
      <c r="A3769" t="s">
        <v>16</v>
      </c>
      <c r="B3769">
        <v>105194</v>
      </c>
      <c r="C3769">
        <v>360</v>
      </c>
      <c r="D3769" s="6">
        <v>20000</v>
      </c>
      <c r="E3769" s="5">
        <v>3.7499999999999999E-2</v>
      </c>
      <c r="F3769" t="s">
        <v>26</v>
      </c>
    </row>
    <row r="3770" spans="1:6" x14ac:dyDescent="0.35">
      <c r="A3770" t="s">
        <v>16</v>
      </c>
      <c r="B3770">
        <v>105195</v>
      </c>
      <c r="C3770">
        <v>360</v>
      </c>
      <c r="D3770" s="6">
        <v>5000</v>
      </c>
      <c r="E3770" s="5">
        <v>3.7499999999999999E-2</v>
      </c>
      <c r="F3770" t="s">
        <v>26</v>
      </c>
    </row>
    <row r="3771" spans="1:6" x14ac:dyDescent="0.35">
      <c r="A3771" t="s">
        <v>16</v>
      </c>
      <c r="B3771">
        <v>105196</v>
      </c>
      <c r="C3771">
        <v>360</v>
      </c>
      <c r="D3771" s="6">
        <v>100000</v>
      </c>
      <c r="E3771" s="5">
        <v>4.4999999999999998E-2</v>
      </c>
      <c r="F3771" t="s">
        <v>26</v>
      </c>
    </row>
    <row r="3772" spans="1:6" x14ac:dyDescent="0.35">
      <c r="A3772" t="s">
        <v>16</v>
      </c>
      <c r="B3772">
        <v>105197</v>
      </c>
      <c r="C3772">
        <v>180</v>
      </c>
      <c r="D3772" s="6">
        <v>235000</v>
      </c>
      <c r="E3772" s="5">
        <v>0.04</v>
      </c>
      <c r="F3772" t="s">
        <v>26</v>
      </c>
    </row>
    <row r="3773" spans="1:6" x14ac:dyDescent="0.35">
      <c r="A3773" t="s">
        <v>16</v>
      </c>
      <c r="B3773">
        <v>105198</v>
      </c>
      <c r="C3773">
        <v>360</v>
      </c>
      <c r="D3773" s="6">
        <v>20000</v>
      </c>
      <c r="E3773" s="5">
        <v>3.7499999999999999E-2</v>
      </c>
      <c r="F3773" t="s">
        <v>26</v>
      </c>
    </row>
    <row r="3774" spans="1:6" x14ac:dyDescent="0.35">
      <c r="A3774" t="s">
        <v>16</v>
      </c>
      <c r="B3774">
        <v>105199</v>
      </c>
      <c r="C3774">
        <v>360</v>
      </c>
      <c r="D3774" s="6">
        <v>20000</v>
      </c>
      <c r="E3774" s="5">
        <v>3.7499999999999999E-2</v>
      </c>
      <c r="F3774" t="s">
        <v>26</v>
      </c>
    </row>
    <row r="3775" spans="1:6" x14ac:dyDescent="0.35">
      <c r="A3775" t="s">
        <v>16</v>
      </c>
      <c r="B3775">
        <v>105200</v>
      </c>
      <c r="C3775">
        <v>360</v>
      </c>
      <c r="D3775" s="6">
        <v>10000</v>
      </c>
      <c r="E3775" s="5">
        <v>3.7499999999999999E-2</v>
      </c>
      <c r="F3775" t="s">
        <v>26</v>
      </c>
    </row>
    <row r="3776" spans="1:6" x14ac:dyDescent="0.35">
      <c r="A3776" t="s">
        <v>16</v>
      </c>
      <c r="B3776">
        <v>105201</v>
      </c>
      <c r="C3776">
        <v>180</v>
      </c>
      <c r="D3776" s="6">
        <v>9150</v>
      </c>
      <c r="E3776" s="5">
        <v>0.03</v>
      </c>
      <c r="F3776" t="s">
        <v>26</v>
      </c>
    </row>
    <row r="3777" spans="1:6" x14ac:dyDescent="0.35">
      <c r="A3777" t="s">
        <v>16</v>
      </c>
      <c r="B3777">
        <v>105202</v>
      </c>
      <c r="C3777">
        <v>360</v>
      </c>
      <c r="D3777" s="6">
        <v>100000</v>
      </c>
      <c r="E3777" s="5">
        <v>4.4999999999999998E-2</v>
      </c>
      <c r="F3777" t="s">
        <v>26</v>
      </c>
    </row>
    <row r="3778" spans="1:6" x14ac:dyDescent="0.35">
      <c r="A3778" t="s">
        <v>16</v>
      </c>
      <c r="B3778">
        <v>105203</v>
      </c>
      <c r="C3778">
        <v>360</v>
      </c>
      <c r="D3778" s="6">
        <v>35000</v>
      </c>
      <c r="E3778" s="5">
        <v>3.7499999999999999E-2</v>
      </c>
      <c r="F3778" t="s">
        <v>26</v>
      </c>
    </row>
    <row r="3779" spans="1:6" x14ac:dyDescent="0.35">
      <c r="A3779" t="s">
        <v>16</v>
      </c>
      <c r="B3779">
        <v>105204</v>
      </c>
      <c r="C3779">
        <v>360</v>
      </c>
      <c r="D3779" s="6">
        <v>273000</v>
      </c>
      <c r="E3779" s="5">
        <v>0.05</v>
      </c>
      <c r="F3779" t="s">
        <v>26</v>
      </c>
    </row>
    <row r="3780" spans="1:6" x14ac:dyDescent="0.35">
      <c r="A3780" t="s">
        <v>16</v>
      </c>
      <c r="B3780">
        <v>105205</v>
      </c>
      <c r="C3780">
        <v>180</v>
      </c>
      <c r="D3780" s="6">
        <v>225000</v>
      </c>
      <c r="E3780" s="5">
        <v>0.04</v>
      </c>
      <c r="F3780" t="s">
        <v>26</v>
      </c>
    </row>
    <row r="3781" spans="1:6" x14ac:dyDescent="0.35">
      <c r="A3781" t="s">
        <v>16</v>
      </c>
      <c r="B3781">
        <v>105206</v>
      </c>
      <c r="C3781">
        <v>360</v>
      </c>
      <c r="D3781" s="6">
        <v>72692.820000000007</v>
      </c>
      <c r="E3781" s="5">
        <v>0.04</v>
      </c>
      <c r="F3781" t="s">
        <v>26</v>
      </c>
    </row>
    <row r="3782" spans="1:6" x14ac:dyDescent="0.35">
      <c r="A3782" t="s">
        <v>16</v>
      </c>
      <c r="B3782">
        <v>105207</v>
      </c>
      <c r="C3782">
        <v>360</v>
      </c>
      <c r="D3782" s="6">
        <v>342588.12</v>
      </c>
      <c r="E3782" s="5">
        <v>0.05</v>
      </c>
      <c r="F3782" t="s">
        <v>26</v>
      </c>
    </row>
    <row r="3783" spans="1:6" x14ac:dyDescent="0.35">
      <c r="A3783" t="s">
        <v>16</v>
      </c>
      <c r="B3783">
        <v>105208</v>
      </c>
      <c r="C3783">
        <v>180</v>
      </c>
      <c r="D3783" s="6">
        <v>40000</v>
      </c>
      <c r="E3783" s="5">
        <v>0.03</v>
      </c>
      <c r="F3783" t="s">
        <v>26</v>
      </c>
    </row>
    <row r="3784" spans="1:6" x14ac:dyDescent="0.35">
      <c r="A3784" t="s">
        <v>16</v>
      </c>
      <c r="B3784">
        <v>105209</v>
      </c>
      <c r="C3784">
        <v>360</v>
      </c>
      <c r="D3784" s="6">
        <v>108388.2</v>
      </c>
      <c r="E3784" s="5">
        <v>4.4999999999999998E-2</v>
      </c>
      <c r="F3784" t="s">
        <v>26</v>
      </c>
    </row>
    <row r="3785" spans="1:6" x14ac:dyDescent="0.35">
      <c r="A3785" t="s">
        <v>16</v>
      </c>
      <c r="B3785">
        <v>105210</v>
      </c>
      <c r="C3785">
        <v>180</v>
      </c>
      <c r="D3785" s="6">
        <v>52000</v>
      </c>
      <c r="E3785" s="5">
        <v>3.2500000000000001E-2</v>
      </c>
      <c r="F3785" t="s">
        <v>26</v>
      </c>
    </row>
    <row r="3786" spans="1:6" x14ac:dyDescent="0.35">
      <c r="A3786" t="s">
        <v>16</v>
      </c>
      <c r="B3786">
        <v>105211</v>
      </c>
      <c r="C3786">
        <v>180</v>
      </c>
      <c r="D3786" s="6">
        <v>100000</v>
      </c>
      <c r="E3786" s="5">
        <v>0.04</v>
      </c>
      <c r="F3786" t="s">
        <v>26</v>
      </c>
    </row>
    <row r="3787" spans="1:6" x14ac:dyDescent="0.35">
      <c r="A3787" t="s">
        <v>16</v>
      </c>
      <c r="B3787">
        <v>105212</v>
      </c>
      <c r="C3787">
        <v>360</v>
      </c>
      <c r="D3787" s="6">
        <v>108146.16</v>
      </c>
      <c r="E3787" s="5">
        <v>4.4999999999999998E-2</v>
      </c>
      <c r="F3787" t="s">
        <v>26</v>
      </c>
    </row>
    <row r="3788" spans="1:6" x14ac:dyDescent="0.35">
      <c r="A3788" t="s">
        <v>16</v>
      </c>
      <c r="B3788">
        <v>105213</v>
      </c>
      <c r="C3788">
        <v>360</v>
      </c>
      <c r="D3788" s="6">
        <v>30000</v>
      </c>
      <c r="E3788" s="5">
        <v>3.5000000000000003E-2</v>
      </c>
      <c r="F3788" t="s">
        <v>26</v>
      </c>
    </row>
    <row r="3789" spans="1:6" x14ac:dyDescent="0.35">
      <c r="A3789" t="s">
        <v>16</v>
      </c>
      <c r="B3789">
        <v>105214</v>
      </c>
      <c r="C3789">
        <v>360</v>
      </c>
      <c r="D3789" s="6">
        <v>670118.73</v>
      </c>
      <c r="E3789" s="5">
        <v>0.06</v>
      </c>
      <c r="F3789" t="s">
        <v>26</v>
      </c>
    </row>
    <row r="3790" spans="1:6" x14ac:dyDescent="0.35">
      <c r="A3790" t="s">
        <v>16</v>
      </c>
      <c r="B3790">
        <v>105215</v>
      </c>
      <c r="C3790">
        <v>360</v>
      </c>
      <c r="D3790" s="6">
        <v>320000</v>
      </c>
      <c r="E3790" s="5">
        <v>0.05</v>
      </c>
      <c r="F3790" t="s">
        <v>26</v>
      </c>
    </row>
    <row r="3791" spans="1:6" x14ac:dyDescent="0.35">
      <c r="A3791" t="s">
        <v>16</v>
      </c>
      <c r="B3791">
        <v>105216</v>
      </c>
      <c r="C3791">
        <v>360</v>
      </c>
      <c r="D3791" s="6">
        <v>10000</v>
      </c>
      <c r="E3791" s="5">
        <v>3.7499999999999999E-2</v>
      </c>
      <c r="F3791" t="s">
        <v>26</v>
      </c>
    </row>
    <row r="3792" spans="1:6" x14ac:dyDescent="0.35">
      <c r="A3792" t="s">
        <v>16</v>
      </c>
      <c r="B3792">
        <v>105217</v>
      </c>
      <c r="C3792">
        <v>360</v>
      </c>
      <c r="D3792" s="6">
        <v>44060.33</v>
      </c>
      <c r="E3792" s="5">
        <v>3.7499999999999999E-2</v>
      </c>
      <c r="F3792" t="s">
        <v>26</v>
      </c>
    </row>
    <row r="3793" spans="1:6" x14ac:dyDescent="0.35">
      <c r="A3793" t="s">
        <v>16</v>
      </c>
      <c r="B3793">
        <v>105218</v>
      </c>
      <c r="C3793">
        <v>360</v>
      </c>
      <c r="D3793" s="6">
        <v>350000</v>
      </c>
      <c r="E3793" s="5">
        <v>4.7500000000000001E-2</v>
      </c>
      <c r="F3793" t="s">
        <v>26</v>
      </c>
    </row>
    <row r="3794" spans="1:6" x14ac:dyDescent="0.35">
      <c r="A3794" t="s">
        <v>16</v>
      </c>
      <c r="B3794">
        <v>105219</v>
      </c>
      <c r="C3794">
        <v>360</v>
      </c>
      <c r="D3794" s="6">
        <v>105000</v>
      </c>
      <c r="E3794" s="5">
        <v>4.4999999999999998E-2</v>
      </c>
      <c r="F3794" t="s">
        <v>26</v>
      </c>
    </row>
    <row r="3795" spans="1:6" x14ac:dyDescent="0.35">
      <c r="A3795" t="s">
        <v>16</v>
      </c>
      <c r="B3795">
        <v>105220</v>
      </c>
      <c r="C3795">
        <v>360</v>
      </c>
      <c r="D3795" s="6">
        <v>23267.78</v>
      </c>
      <c r="E3795" s="5">
        <v>3.7499999999999999E-2</v>
      </c>
      <c r="F3795" t="s">
        <v>26</v>
      </c>
    </row>
    <row r="3796" spans="1:6" x14ac:dyDescent="0.35">
      <c r="A3796" t="s">
        <v>16</v>
      </c>
      <c r="B3796">
        <v>105221</v>
      </c>
      <c r="C3796">
        <v>360</v>
      </c>
      <c r="D3796" s="6">
        <v>400001</v>
      </c>
      <c r="E3796" s="5">
        <v>0.05</v>
      </c>
      <c r="F3796" t="s">
        <v>26</v>
      </c>
    </row>
    <row r="3797" spans="1:6" x14ac:dyDescent="0.35">
      <c r="A3797" t="s">
        <v>16</v>
      </c>
      <c r="B3797">
        <v>105222</v>
      </c>
      <c r="C3797">
        <v>360</v>
      </c>
      <c r="D3797" s="6">
        <v>74174.28</v>
      </c>
      <c r="E3797" s="5">
        <v>0.04</v>
      </c>
      <c r="F3797" t="s">
        <v>26</v>
      </c>
    </row>
    <row r="3798" spans="1:6" x14ac:dyDescent="0.35">
      <c r="A3798" t="s">
        <v>16</v>
      </c>
      <c r="B3798">
        <v>105223</v>
      </c>
      <c r="C3798">
        <v>360</v>
      </c>
      <c r="D3798" s="6">
        <v>23000</v>
      </c>
      <c r="E3798" s="5">
        <v>3.7499999999999999E-2</v>
      </c>
      <c r="F3798" t="s">
        <v>26</v>
      </c>
    </row>
    <row r="3799" spans="1:6" x14ac:dyDescent="0.35">
      <c r="A3799" t="s">
        <v>16</v>
      </c>
      <c r="B3799">
        <v>105224</v>
      </c>
      <c r="C3799">
        <v>360</v>
      </c>
      <c r="D3799" s="6">
        <v>30000</v>
      </c>
      <c r="E3799" s="5">
        <v>3.7499999999999999E-2</v>
      </c>
      <c r="F3799" t="s">
        <v>26</v>
      </c>
    </row>
    <row r="3800" spans="1:6" x14ac:dyDescent="0.35">
      <c r="A3800" t="s">
        <v>16</v>
      </c>
      <c r="B3800">
        <v>105225</v>
      </c>
      <c r="C3800">
        <v>360</v>
      </c>
      <c r="D3800" s="6">
        <v>35000</v>
      </c>
      <c r="E3800" s="5">
        <v>3.7499999999999999E-2</v>
      </c>
      <c r="F3800" t="s">
        <v>26</v>
      </c>
    </row>
    <row r="3801" spans="1:6" x14ac:dyDescent="0.35">
      <c r="A3801" t="s">
        <v>16</v>
      </c>
      <c r="B3801">
        <v>105226</v>
      </c>
      <c r="C3801">
        <v>360</v>
      </c>
      <c r="D3801" s="6">
        <v>100000</v>
      </c>
      <c r="E3801" s="5">
        <v>4.4999999999999998E-2</v>
      </c>
      <c r="F3801" t="s">
        <v>26</v>
      </c>
    </row>
    <row r="3802" spans="1:6" x14ac:dyDescent="0.35">
      <c r="A3802" t="s">
        <v>16</v>
      </c>
      <c r="B3802">
        <v>105227</v>
      </c>
      <c r="C3802">
        <v>360</v>
      </c>
      <c r="D3802" s="6">
        <v>130000</v>
      </c>
      <c r="E3802" s="5">
        <v>4.4999999999999998E-2</v>
      </c>
      <c r="F3802" t="s">
        <v>26</v>
      </c>
    </row>
    <row r="3803" spans="1:6" x14ac:dyDescent="0.35">
      <c r="A3803" t="s">
        <v>16</v>
      </c>
      <c r="B3803">
        <v>105228</v>
      </c>
      <c r="C3803">
        <v>360</v>
      </c>
      <c r="D3803" s="6">
        <v>75000</v>
      </c>
      <c r="E3803" s="5">
        <v>0.04</v>
      </c>
      <c r="F3803" t="s">
        <v>26</v>
      </c>
    </row>
    <row r="3804" spans="1:6" x14ac:dyDescent="0.35">
      <c r="A3804" t="s">
        <v>16</v>
      </c>
      <c r="B3804">
        <v>105229</v>
      </c>
      <c r="C3804">
        <v>360</v>
      </c>
      <c r="D3804" s="6">
        <v>105000</v>
      </c>
      <c r="E3804" s="5">
        <v>4.4999999999999998E-2</v>
      </c>
      <c r="F3804" t="s">
        <v>26</v>
      </c>
    </row>
    <row r="3805" spans="1:6" x14ac:dyDescent="0.35">
      <c r="A3805" t="s">
        <v>16</v>
      </c>
      <c r="B3805">
        <v>105230</v>
      </c>
      <c r="C3805">
        <v>360</v>
      </c>
      <c r="D3805" s="6">
        <v>100000</v>
      </c>
      <c r="E3805" s="5">
        <v>4.2500000000000003E-2</v>
      </c>
      <c r="F3805" t="s">
        <v>26</v>
      </c>
    </row>
    <row r="3806" spans="1:6" x14ac:dyDescent="0.35">
      <c r="A3806" t="s">
        <v>16</v>
      </c>
      <c r="B3806">
        <v>105231</v>
      </c>
      <c r="C3806">
        <v>360</v>
      </c>
      <c r="D3806" s="6">
        <v>125000</v>
      </c>
      <c r="E3806" s="5">
        <v>4.2500000000000003E-2</v>
      </c>
      <c r="F3806" t="s">
        <v>26</v>
      </c>
    </row>
    <row r="3807" spans="1:6" x14ac:dyDescent="0.35">
      <c r="A3807" t="s">
        <v>16</v>
      </c>
      <c r="B3807">
        <v>105232</v>
      </c>
      <c r="C3807">
        <v>180</v>
      </c>
      <c r="D3807" s="6">
        <v>48494.8</v>
      </c>
      <c r="E3807" s="5">
        <v>0.03</v>
      </c>
      <c r="F3807" t="s">
        <v>26</v>
      </c>
    </row>
    <row r="3808" spans="1:6" x14ac:dyDescent="0.35">
      <c r="A3808" t="s">
        <v>16</v>
      </c>
      <c r="B3808">
        <v>105233</v>
      </c>
      <c r="C3808">
        <v>180</v>
      </c>
      <c r="D3808" s="6">
        <v>139740.47</v>
      </c>
      <c r="E3808" s="5">
        <v>0.04</v>
      </c>
      <c r="F3808" t="s">
        <v>26</v>
      </c>
    </row>
    <row r="3809" spans="1:6" x14ac:dyDescent="0.35">
      <c r="A3809" t="s">
        <v>16</v>
      </c>
      <c r="B3809">
        <v>105234</v>
      </c>
      <c r="C3809">
        <v>360</v>
      </c>
      <c r="D3809" s="6">
        <v>20000</v>
      </c>
      <c r="E3809" s="5">
        <v>3.7499999999999999E-2</v>
      </c>
      <c r="F3809" t="s">
        <v>26</v>
      </c>
    </row>
    <row r="3810" spans="1:6" x14ac:dyDescent="0.35">
      <c r="A3810" t="s">
        <v>16</v>
      </c>
      <c r="B3810">
        <v>105235</v>
      </c>
      <c r="C3810">
        <v>360</v>
      </c>
      <c r="D3810" s="6">
        <v>100000</v>
      </c>
      <c r="E3810" s="5">
        <v>4.4999999999999998E-2</v>
      </c>
      <c r="F3810" t="s">
        <v>26</v>
      </c>
    </row>
    <row r="3811" spans="1:6" x14ac:dyDescent="0.35">
      <c r="A3811" t="s">
        <v>16</v>
      </c>
      <c r="B3811">
        <v>105236</v>
      </c>
      <c r="C3811">
        <v>360</v>
      </c>
      <c r="D3811" s="6">
        <v>50000</v>
      </c>
      <c r="E3811" s="5">
        <v>0.04</v>
      </c>
      <c r="F3811" t="s">
        <v>26</v>
      </c>
    </row>
    <row r="3812" spans="1:6" x14ac:dyDescent="0.35">
      <c r="A3812" t="s">
        <v>16</v>
      </c>
      <c r="B3812">
        <v>105237</v>
      </c>
      <c r="C3812">
        <v>180</v>
      </c>
      <c r="D3812" s="6">
        <v>100000</v>
      </c>
      <c r="E3812" s="5">
        <v>0.04</v>
      </c>
      <c r="F3812" t="s">
        <v>26</v>
      </c>
    </row>
    <row r="3813" spans="1:6" x14ac:dyDescent="0.35">
      <c r="A3813" t="s">
        <v>16</v>
      </c>
      <c r="B3813">
        <v>105238</v>
      </c>
      <c r="C3813">
        <v>360</v>
      </c>
      <c r="D3813" s="6">
        <v>50000</v>
      </c>
      <c r="E3813" s="5">
        <v>0.04</v>
      </c>
      <c r="F3813" t="s">
        <v>26</v>
      </c>
    </row>
    <row r="3814" spans="1:6" x14ac:dyDescent="0.35">
      <c r="A3814" t="s">
        <v>16</v>
      </c>
      <c r="B3814">
        <v>105239</v>
      </c>
      <c r="C3814">
        <v>360</v>
      </c>
      <c r="D3814" s="6">
        <v>104911.69</v>
      </c>
      <c r="E3814" s="5">
        <v>4.2500000000000003E-2</v>
      </c>
      <c r="F3814" t="s">
        <v>26</v>
      </c>
    </row>
    <row r="3815" spans="1:6" x14ac:dyDescent="0.35">
      <c r="A3815" t="s">
        <v>16</v>
      </c>
      <c r="B3815">
        <v>105240</v>
      </c>
      <c r="C3815">
        <v>90</v>
      </c>
      <c r="D3815" s="6">
        <v>13660.75</v>
      </c>
      <c r="E3815" s="5">
        <v>2.2499999999999999E-2</v>
      </c>
      <c r="F3815" t="s">
        <v>26</v>
      </c>
    </row>
    <row r="3816" spans="1:6" x14ac:dyDescent="0.35">
      <c r="A3816" t="s">
        <v>16</v>
      </c>
      <c r="B3816">
        <v>105241</v>
      </c>
      <c r="C3816">
        <v>90</v>
      </c>
      <c r="D3816" s="6">
        <v>13500.97</v>
      </c>
      <c r="E3816" s="5">
        <v>2.2499999999999999E-2</v>
      </c>
      <c r="F3816" t="s">
        <v>26</v>
      </c>
    </row>
    <row r="3817" spans="1:6" x14ac:dyDescent="0.35">
      <c r="A3817" t="s">
        <v>16</v>
      </c>
      <c r="B3817">
        <v>105242</v>
      </c>
      <c r="C3817">
        <v>360</v>
      </c>
      <c r="D3817" s="6">
        <v>16000</v>
      </c>
      <c r="E3817" s="5">
        <v>3.7499999999999999E-2</v>
      </c>
      <c r="F3817" t="s">
        <v>26</v>
      </c>
    </row>
    <row r="3818" spans="1:6" x14ac:dyDescent="0.35">
      <c r="A3818" t="s">
        <v>16</v>
      </c>
      <c r="B3818">
        <v>105243</v>
      </c>
      <c r="C3818">
        <v>360</v>
      </c>
      <c r="D3818" s="6">
        <v>50000</v>
      </c>
      <c r="E3818" s="5">
        <v>0.04</v>
      </c>
      <c r="F3818" t="s">
        <v>26</v>
      </c>
    </row>
    <row r="3819" spans="1:6" x14ac:dyDescent="0.35">
      <c r="A3819" t="s">
        <v>16</v>
      </c>
      <c r="B3819">
        <v>105244</v>
      </c>
      <c r="C3819">
        <v>360</v>
      </c>
      <c r="D3819" s="6">
        <v>100000</v>
      </c>
      <c r="E3819" s="5">
        <v>4.4999999999999998E-2</v>
      </c>
      <c r="F3819" t="s">
        <v>26</v>
      </c>
    </row>
    <row r="3820" spans="1:6" x14ac:dyDescent="0.35">
      <c r="A3820" t="s">
        <v>16</v>
      </c>
      <c r="B3820">
        <v>105245</v>
      </c>
      <c r="C3820">
        <v>360</v>
      </c>
      <c r="D3820" s="6">
        <v>1000000</v>
      </c>
      <c r="E3820" s="5">
        <v>6.5000000000000002E-2</v>
      </c>
      <c r="F3820" t="s">
        <v>26</v>
      </c>
    </row>
    <row r="3821" spans="1:6" x14ac:dyDescent="0.35">
      <c r="A3821" t="s">
        <v>16</v>
      </c>
      <c r="B3821">
        <v>105246</v>
      </c>
      <c r="C3821">
        <v>360</v>
      </c>
      <c r="D3821" s="6">
        <v>40000</v>
      </c>
      <c r="E3821" s="5">
        <v>3.5000000000000003E-2</v>
      </c>
      <c r="F3821" t="s">
        <v>26</v>
      </c>
    </row>
    <row r="3822" spans="1:6" x14ac:dyDescent="0.35">
      <c r="A3822" t="s">
        <v>16</v>
      </c>
      <c r="B3822">
        <v>105247</v>
      </c>
      <c r="C3822">
        <v>360</v>
      </c>
      <c r="D3822" s="6">
        <v>200000</v>
      </c>
      <c r="E3822" s="5">
        <v>4.4999999999999998E-2</v>
      </c>
      <c r="F3822" t="s">
        <v>26</v>
      </c>
    </row>
    <row r="3823" spans="1:6" x14ac:dyDescent="0.35">
      <c r="A3823" t="s">
        <v>16</v>
      </c>
      <c r="B3823">
        <v>105248</v>
      </c>
      <c r="C3823">
        <v>360</v>
      </c>
      <c r="D3823" s="6">
        <v>35183.040000000001</v>
      </c>
      <c r="E3823" s="5">
        <v>3.7499999999999999E-2</v>
      </c>
      <c r="F3823" t="s">
        <v>26</v>
      </c>
    </row>
    <row r="3824" spans="1:6" x14ac:dyDescent="0.35">
      <c r="A3824" t="s">
        <v>16</v>
      </c>
      <c r="B3824">
        <v>105249</v>
      </c>
      <c r="C3824">
        <v>360</v>
      </c>
      <c r="D3824" s="6">
        <v>42687.12</v>
      </c>
      <c r="E3824" s="5">
        <v>3.7499999999999999E-2</v>
      </c>
      <c r="F3824" t="s">
        <v>26</v>
      </c>
    </row>
    <row r="3825" spans="1:6" x14ac:dyDescent="0.35">
      <c r="A3825" t="s">
        <v>16</v>
      </c>
      <c r="B3825">
        <v>105250</v>
      </c>
      <c r="C3825">
        <v>360</v>
      </c>
      <c r="D3825" s="6">
        <v>18568.13</v>
      </c>
      <c r="E3825" s="5">
        <v>3.7499999999999999E-2</v>
      </c>
      <c r="F3825" t="s">
        <v>26</v>
      </c>
    </row>
    <row r="3826" spans="1:6" x14ac:dyDescent="0.35">
      <c r="A3826" t="s">
        <v>16</v>
      </c>
      <c r="B3826">
        <v>105251</v>
      </c>
      <c r="C3826">
        <v>360</v>
      </c>
      <c r="D3826" s="6">
        <v>81726.83</v>
      </c>
      <c r="E3826" s="5">
        <v>0.04</v>
      </c>
      <c r="F3826" t="s">
        <v>26</v>
      </c>
    </row>
    <row r="3827" spans="1:6" x14ac:dyDescent="0.35">
      <c r="A3827" t="s">
        <v>16</v>
      </c>
      <c r="B3827">
        <v>105252</v>
      </c>
      <c r="C3827">
        <v>360</v>
      </c>
      <c r="D3827" s="6">
        <v>134807.53</v>
      </c>
      <c r="E3827" s="5">
        <v>4.4999999999999998E-2</v>
      </c>
      <c r="F3827" t="s">
        <v>26</v>
      </c>
    </row>
    <row r="3828" spans="1:6" x14ac:dyDescent="0.35">
      <c r="A3828" t="s">
        <v>16</v>
      </c>
      <c r="B3828">
        <v>105253</v>
      </c>
      <c r="C3828">
        <v>360</v>
      </c>
      <c r="D3828" s="6">
        <v>43000</v>
      </c>
      <c r="E3828" s="5">
        <v>3.7499999999999999E-2</v>
      </c>
      <c r="F3828" t="s">
        <v>26</v>
      </c>
    </row>
    <row r="3829" spans="1:6" x14ac:dyDescent="0.35">
      <c r="A3829" t="s">
        <v>16</v>
      </c>
      <c r="B3829">
        <v>105254</v>
      </c>
      <c r="C3829">
        <v>360</v>
      </c>
      <c r="D3829" s="6">
        <v>6927.58</v>
      </c>
      <c r="E3829" s="5">
        <v>3.7499999999999999E-2</v>
      </c>
      <c r="F3829" t="s">
        <v>26</v>
      </c>
    </row>
    <row r="3830" spans="1:6" x14ac:dyDescent="0.35">
      <c r="A3830" t="s">
        <v>16</v>
      </c>
      <c r="B3830">
        <v>105255</v>
      </c>
      <c r="C3830">
        <v>360</v>
      </c>
      <c r="D3830" s="6">
        <v>205000</v>
      </c>
      <c r="E3830" s="5">
        <v>4.4999999999999998E-2</v>
      </c>
      <c r="F3830" t="s">
        <v>26</v>
      </c>
    </row>
    <row r="3831" spans="1:6" x14ac:dyDescent="0.35">
      <c r="A3831" t="s">
        <v>16</v>
      </c>
      <c r="B3831">
        <v>105256</v>
      </c>
      <c r="C3831">
        <v>360</v>
      </c>
      <c r="D3831" s="6">
        <v>67424.210000000006</v>
      </c>
      <c r="E3831" s="5">
        <v>0.04</v>
      </c>
      <c r="F3831" t="s">
        <v>26</v>
      </c>
    </row>
    <row r="3832" spans="1:6" x14ac:dyDescent="0.35">
      <c r="A3832" t="s">
        <v>16</v>
      </c>
      <c r="B3832">
        <v>105257</v>
      </c>
      <c r="C3832">
        <v>360</v>
      </c>
      <c r="D3832" s="6">
        <v>246102.2</v>
      </c>
      <c r="E3832" s="5">
        <v>4.4999999999999998E-2</v>
      </c>
      <c r="F3832" t="s">
        <v>26</v>
      </c>
    </row>
    <row r="3833" spans="1:6" x14ac:dyDescent="0.35">
      <c r="A3833" t="s">
        <v>16</v>
      </c>
      <c r="B3833">
        <v>105258</v>
      </c>
      <c r="C3833">
        <v>360</v>
      </c>
      <c r="D3833" s="6">
        <v>33457.919999999998</v>
      </c>
      <c r="E3833" s="5">
        <v>3.7499999999999999E-2</v>
      </c>
      <c r="F3833" t="s">
        <v>26</v>
      </c>
    </row>
    <row r="3834" spans="1:6" x14ac:dyDescent="0.35">
      <c r="A3834" t="s">
        <v>16</v>
      </c>
      <c r="B3834">
        <v>105259</v>
      </c>
      <c r="C3834">
        <v>360</v>
      </c>
      <c r="D3834" s="6">
        <v>500000</v>
      </c>
      <c r="E3834" s="5">
        <v>5.7500000000000002E-2</v>
      </c>
      <c r="F3834" t="s">
        <v>26</v>
      </c>
    </row>
    <row r="3835" spans="1:6" x14ac:dyDescent="0.35">
      <c r="A3835" t="s">
        <v>16</v>
      </c>
      <c r="B3835">
        <v>105260</v>
      </c>
      <c r="C3835">
        <v>360</v>
      </c>
      <c r="D3835" s="6">
        <v>18945.439999999999</v>
      </c>
      <c r="E3835" s="5">
        <v>3.7499999999999999E-2</v>
      </c>
      <c r="F3835" t="s">
        <v>26</v>
      </c>
    </row>
    <row r="3836" spans="1:6" x14ac:dyDescent="0.35">
      <c r="A3836" t="s">
        <v>16</v>
      </c>
      <c r="B3836">
        <v>105261</v>
      </c>
      <c r="C3836">
        <v>360</v>
      </c>
      <c r="D3836" s="6">
        <v>106000</v>
      </c>
      <c r="E3836" s="5">
        <v>4.4999999999999998E-2</v>
      </c>
      <c r="F3836" t="s">
        <v>26</v>
      </c>
    </row>
    <row r="3837" spans="1:6" x14ac:dyDescent="0.35">
      <c r="A3837" t="s">
        <v>16</v>
      </c>
      <c r="B3837">
        <v>105262</v>
      </c>
      <c r="C3837">
        <v>360</v>
      </c>
      <c r="D3837" s="6">
        <v>228805.7</v>
      </c>
      <c r="E3837" s="5">
        <v>4.4999999999999998E-2</v>
      </c>
      <c r="F3837" t="s">
        <v>26</v>
      </c>
    </row>
    <row r="3838" spans="1:6" x14ac:dyDescent="0.35">
      <c r="A3838" t="s">
        <v>16</v>
      </c>
      <c r="B3838">
        <v>105263</v>
      </c>
      <c r="C3838">
        <v>360</v>
      </c>
      <c r="D3838" s="6">
        <v>53922.94</v>
      </c>
      <c r="E3838" s="5">
        <v>0.04</v>
      </c>
      <c r="F3838" t="s">
        <v>26</v>
      </c>
    </row>
    <row r="3839" spans="1:6" x14ac:dyDescent="0.35">
      <c r="A3839" t="s">
        <v>16</v>
      </c>
      <c r="B3839">
        <v>105264</v>
      </c>
      <c r="C3839">
        <v>360</v>
      </c>
      <c r="D3839" s="6">
        <v>10025.39</v>
      </c>
      <c r="E3839" s="5">
        <v>3.7499999999999999E-2</v>
      </c>
      <c r="F3839" t="s">
        <v>25</v>
      </c>
    </row>
    <row r="3840" spans="1:6" x14ac:dyDescent="0.35">
      <c r="A3840" t="s">
        <v>16</v>
      </c>
      <c r="B3840">
        <v>105265</v>
      </c>
      <c r="C3840">
        <v>360</v>
      </c>
      <c r="D3840" s="6">
        <v>26538.65</v>
      </c>
      <c r="E3840" s="5">
        <v>3.7499999999999999E-2</v>
      </c>
      <c r="F3840" t="s">
        <v>25</v>
      </c>
    </row>
    <row r="3841" spans="1:6" x14ac:dyDescent="0.35">
      <c r="A3841" t="s">
        <v>16</v>
      </c>
      <c r="B3841">
        <v>105266</v>
      </c>
      <c r="C3841">
        <v>360</v>
      </c>
      <c r="D3841" s="6">
        <v>181144.81</v>
      </c>
      <c r="E3841" s="5">
        <v>4.4999999999999998E-2</v>
      </c>
      <c r="F3841" t="s">
        <v>25</v>
      </c>
    </row>
    <row r="3842" spans="1:6" x14ac:dyDescent="0.35">
      <c r="A3842" t="s">
        <v>16</v>
      </c>
      <c r="B3842">
        <v>105267</v>
      </c>
      <c r="C3842">
        <v>360</v>
      </c>
      <c r="D3842" s="6">
        <v>50000</v>
      </c>
      <c r="E3842" s="5">
        <v>0.04</v>
      </c>
      <c r="F3842" t="s">
        <v>25</v>
      </c>
    </row>
    <row r="3843" spans="1:6" x14ac:dyDescent="0.35">
      <c r="A3843" t="s">
        <v>16</v>
      </c>
      <c r="B3843">
        <v>105268</v>
      </c>
      <c r="C3843">
        <v>360</v>
      </c>
      <c r="D3843" s="6">
        <v>201769.07</v>
      </c>
      <c r="E3843" s="5">
        <v>4.4999999999999998E-2</v>
      </c>
      <c r="F3843" t="s">
        <v>25</v>
      </c>
    </row>
    <row r="3844" spans="1:6" x14ac:dyDescent="0.35">
      <c r="A3844" t="s">
        <v>16</v>
      </c>
      <c r="B3844">
        <v>105269</v>
      </c>
      <c r="C3844">
        <v>360</v>
      </c>
      <c r="D3844" s="6">
        <v>9678.0400000000009</v>
      </c>
      <c r="E3844" s="5">
        <v>3.7499999999999999E-2</v>
      </c>
      <c r="F3844" t="s">
        <v>25</v>
      </c>
    </row>
    <row r="3845" spans="1:6" x14ac:dyDescent="0.35">
      <c r="A3845" t="s">
        <v>16</v>
      </c>
      <c r="B3845">
        <v>105270</v>
      </c>
      <c r="C3845">
        <v>360</v>
      </c>
      <c r="D3845" s="6">
        <v>132546.1</v>
      </c>
      <c r="E3845" s="5">
        <v>4.4999999999999998E-2</v>
      </c>
      <c r="F3845" t="s">
        <v>25</v>
      </c>
    </row>
    <row r="3846" spans="1:6" x14ac:dyDescent="0.35">
      <c r="A3846" t="s">
        <v>16</v>
      </c>
      <c r="B3846">
        <v>105271</v>
      </c>
      <c r="C3846">
        <v>360</v>
      </c>
      <c r="D3846" s="6">
        <v>420000</v>
      </c>
      <c r="E3846" s="5">
        <v>0.05</v>
      </c>
      <c r="F3846" t="s">
        <v>25</v>
      </c>
    </row>
    <row r="3847" spans="1:6" x14ac:dyDescent="0.35">
      <c r="A3847" t="s">
        <v>16</v>
      </c>
      <c r="B3847">
        <v>105272</v>
      </c>
      <c r="C3847">
        <v>360</v>
      </c>
      <c r="D3847" s="6">
        <v>563954.44999999995</v>
      </c>
      <c r="E3847" s="5">
        <v>0.06</v>
      </c>
      <c r="F3847" t="s">
        <v>25</v>
      </c>
    </row>
    <row r="3848" spans="1:6" x14ac:dyDescent="0.35">
      <c r="A3848" t="s">
        <v>16</v>
      </c>
      <c r="B3848">
        <v>105273</v>
      </c>
      <c r="C3848">
        <v>360</v>
      </c>
      <c r="D3848" s="6">
        <v>13500</v>
      </c>
      <c r="E3848" s="5">
        <v>3.7499999999999999E-2</v>
      </c>
      <c r="F3848" t="s">
        <v>25</v>
      </c>
    </row>
    <row r="3849" spans="1:6" x14ac:dyDescent="0.35">
      <c r="A3849" t="s">
        <v>16</v>
      </c>
      <c r="B3849">
        <v>105274</v>
      </c>
      <c r="C3849">
        <v>360</v>
      </c>
      <c r="D3849" s="6">
        <v>19395.099999999999</v>
      </c>
      <c r="E3849" s="5">
        <v>3.7499999999999999E-2</v>
      </c>
      <c r="F3849" t="s">
        <v>25</v>
      </c>
    </row>
    <row r="3850" spans="1:6" x14ac:dyDescent="0.35">
      <c r="A3850" t="s">
        <v>16</v>
      </c>
      <c r="B3850">
        <v>105275</v>
      </c>
      <c r="C3850">
        <v>360</v>
      </c>
      <c r="D3850" s="6">
        <v>200001</v>
      </c>
      <c r="E3850" s="5">
        <v>4.4999999999999998E-2</v>
      </c>
      <c r="F3850" t="s">
        <v>25</v>
      </c>
    </row>
    <row r="3851" spans="1:6" x14ac:dyDescent="0.35">
      <c r="A3851" t="s">
        <v>16</v>
      </c>
      <c r="B3851">
        <v>105276</v>
      </c>
      <c r="C3851">
        <v>360</v>
      </c>
      <c r="D3851" s="6">
        <v>132291.13</v>
      </c>
      <c r="E3851" s="5">
        <v>4.4999999999999998E-2</v>
      </c>
      <c r="F3851" t="s">
        <v>25</v>
      </c>
    </row>
    <row r="3852" spans="1:6" x14ac:dyDescent="0.35">
      <c r="A3852" t="s">
        <v>16</v>
      </c>
      <c r="B3852">
        <v>105277</v>
      </c>
      <c r="C3852">
        <v>360</v>
      </c>
      <c r="D3852" s="6">
        <v>40000</v>
      </c>
      <c r="E3852" s="5">
        <v>3.7499999999999999E-2</v>
      </c>
      <c r="F3852" t="s">
        <v>25</v>
      </c>
    </row>
    <row r="3853" spans="1:6" x14ac:dyDescent="0.35">
      <c r="A3853" t="s">
        <v>16</v>
      </c>
      <c r="B3853">
        <v>105278</v>
      </c>
      <c r="C3853">
        <v>360</v>
      </c>
      <c r="D3853" s="6">
        <v>16000</v>
      </c>
      <c r="E3853" s="5">
        <v>3.7499999999999999E-2</v>
      </c>
      <c r="F3853" t="s">
        <v>25</v>
      </c>
    </row>
    <row r="3854" spans="1:6" x14ac:dyDescent="0.35">
      <c r="A3854" t="s">
        <v>16</v>
      </c>
      <c r="B3854">
        <v>105279</v>
      </c>
      <c r="C3854">
        <v>360</v>
      </c>
      <c r="D3854" s="6">
        <v>106464.5</v>
      </c>
      <c r="E3854" s="5">
        <v>4.4999999999999998E-2</v>
      </c>
      <c r="F3854" t="s">
        <v>25</v>
      </c>
    </row>
    <row r="3855" spans="1:6" x14ac:dyDescent="0.35">
      <c r="A3855" t="s">
        <v>16</v>
      </c>
      <c r="B3855">
        <v>105280</v>
      </c>
      <c r="C3855">
        <v>360</v>
      </c>
      <c r="D3855" s="6">
        <v>100000</v>
      </c>
      <c r="E3855" s="5">
        <v>4.4999999999999998E-2</v>
      </c>
      <c r="F3855" t="s">
        <v>25</v>
      </c>
    </row>
    <row r="3856" spans="1:6" x14ac:dyDescent="0.35">
      <c r="A3856" t="s">
        <v>16</v>
      </c>
      <c r="B3856">
        <v>105281</v>
      </c>
      <c r="C3856">
        <v>360</v>
      </c>
      <c r="D3856" s="6">
        <v>109071.73</v>
      </c>
      <c r="E3856" s="5">
        <v>4.4999999999999998E-2</v>
      </c>
      <c r="F3856" t="s">
        <v>25</v>
      </c>
    </row>
    <row r="3857" spans="1:6" x14ac:dyDescent="0.35">
      <c r="A3857" t="s">
        <v>16</v>
      </c>
      <c r="B3857">
        <v>105282</v>
      </c>
      <c r="C3857">
        <v>360</v>
      </c>
      <c r="D3857" s="6">
        <v>100000</v>
      </c>
      <c r="E3857" s="5">
        <v>4.4999999999999998E-2</v>
      </c>
      <c r="F3857" t="s">
        <v>25</v>
      </c>
    </row>
    <row r="3858" spans="1:6" x14ac:dyDescent="0.35">
      <c r="A3858" t="s">
        <v>16</v>
      </c>
      <c r="B3858">
        <v>105283</v>
      </c>
      <c r="C3858">
        <v>360</v>
      </c>
      <c r="D3858" s="6">
        <v>470000</v>
      </c>
      <c r="E3858" s="5">
        <v>4.7500000000000001E-2</v>
      </c>
      <c r="F3858" t="s">
        <v>25</v>
      </c>
    </row>
    <row r="3859" spans="1:6" x14ac:dyDescent="0.35">
      <c r="A3859" t="s">
        <v>16</v>
      </c>
      <c r="B3859">
        <v>105284</v>
      </c>
      <c r="C3859">
        <v>360</v>
      </c>
      <c r="D3859" s="6">
        <v>128904.71</v>
      </c>
      <c r="E3859" s="5">
        <v>4.4999999999999998E-2</v>
      </c>
      <c r="F3859" t="s">
        <v>25</v>
      </c>
    </row>
    <row r="3860" spans="1:6" x14ac:dyDescent="0.35">
      <c r="A3860" t="s">
        <v>16</v>
      </c>
      <c r="B3860">
        <v>105285</v>
      </c>
      <c r="C3860">
        <v>360</v>
      </c>
      <c r="D3860" s="6">
        <v>1062136.99</v>
      </c>
      <c r="E3860" s="5">
        <v>6.5000000000000002E-2</v>
      </c>
      <c r="F3860" t="s">
        <v>25</v>
      </c>
    </row>
    <row r="3861" spans="1:6" x14ac:dyDescent="0.35">
      <c r="A3861" t="s">
        <v>16</v>
      </c>
      <c r="B3861">
        <v>105286</v>
      </c>
      <c r="C3861">
        <v>360</v>
      </c>
      <c r="D3861" s="6">
        <v>218146.02</v>
      </c>
      <c r="E3861" s="5">
        <v>4.4999999999999998E-2</v>
      </c>
      <c r="F3861" t="s">
        <v>25</v>
      </c>
    </row>
    <row r="3862" spans="1:6" x14ac:dyDescent="0.35">
      <c r="A3862" t="s">
        <v>16</v>
      </c>
      <c r="B3862">
        <v>105287</v>
      </c>
      <c r="C3862">
        <v>360</v>
      </c>
      <c r="D3862" s="6">
        <v>50000</v>
      </c>
      <c r="E3862" s="5">
        <v>0.04</v>
      </c>
      <c r="F3862" t="s">
        <v>25</v>
      </c>
    </row>
    <row r="3863" spans="1:6" x14ac:dyDescent="0.35">
      <c r="A3863" t="s">
        <v>16</v>
      </c>
      <c r="B3863">
        <v>105288</v>
      </c>
      <c r="C3863">
        <v>360</v>
      </c>
      <c r="D3863" s="6">
        <v>155994.22</v>
      </c>
      <c r="E3863" s="5">
        <v>4.4999999999999998E-2</v>
      </c>
      <c r="F3863" t="s">
        <v>25</v>
      </c>
    </row>
    <row r="3864" spans="1:6" x14ac:dyDescent="0.35">
      <c r="A3864" t="s">
        <v>16</v>
      </c>
      <c r="B3864">
        <v>105289</v>
      </c>
      <c r="C3864">
        <v>360</v>
      </c>
      <c r="D3864" s="6">
        <v>30000</v>
      </c>
      <c r="E3864" s="5">
        <v>3.7499999999999999E-2</v>
      </c>
      <c r="F3864" t="s">
        <v>25</v>
      </c>
    </row>
    <row r="3865" spans="1:6" x14ac:dyDescent="0.35">
      <c r="A3865" t="s">
        <v>16</v>
      </c>
      <c r="B3865">
        <v>105290</v>
      </c>
      <c r="C3865">
        <v>360</v>
      </c>
      <c r="D3865" s="6">
        <v>11998.73</v>
      </c>
      <c r="E3865" s="5">
        <v>3.7499999999999999E-2</v>
      </c>
      <c r="F3865" t="s">
        <v>25</v>
      </c>
    </row>
    <row r="3866" spans="1:6" x14ac:dyDescent="0.35">
      <c r="A3866" t="s">
        <v>16</v>
      </c>
      <c r="B3866">
        <v>105291</v>
      </c>
      <c r="C3866">
        <v>360</v>
      </c>
      <c r="D3866" s="6">
        <v>121595.23</v>
      </c>
      <c r="E3866" s="5">
        <v>4.4999999999999998E-2</v>
      </c>
      <c r="F3866" t="s">
        <v>25</v>
      </c>
    </row>
    <row r="3867" spans="1:6" x14ac:dyDescent="0.35">
      <c r="A3867" t="s">
        <v>16</v>
      </c>
      <c r="B3867">
        <v>105292</v>
      </c>
      <c r="C3867">
        <v>360</v>
      </c>
      <c r="D3867" s="6">
        <v>188170.6</v>
      </c>
      <c r="E3867" s="5">
        <v>4.4999999999999998E-2</v>
      </c>
      <c r="F3867" t="s">
        <v>25</v>
      </c>
    </row>
    <row r="3868" spans="1:6" x14ac:dyDescent="0.35">
      <c r="A3868" t="s">
        <v>16</v>
      </c>
      <c r="B3868">
        <v>105293</v>
      </c>
      <c r="C3868">
        <v>360</v>
      </c>
      <c r="D3868" s="6">
        <v>675963.22</v>
      </c>
      <c r="E3868" s="5">
        <v>0.06</v>
      </c>
      <c r="F3868" t="s">
        <v>25</v>
      </c>
    </row>
    <row r="3869" spans="1:6" x14ac:dyDescent="0.35">
      <c r="A3869" t="s">
        <v>16</v>
      </c>
      <c r="B3869">
        <v>105294</v>
      </c>
      <c r="C3869">
        <v>360</v>
      </c>
      <c r="D3869" s="6">
        <v>110000</v>
      </c>
      <c r="E3869" s="5">
        <v>4.4999999999999998E-2</v>
      </c>
      <c r="F3869" t="s">
        <v>25</v>
      </c>
    </row>
    <row r="3870" spans="1:6" x14ac:dyDescent="0.35">
      <c r="A3870" t="s">
        <v>16</v>
      </c>
      <c r="B3870">
        <v>105295</v>
      </c>
      <c r="C3870">
        <v>360</v>
      </c>
      <c r="D3870" s="6">
        <v>380469.7</v>
      </c>
      <c r="E3870" s="5">
        <v>0.05</v>
      </c>
      <c r="F3870" t="s">
        <v>25</v>
      </c>
    </row>
    <row r="3871" spans="1:6" x14ac:dyDescent="0.35">
      <c r="A3871" t="s">
        <v>16</v>
      </c>
      <c r="B3871">
        <v>105296</v>
      </c>
      <c r="C3871">
        <v>360</v>
      </c>
      <c r="D3871" s="6">
        <v>100000</v>
      </c>
      <c r="E3871" s="5">
        <v>4.4999999999999998E-2</v>
      </c>
      <c r="F3871" t="s">
        <v>25</v>
      </c>
    </row>
    <row r="3872" spans="1:6" x14ac:dyDescent="0.35">
      <c r="A3872" t="s">
        <v>16</v>
      </c>
      <c r="B3872">
        <v>105297</v>
      </c>
      <c r="C3872">
        <v>360</v>
      </c>
      <c r="D3872" s="6">
        <v>130000</v>
      </c>
      <c r="E3872" s="5">
        <v>4.4999999999999998E-2</v>
      </c>
      <c r="F3872" t="s">
        <v>25</v>
      </c>
    </row>
    <row r="3873" spans="1:6" x14ac:dyDescent="0.35">
      <c r="A3873" t="s">
        <v>16</v>
      </c>
      <c r="B3873">
        <v>105298</v>
      </c>
      <c r="C3873">
        <v>360</v>
      </c>
      <c r="D3873" s="6">
        <v>207989.04</v>
      </c>
      <c r="E3873" s="5">
        <v>4.4999999999999998E-2</v>
      </c>
      <c r="F3873" t="s">
        <v>25</v>
      </c>
    </row>
    <row r="3874" spans="1:6" x14ac:dyDescent="0.35">
      <c r="A3874" t="s">
        <v>16</v>
      </c>
      <c r="B3874">
        <v>105299</v>
      </c>
      <c r="C3874">
        <v>360</v>
      </c>
      <c r="D3874" s="6">
        <v>8893.94</v>
      </c>
      <c r="E3874" s="5">
        <v>3.7499999999999999E-2</v>
      </c>
      <c r="F3874" t="s">
        <v>25</v>
      </c>
    </row>
    <row r="3875" spans="1:6" x14ac:dyDescent="0.35">
      <c r="A3875" t="s">
        <v>16</v>
      </c>
      <c r="B3875">
        <v>105300</v>
      </c>
      <c r="C3875">
        <v>360</v>
      </c>
      <c r="D3875" s="6">
        <v>20000</v>
      </c>
      <c r="E3875" s="5">
        <v>3.7499999999999999E-2</v>
      </c>
      <c r="F3875" t="s">
        <v>25</v>
      </c>
    </row>
    <row r="3876" spans="1:6" x14ac:dyDescent="0.35">
      <c r="A3876" t="s">
        <v>16</v>
      </c>
      <c r="B3876">
        <v>105301</v>
      </c>
      <c r="C3876">
        <v>180</v>
      </c>
      <c r="D3876" s="6">
        <v>42237.95</v>
      </c>
      <c r="E3876" s="5">
        <v>0.03</v>
      </c>
      <c r="F3876" t="s">
        <v>25</v>
      </c>
    </row>
    <row r="3877" spans="1:6" x14ac:dyDescent="0.35">
      <c r="A3877" t="s">
        <v>16</v>
      </c>
      <c r="B3877">
        <v>105302</v>
      </c>
      <c r="C3877">
        <v>360</v>
      </c>
      <c r="D3877" s="6">
        <v>209404.1</v>
      </c>
      <c r="E3877" s="5">
        <v>4.4999999999999998E-2</v>
      </c>
      <c r="F3877" t="s">
        <v>25</v>
      </c>
    </row>
    <row r="3878" spans="1:6" x14ac:dyDescent="0.35">
      <c r="A3878" t="s">
        <v>16</v>
      </c>
      <c r="B3878">
        <v>105303</v>
      </c>
      <c r="C3878">
        <v>360</v>
      </c>
      <c r="D3878" s="6">
        <v>575000</v>
      </c>
      <c r="E3878" s="5">
        <v>5.7500000000000002E-2</v>
      </c>
      <c r="F3878" t="s">
        <v>25</v>
      </c>
    </row>
    <row r="3879" spans="1:6" x14ac:dyDescent="0.35">
      <c r="A3879" t="s">
        <v>16</v>
      </c>
      <c r="B3879">
        <v>105304</v>
      </c>
      <c r="C3879">
        <v>360</v>
      </c>
      <c r="D3879" s="6">
        <v>555000</v>
      </c>
      <c r="E3879" s="5">
        <v>0.06</v>
      </c>
      <c r="F3879" t="s">
        <v>25</v>
      </c>
    </row>
    <row r="3880" spans="1:6" x14ac:dyDescent="0.35">
      <c r="A3880" t="s">
        <v>16</v>
      </c>
      <c r="B3880">
        <v>105305</v>
      </c>
      <c r="C3880">
        <v>180</v>
      </c>
      <c r="D3880" s="6">
        <v>6300</v>
      </c>
      <c r="E3880" s="5">
        <v>0.03</v>
      </c>
      <c r="F3880" t="s">
        <v>25</v>
      </c>
    </row>
    <row r="3881" spans="1:6" x14ac:dyDescent="0.35">
      <c r="A3881" t="s">
        <v>16</v>
      </c>
      <c r="B3881">
        <v>105306</v>
      </c>
      <c r="C3881">
        <v>180</v>
      </c>
      <c r="D3881" s="6">
        <v>61374.29</v>
      </c>
      <c r="E3881" s="5">
        <v>3.2500000000000001E-2</v>
      </c>
      <c r="F3881" t="s">
        <v>25</v>
      </c>
    </row>
    <row r="3882" spans="1:6" x14ac:dyDescent="0.35">
      <c r="A3882" t="s">
        <v>16</v>
      </c>
      <c r="B3882">
        <v>105307</v>
      </c>
      <c r="C3882">
        <v>360</v>
      </c>
      <c r="D3882" s="6">
        <v>63312.98</v>
      </c>
      <c r="E3882" s="5">
        <v>0.04</v>
      </c>
      <c r="F3882" t="s">
        <v>25</v>
      </c>
    </row>
    <row r="3883" spans="1:6" x14ac:dyDescent="0.35">
      <c r="A3883" t="s">
        <v>16</v>
      </c>
      <c r="B3883">
        <v>105308</v>
      </c>
      <c r="C3883">
        <v>360</v>
      </c>
      <c r="D3883" s="6">
        <v>224741</v>
      </c>
      <c r="E3883" s="5">
        <v>4.4999999999999998E-2</v>
      </c>
      <c r="F3883" t="s">
        <v>25</v>
      </c>
    </row>
    <row r="3884" spans="1:6" x14ac:dyDescent="0.35">
      <c r="A3884" t="s">
        <v>16</v>
      </c>
      <c r="B3884">
        <v>105309</v>
      </c>
      <c r="C3884">
        <v>180</v>
      </c>
      <c r="D3884" s="6">
        <v>1441283.71</v>
      </c>
      <c r="E3884" s="5">
        <v>6.25E-2</v>
      </c>
      <c r="F3884" t="s">
        <v>25</v>
      </c>
    </row>
    <row r="3885" spans="1:6" x14ac:dyDescent="0.35">
      <c r="A3885" t="s">
        <v>16</v>
      </c>
      <c r="B3885">
        <v>105310</v>
      </c>
      <c r="C3885">
        <v>180</v>
      </c>
      <c r="D3885" s="6">
        <v>400000</v>
      </c>
      <c r="E3885" s="5">
        <v>4.4999999999999998E-2</v>
      </c>
      <c r="F3885" t="s">
        <v>25</v>
      </c>
    </row>
    <row r="3886" spans="1:6" x14ac:dyDescent="0.35">
      <c r="A3886" t="s">
        <v>16</v>
      </c>
      <c r="B3886">
        <v>105311</v>
      </c>
      <c r="C3886">
        <v>360</v>
      </c>
      <c r="D3886" s="6">
        <v>380000</v>
      </c>
      <c r="E3886" s="5">
        <v>0.05</v>
      </c>
      <c r="F3886" t="s">
        <v>25</v>
      </c>
    </row>
    <row r="3887" spans="1:6" x14ac:dyDescent="0.35">
      <c r="A3887" t="s">
        <v>16</v>
      </c>
      <c r="B3887">
        <v>105312</v>
      </c>
      <c r="C3887">
        <v>180</v>
      </c>
      <c r="D3887" s="6">
        <v>22674</v>
      </c>
      <c r="E3887" s="5">
        <v>0.03</v>
      </c>
      <c r="F3887" t="s">
        <v>25</v>
      </c>
    </row>
    <row r="3888" spans="1:6" x14ac:dyDescent="0.35">
      <c r="A3888" t="s">
        <v>16</v>
      </c>
      <c r="B3888">
        <v>105313</v>
      </c>
      <c r="C3888">
        <v>360</v>
      </c>
      <c r="D3888" s="6">
        <v>1350000</v>
      </c>
      <c r="E3888" s="5">
        <v>6.25E-2</v>
      </c>
      <c r="F3888" t="s">
        <v>25</v>
      </c>
    </row>
    <row r="3889" spans="1:6" x14ac:dyDescent="0.35">
      <c r="A3889" t="s">
        <v>16</v>
      </c>
      <c r="B3889">
        <v>105314</v>
      </c>
      <c r="C3889">
        <v>180</v>
      </c>
      <c r="D3889" s="6">
        <v>10000</v>
      </c>
      <c r="E3889" s="5">
        <v>0.03</v>
      </c>
      <c r="F3889" t="s">
        <v>25</v>
      </c>
    </row>
    <row r="3890" spans="1:6" x14ac:dyDescent="0.35">
      <c r="A3890" t="s">
        <v>16</v>
      </c>
      <c r="B3890">
        <v>105315</v>
      </c>
      <c r="C3890">
        <v>360</v>
      </c>
      <c r="D3890" s="6">
        <v>42645.9</v>
      </c>
      <c r="E3890" s="5">
        <v>3.7499999999999999E-2</v>
      </c>
      <c r="F3890" t="s">
        <v>25</v>
      </c>
    </row>
    <row r="3891" spans="1:6" x14ac:dyDescent="0.35">
      <c r="A3891" t="s">
        <v>16</v>
      </c>
      <c r="B3891">
        <v>105316</v>
      </c>
      <c r="C3891">
        <v>360</v>
      </c>
      <c r="D3891" s="6">
        <v>32017.14</v>
      </c>
      <c r="E3891" s="5">
        <v>3.7499999999999999E-2</v>
      </c>
      <c r="F3891" t="s">
        <v>25</v>
      </c>
    </row>
    <row r="3892" spans="1:6" x14ac:dyDescent="0.35">
      <c r="A3892" t="s">
        <v>16</v>
      </c>
      <c r="B3892">
        <v>105317</v>
      </c>
      <c r="C3892">
        <v>180</v>
      </c>
      <c r="D3892" s="6">
        <v>25000</v>
      </c>
      <c r="E3892" s="5">
        <v>0.03</v>
      </c>
      <c r="F3892" t="s">
        <v>25</v>
      </c>
    </row>
    <row r="3893" spans="1:6" x14ac:dyDescent="0.35">
      <c r="A3893" t="s">
        <v>16</v>
      </c>
      <c r="B3893">
        <v>105318</v>
      </c>
      <c r="C3893">
        <v>360</v>
      </c>
      <c r="D3893" s="6">
        <v>100000</v>
      </c>
      <c r="E3893" s="5">
        <v>4.4999999999999998E-2</v>
      </c>
      <c r="F3893" t="s">
        <v>25</v>
      </c>
    </row>
    <row r="3894" spans="1:6" x14ac:dyDescent="0.35">
      <c r="A3894" t="s">
        <v>16</v>
      </c>
      <c r="B3894">
        <v>105319</v>
      </c>
      <c r="C3894">
        <v>360</v>
      </c>
      <c r="D3894" s="6">
        <v>450315.07</v>
      </c>
      <c r="E3894" s="5">
        <v>0.05</v>
      </c>
      <c r="F3894" t="s">
        <v>25</v>
      </c>
    </row>
    <row r="3895" spans="1:6" x14ac:dyDescent="0.35">
      <c r="A3895" t="s">
        <v>16</v>
      </c>
      <c r="B3895">
        <v>105320</v>
      </c>
      <c r="C3895">
        <v>360</v>
      </c>
      <c r="D3895" s="6">
        <v>72486.11</v>
      </c>
      <c r="E3895" s="5">
        <v>0.04</v>
      </c>
      <c r="F3895" t="s">
        <v>25</v>
      </c>
    </row>
    <row r="3896" spans="1:6" x14ac:dyDescent="0.35">
      <c r="A3896" t="s">
        <v>16</v>
      </c>
      <c r="B3896">
        <v>105321</v>
      </c>
      <c r="C3896">
        <v>180</v>
      </c>
      <c r="D3896" s="6">
        <v>14226.17</v>
      </c>
      <c r="E3896" s="5">
        <v>0.03</v>
      </c>
      <c r="F3896" t="s">
        <v>25</v>
      </c>
    </row>
    <row r="3897" spans="1:6" x14ac:dyDescent="0.35">
      <c r="A3897" t="s">
        <v>16</v>
      </c>
      <c r="B3897">
        <v>105322</v>
      </c>
      <c r="C3897">
        <v>180</v>
      </c>
      <c r="D3897" s="6">
        <v>67518.740000000005</v>
      </c>
      <c r="E3897" s="5">
        <v>3.2500000000000001E-2</v>
      </c>
      <c r="F3897" t="s">
        <v>25</v>
      </c>
    </row>
    <row r="3898" spans="1:6" x14ac:dyDescent="0.35">
      <c r="A3898" t="s">
        <v>16</v>
      </c>
      <c r="B3898">
        <v>105323</v>
      </c>
      <c r="C3898">
        <v>360</v>
      </c>
      <c r="D3898" s="6">
        <v>191806.93</v>
      </c>
      <c r="E3898" s="5">
        <v>4.4999999999999998E-2</v>
      </c>
      <c r="F3898" t="s">
        <v>25</v>
      </c>
    </row>
    <row r="3899" spans="1:6" x14ac:dyDescent="0.35">
      <c r="A3899" t="s">
        <v>16</v>
      </c>
      <c r="B3899">
        <v>105324</v>
      </c>
      <c r="C3899">
        <v>360</v>
      </c>
      <c r="D3899" s="6">
        <v>249589.27</v>
      </c>
      <c r="E3899" s="5">
        <v>4.4999999999999998E-2</v>
      </c>
      <c r="F3899" t="s">
        <v>25</v>
      </c>
    </row>
    <row r="3900" spans="1:6" x14ac:dyDescent="0.35">
      <c r="A3900" t="s">
        <v>16</v>
      </c>
      <c r="B3900">
        <v>105325</v>
      </c>
      <c r="C3900">
        <v>360</v>
      </c>
      <c r="D3900" s="6">
        <v>92114.5</v>
      </c>
      <c r="E3900" s="5">
        <v>0.04</v>
      </c>
      <c r="F3900" t="s">
        <v>25</v>
      </c>
    </row>
    <row r="3901" spans="1:6" x14ac:dyDescent="0.35">
      <c r="A3901" t="s">
        <v>16</v>
      </c>
      <c r="B3901">
        <v>105326</v>
      </c>
      <c r="C3901">
        <v>360</v>
      </c>
      <c r="D3901" s="6">
        <v>300000</v>
      </c>
      <c r="E3901" s="5">
        <v>0.05</v>
      </c>
      <c r="F3901" t="s">
        <v>25</v>
      </c>
    </row>
    <row r="3902" spans="1:6" x14ac:dyDescent="0.35">
      <c r="A3902" t="s">
        <v>16</v>
      </c>
      <c r="B3902">
        <v>105327</v>
      </c>
      <c r="C3902">
        <v>180</v>
      </c>
      <c r="D3902" s="6">
        <v>13231.03</v>
      </c>
      <c r="E3902" s="5">
        <v>0.03</v>
      </c>
      <c r="F3902" t="s">
        <v>25</v>
      </c>
    </row>
    <row r="3903" spans="1:6" x14ac:dyDescent="0.35">
      <c r="A3903" t="s">
        <v>16</v>
      </c>
      <c r="B3903">
        <v>105328</v>
      </c>
      <c r="C3903">
        <v>360</v>
      </c>
      <c r="D3903" s="6">
        <v>55993.27</v>
      </c>
      <c r="E3903" s="5">
        <v>0.04</v>
      </c>
      <c r="F3903" t="s">
        <v>25</v>
      </c>
    </row>
    <row r="3904" spans="1:6" x14ac:dyDescent="0.35">
      <c r="A3904" t="s">
        <v>16</v>
      </c>
      <c r="B3904">
        <v>105329</v>
      </c>
      <c r="C3904">
        <v>180</v>
      </c>
      <c r="D3904" s="6">
        <v>54964.4</v>
      </c>
      <c r="E3904" s="5">
        <v>3.2500000000000001E-2</v>
      </c>
      <c r="F3904" t="s">
        <v>25</v>
      </c>
    </row>
    <row r="3905" spans="1:6" x14ac:dyDescent="0.35">
      <c r="A3905" t="s">
        <v>16</v>
      </c>
      <c r="B3905">
        <v>105330</v>
      </c>
      <c r="C3905">
        <v>360</v>
      </c>
      <c r="D3905" s="6">
        <v>166391.75</v>
      </c>
      <c r="E3905" s="5">
        <v>4.4999999999999998E-2</v>
      </c>
      <c r="F3905" t="s">
        <v>25</v>
      </c>
    </row>
    <row r="3906" spans="1:6" x14ac:dyDescent="0.35">
      <c r="A3906" t="s">
        <v>16</v>
      </c>
      <c r="B3906">
        <v>105331</v>
      </c>
      <c r="C3906">
        <v>180</v>
      </c>
      <c r="D3906" s="6">
        <v>257000</v>
      </c>
      <c r="E3906" s="5">
        <v>4.4999999999999998E-2</v>
      </c>
      <c r="F3906" t="s">
        <v>25</v>
      </c>
    </row>
    <row r="3907" spans="1:6" x14ac:dyDescent="0.35">
      <c r="A3907" t="s">
        <v>16</v>
      </c>
      <c r="B3907">
        <v>105332</v>
      </c>
      <c r="C3907">
        <v>360</v>
      </c>
      <c r="D3907" s="6">
        <v>16803.86</v>
      </c>
      <c r="E3907" s="5">
        <v>3.7499999999999999E-2</v>
      </c>
      <c r="F3907" t="s">
        <v>25</v>
      </c>
    </row>
    <row r="3908" spans="1:6" x14ac:dyDescent="0.35">
      <c r="A3908" t="s">
        <v>16</v>
      </c>
      <c r="B3908">
        <v>105333</v>
      </c>
      <c r="C3908">
        <v>360</v>
      </c>
      <c r="D3908" s="6">
        <v>161193.41</v>
      </c>
      <c r="E3908" s="5">
        <v>4.4999999999999998E-2</v>
      </c>
      <c r="F3908" t="s">
        <v>25</v>
      </c>
    </row>
    <row r="3909" spans="1:6" x14ac:dyDescent="0.35">
      <c r="A3909" t="s">
        <v>16</v>
      </c>
      <c r="B3909">
        <v>105334</v>
      </c>
      <c r="C3909">
        <v>360</v>
      </c>
      <c r="D3909" s="6">
        <v>18156.349999999999</v>
      </c>
      <c r="E3909" s="5">
        <v>3.7499999999999999E-2</v>
      </c>
      <c r="F3909" t="s">
        <v>25</v>
      </c>
    </row>
    <row r="3910" spans="1:6" x14ac:dyDescent="0.35">
      <c r="A3910" t="s">
        <v>16</v>
      </c>
      <c r="B3910">
        <v>105335</v>
      </c>
      <c r="C3910">
        <v>360</v>
      </c>
      <c r="D3910" s="6">
        <v>2325000</v>
      </c>
      <c r="E3910" s="5">
        <v>6.5000000000000002E-2</v>
      </c>
      <c r="F3910" t="s">
        <v>25</v>
      </c>
    </row>
    <row r="3911" spans="1:6" x14ac:dyDescent="0.35">
      <c r="A3911" t="s">
        <v>16</v>
      </c>
      <c r="B3911">
        <v>105336</v>
      </c>
      <c r="C3911">
        <v>360</v>
      </c>
      <c r="D3911" s="6">
        <v>49000</v>
      </c>
      <c r="E3911" s="5">
        <v>3.7499999999999999E-2</v>
      </c>
      <c r="F3911" t="s">
        <v>25</v>
      </c>
    </row>
    <row r="3912" spans="1:6" x14ac:dyDescent="0.35">
      <c r="A3912" t="s">
        <v>16</v>
      </c>
      <c r="B3912">
        <v>105337</v>
      </c>
      <c r="C3912">
        <v>360</v>
      </c>
      <c r="D3912" s="6">
        <v>170000</v>
      </c>
      <c r="E3912" s="5">
        <v>4.4999999999999998E-2</v>
      </c>
      <c r="F3912" t="s">
        <v>25</v>
      </c>
    </row>
    <row r="3913" spans="1:6" x14ac:dyDescent="0.35">
      <c r="A3913" t="s">
        <v>16</v>
      </c>
      <c r="B3913">
        <v>105338</v>
      </c>
      <c r="C3913">
        <v>360</v>
      </c>
      <c r="D3913" s="6">
        <v>100000</v>
      </c>
      <c r="E3913" s="5">
        <v>4.4999999999999998E-2</v>
      </c>
      <c r="F3913" t="s">
        <v>25</v>
      </c>
    </row>
    <row r="3914" spans="1:6" x14ac:dyDescent="0.35">
      <c r="A3914" t="s">
        <v>16</v>
      </c>
      <c r="B3914">
        <v>105339</v>
      </c>
      <c r="C3914">
        <v>360</v>
      </c>
      <c r="D3914" s="6">
        <v>109196.08</v>
      </c>
      <c r="E3914" s="5">
        <v>4.4999999999999998E-2</v>
      </c>
      <c r="F3914" t="s">
        <v>25</v>
      </c>
    </row>
    <row r="3915" spans="1:6" x14ac:dyDescent="0.35">
      <c r="A3915" t="s">
        <v>16</v>
      </c>
      <c r="B3915">
        <v>105340</v>
      </c>
      <c r="C3915">
        <v>180</v>
      </c>
      <c r="D3915" s="6">
        <v>103038.39999999999</v>
      </c>
      <c r="E3915" s="5">
        <v>0.04</v>
      </c>
      <c r="F3915" t="s">
        <v>25</v>
      </c>
    </row>
    <row r="3916" spans="1:6" x14ac:dyDescent="0.35">
      <c r="A3916" t="s">
        <v>16</v>
      </c>
      <c r="B3916">
        <v>105341</v>
      </c>
      <c r="C3916">
        <v>360</v>
      </c>
      <c r="D3916" s="6">
        <v>16015.24</v>
      </c>
      <c r="E3916" s="5">
        <v>3.7499999999999999E-2</v>
      </c>
      <c r="F3916" t="s">
        <v>25</v>
      </c>
    </row>
    <row r="3917" spans="1:6" x14ac:dyDescent="0.35">
      <c r="A3917" t="s">
        <v>16</v>
      </c>
      <c r="B3917">
        <v>105342</v>
      </c>
      <c r="C3917">
        <v>180</v>
      </c>
      <c r="D3917" s="6">
        <v>34000</v>
      </c>
      <c r="E3917" s="5">
        <v>0.03</v>
      </c>
      <c r="F3917" t="s">
        <v>25</v>
      </c>
    </row>
    <row r="3918" spans="1:6" x14ac:dyDescent="0.35">
      <c r="A3918" t="s">
        <v>16</v>
      </c>
      <c r="B3918">
        <v>105343</v>
      </c>
      <c r="C3918">
        <v>180</v>
      </c>
      <c r="D3918" s="6">
        <v>101776.2</v>
      </c>
      <c r="E3918" s="5">
        <v>0.04</v>
      </c>
      <c r="F3918" t="s">
        <v>25</v>
      </c>
    </row>
    <row r="3919" spans="1:6" x14ac:dyDescent="0.35">
      <c r="A3919" t="s">
        <v>16</v>
      </c>
      <c r="B3919">
        <v>105344</v>
      </c>
      <c r="C3919">
        <v>180</v>
      </c>
      <c r="D3919" s="6">
        <v>250000</v>
      </c>
      <c r="E3919" s="5">
        <v>4.4999999999999998E-2</v>
      </c>
      <c r="F3919" t="s">
        <v>25</v>
      </c>
    </row>
    <row r="3920" spans="1:6" x14ac:dyDescent="0.35">
      <c r="A3920" t="s">
        <v>16</v>
      </c>
      <c r="B3920">
        <v>105345</v>
      </c>
      <c r="C3920">
        <v>360</v>
      </c>
      <c r="D3920" s="6">
        <v>159112.75</v>
      </c>
      <c r="E3920" s="5">
        <v>4.4999999999999998E-2</v>
      </c>
      <c r="F3920" t="s">
        <v>25</v>
      </c>
    </row>
    <row r="3921" spans="1:6" x14ac:dyDescent="0.35">
      <c r="A3921" t="s">
        <v>16</v>
      </c>
      <c r="B3921">
        <v>105346</v>
      </c>
      <c r="C3921">
        <v>360</v>
      </c>
      <c r="D3921" s="6">
        <v>65002.38</v>
      </c>
      <c r="E3921" s="5">
        <v>0.04</v>
      </c>
      <c r="F3921" t="s">
        <v>25</v>
      </c>
    </row>
    <row r="3922" spans="1:6" x14ac:dyDescent="0.35">
      <c r="A3922" t="s">
        <v>16</v>
      </c>
      <c r="B3922">
        <v>105347</v>
      </c>
      <c r="C3922">
        <v>180</v>
      </c>
      <c r="D3922" s="6">
        <v>150729.09</v>
      </c>
      <c r="E3922" s="5">
        <v>0.04</v>
      </c>
      <c r="F3922" t="s">
        <v>25</v>
      </c>
    </row>
    <row r="3923" spans="1:6" x14ac:dyDescent="0.35">
      <c r="A3923" t="s">
        <v>16</v>
      </c>
      <c r="B3923">
        <v>105348</v>
      </c>
      <c r="C3923">
        <v>360</v>
      </c>
      <c r="D3923" s="6">
        <v>10000</v>
      </c>
      <c r="E3923" s="5">
        <v>3.7499999999999999E-2</v>
      </c>
      <c r="F3923" t="s">
        <v>25</v>
      </c>
    </row>
    <row r="3924" spans="1:6" x14ac:dyDescent="0.35">
      <c r="A3924" t="s">
        <v>16</v>
      </c>
      <c r="B3924">
        <v>105349</v>
      </c>
      <c r="C3924">
        <v>360</v>
      </c>
      <c r="D3924" s="6">
        <v>111269.33</v>
      </c>
      <c r="E3924" s="5">
        <v>4.4999999999999998E-2</v>
      </c>
      <c r="F3924" t="s">
        <v>25</v>
      </c>
    </row>
    <row r="3925" spans="1:6" x14ac:dyDescent="0.35">
      <c r="A3925" t="s">
        <v>16</v>
      </c>
      <c r="B3925">
        <v>105350</v>
      </c>
      <c r="C3925">
        <v>360</v>
      </c>
      <c r="D3925" s="6">
        <v>16020.27</v>
      </c>
      <c r="E3925" s="5">
        <v>3.7499999999999999E-2</v>
      </c>
      <c r="F3925" t="s">
        <v>25</v>
      </c>
    </row>
    <row r="3926" spans="1:6" x14ac:dyDescent="0.35">
      <c r="A3926" t="s">
        <v>16</v>
      </c>
      <c r="B3926">
        <v>105351</v>
      </c>
      <c r="C3926">
        <v>360</v>
      </c>
      <c r="D3926" s="6">
        <v>65203.44</v>
      </c>
      <c r="E3926" s="5">
        <v>0.04</v>
      </c>
      <c r="F3926" t="s">
        <v>25</v>
      </c>
    </row>
    <row r="3927" spans="1:6" x14ac:dyDescent="0.35">
      <c r="A3927" t="s">
        <v>16</v>
      </c>
      <c r="B3927">
        <v>105352</v>
      </c>
      <c r="C3927">
        <v>360</v>
      </c>
      <c r="D3927" s="6">
        <v>128446.09</v>
      </c>
      <c r="E3927" s="5">
        <v>4.4999999999999998E-2</v>
      </c>
      <c r="F3927" t="s">
        <v>25</v>
      </c>
    </row>
    <row r="3928" spans="1:6" x14ac:dyDescent="0.35">
      <c r="A3928" t="s">
        <v>16</v>
      </c>
      <c r="B3928">
        <v>105353</v>
      </c>
      <c r="C3928">
        <v>360</v>
      </c>
      <c r="D3928" s="6">
        <v>75000</v>
      </c>
      <c r="E3928" s="5">
        <v>0.04</v>
      </c>
      <c r="F3928" t="s">
        <v>25</v>
      </c>
    </row>
    <row r="3929" spans="1:6" x14ac:dyDescent="0.35">
      <c r="A3929" t="s">
        <v>16</v>
      </c>
      <c r="B3929">
        <v>105354</v>
      </c>
      <c r="C3929">
        <v>360</v>
      </c>
      <c r="D3929" s="6">
        <v>76501.67</v>
      </c>
      <c r="E3929" s="5">
        <v>0.04</v>
      </c>
      <c r="F3929" t="s">
        <v>25</v>
      </c>
    </row>
    <row r="3930" spans="1:6" x14ac:dyDescent="0.35">
      <c r="A3930" t="s">
        <v>16</v>
      </c>
      <c r="B3930">
        <v>105355</v>
      </c>
      <c r="C3930">
        <v>360</v>
      </c>
      <c r="D3930" s="6">
        <v>109621.5</v>
      </c>
      <c r="E3930" s="5">
        <v>4.4999999999999998E-2</v>
      </c>
      <c r="F3930" t="s">
        <v>25</v>
      </c>
    </row>
    <row r="3931" spans="1:6" x14ac:dyDescent="0.35">
      <c r="A3931" t="s">
        <v>16</v>
      </c>
      <c r="B3931">
        <v>105356</v>
      </c>
      <c r="C3931">
        <v>360</v>
      </c>
      <c r="D3931" s="6">
        <v>103984.55</v>
      </c>
      <c r="E3931" s="5">
        <v>4.4999999999999998E-2</v>
      </c>
      <c r="F3931" t="s">
        <v>25</v>
      </c>
    </row>
    <row r="3932" spans="1:6" x14ac:dyDescent="0.35">
      <c r="A3932" t="s">
        <v>16</v>
      </c>
      <c r="B3932">
        <v>105357</v>
      </c>
      <c r="C3932">
        <v>360</v>
      </c>
      <c r="D3932" s="6">
        <v>14693.83</v>
      </c>
      <c r="E3932" s="5">
        <v>3.7499999999999999E-2</v>
      </c>
      <c r="F3932" t="s">
        <v>25</v>
      </c>
    </row>
    <row r="3933" spans="1:6" x14ac:dyDescent="0.35">
      <c r="A3933" t="s">
        <v>16</v>
      </c>
      <c r="B3933">
        <v>105358</v>
      </c>
      <c r="C3933">
        <v>180</v>
      </c>
      <c r="D3933" s="6">
        <v>60000</v>
      </c>
      <c r="E3933" s="5">
        <v>3.2500000000000001E-2</v>
      </c>
      <c r="F3933" t="s">
        <v>25</v>
      </c>
    </row>
    <row r="3934" spans="1:6" x14ac:dyDescent="0.35">
      <c r="A3934" t="s">
        <v>16</v>
      </c>
      <c r="B3934">
        <v>105359</v>
      </c>
      <c r="C3934">
        <v>180</v>
      </c>
      <c r="D3934" s="6">
        <v>163309.70000000001</v>
      </c>
      <c r="E3934" s="5">
        <v>0.04</v>
      </c>
      <c r="F3934" t="s">
        <v>25</v>
      </c>
    </row>
    <row r="3935" spans="1:6" x14ac:dyDescent="0.35">
      <c r="A3935" t="s">
        <v>16</v>
      </c>
      <c r="B3935">
        <v>105360</v>
      </c>
      <c r="C3935">
        <v>180</v>
      </c>
      <c r="D3935" s="6">
        <v>10133.25</v>
      </c>
      <c r="E3935" s="5">
        <v>0.03</v>
      </c>
      <c r="F3935" t="s">
        <v>25</v>
      </c>
    </row>
    <row r="3936" spans="1:6" x14ac:dyDescent="0.35">
      <c r="A3936" t="s">
        <v>16</v>
      </c>
      <c r="B3936">
        <v>105361</v>
      </c>
      <c r="C3936">
        <v>360</v>
      </c>
      <c r="D3936" s="6">
        <v>33381.21</v>
      </c>
      <c r="E3936" s="5">
        <v>3.7499999999999999E-2</v>
      </c>
      <c r="F3936" t="s">
        <v>25</v>
      </c>
    </row>
    <row r="3937" spans="1:6" x14ac:dyDescent="0.35">
      <c r="A3937" t="s">
        <v>16</v>
      </c>
      <c r="B3937">
        <v>105362</v>
      </c>
      <c r="C3937">
        <v>360</v>
      </c>
      <c r="D3937" s="6">
        <v>327225.21000000002</v>
      </c>
      <c r="E3937" s="5">
        <v>0.05</v>
      </c>
      <c r="F3937" t="s">
        <v>25</v>
      </c>
    </row>
    <row r="3938" spans="1:6" x14ac:dyDescent="0.35">
      <c r="A3938" t="s">
        <v>16</v>
      </c>
      <c r="B3938">
        <v>105363</v>
      </c>
      <c r="C3938">
        <v>360</v>
      </c>
      <c r="D3938" s="6">
        <v>121368.62</v>
      </c>
      <c r="E3938" s="5">
        <v>4.4999999999999998E-2</v>
      </c>
      <c r="F3938" t="s">
        <v>25</v>
      </c>
    </row>
    <row r="3939" spans="1:6" x14ac:dyDescent="0.35">
      <c r="A3939" t="s">
        <v>16</v>
      </c>
      <c r="B3939">
        <v>105364</v>
      </c>
      <c r="C3939">
        <v>180</v>
      </c>
      <c r="D3939" s="6">
        <v>69311.42</v>
      </c>
      <c r="E3939" s="5">
        <v>3.2500000000000001E-2</v>
      </c>
      <c r="F3939" t="s">
        <v>25</v>
      </c>
    </row>
    <row r="3940" spans="1:6" x14ac:dyDescent="0.35">
      <c r="A3940" t="s">
        <v>16</v>
      </c>
      <c r="B3940">
        <v>105365</v>
      </c>
      <c r="C3940">
        <v>360</v>
      </c>
      <c r="D3940" s="6">
        <v>50000</v>
      </c>
      <c r="E3940" s="5">
        <v>0.04</v>
      </c>
      <c r="F3940" t="s">
        <v>25</v>
      </c>
    </row>
    <row r="3941" spans="1:6" x14ac:dyDescent="0.35">
      <c r="A3941" t="s">
        <v>16</v>
      </c>
      <c r="B3941">
        <v>105366</v>
      </c>
      <c r="C3941">
        <v>180</v>
      </c>
      <c r="D3941" s="6">
        <v>70417.429999999993</v>
      </c>
      <c r="E3941" s="5">
        <v>3.2500000000000001E-2</v>
      </c>
      <c r="F3941" t="s">
        <v>25</v>
      </c>
    </row>
    <row r="3942" spans="1:6" x14ac:dyDescent="0.35">
      <c r="A3942" t="s">
        <v>16</v>
      </c>
      <c r="B3942">
        <v>105367</v>
      </c>
      <c r="C3942">
        <v>360</v>
      </c>
      <c r="D3942" s="6">
        <v>85063.72</v>
      </c>
      <c r="E3942" s="5">
        <v>0.04</v>
      </c>
      <c r="F3942" t="s">
        <v>25</v>
      </c>
    </row>
    <row r="3943" spans="1:6" x14ac:dyDescent="0.35">
      <c r="A3943" t="s">
        <v>16</v>
      </c>
      <c r="B3943">
        <v>105368</v>
      </c>
      <c r="C3943">
        <v>360</v>
      </c>
      <c r="D3943" s="6">
        <v>100022</v>
      </c>
      <c r="E3943" s="5">
        <v>4.4999999999999998E-2</v>
      </c>
      <c r="F3943" t="s">
        <v>25</v>
      </c>
    </row>
    <row r="3944" spans="1:6" x14ac:dyDescent="0.35">
      <c r="A3944" t="s">
        <v>16</v>
      </c>
      <c r="B3944">
        <v>105369</v>
      </c>
      <c r="C3944">
        <v>360</v>
      </c>
      <c r="D3944" s="6">
        <v>103994.52</v>
      </c>
      <c r="E3944" s="5">
        <v>4.4999999999999998E-2</v>
      </c>
      <c r="F3944" t="s">
        <v>25</v>
      </c>
    </row>
    <row r="3945" spans="1:6" x14ac:dyDescent="0.35">
      <c r="A3945" t="s">
        <v>16</v>
      </c>
      <c r="B3945">
        <v>105370</v>
      </c>
      <c r="C3945">
        <v>360</v>
      </c>
      <c r="D3945" s="6">
        <v>1815683.63</v>
      </c>
      <c r="E3945" s="5">
        <v>6.5000000000000002E-2</v>
      </c>
      <c r="F3945" t="s">
        <v>25</v>
      </c>
    </row>
    <row r="3946" spans="1:6" x14ac:dyDescent="0.35">
      <c r="A3946" t="s">
        <v>16</v>
      </c>
      <c r="B3946">
        <v>105371</v>
      </c>
      <c r="C3946">
        <v>360</v>
      </c>
      <c r="D3946" s="6">
        <v>200000</v>
      </c>
      <c r="E3946" s="5">
        <v>4.4999999999999998E-2</v>
      </c>
      <c r="F3946" t="s">
        <v>25</v>
      </c>
    </row>
    <row r="3947" spans="1:6" x14ac:dyDescent="0.35">
      <c r="A3947" t="s">
        <v>16</v>
      </c>
      <c r="B3947">
        <v>105372</v>
      </c>
      <c r="C3947">
        <v>360</v>
      </c>
      <c r="D3947" s="6">
        <v>600000</v>
      </c>
      <c r="E3947" s="5">
        <v>0.06</v>
      </c>
      <c r="F3947" t="s">
        <v>25</v>
      </c>
    </row>
    <row r="3948" spans="1:6" x14ac:dyDescent="0.35">
      <c r="A3948" t="s">
        <v>16</v>
      </c>
      <c r="B3948">
        <v>105373</v>
      </c>
      <c r="C3948">
        <v>360</v>
      </c>
      <c r="D3948" s="6">
        <v>20000</v>
      </c>
      <c r="E3948" s="5">
        <v>3.5000000000000003E-2</v>
      </c>
      <c r="F3948" t="s">
        <v>25</v>
      </c>
    </row>
    <row r="3949" spans="1:6" x14ac:dyDescent="0.35">
      <c r="A3949" t="s">
        <v>16</v>
      </c>
      <c r="B3949">
        <v>105374</v>
      </c>
      <c r="C3949">
        <v>360</v>
      </c>
      <c r="D3949" s="6">
        <v>25000</v>
      </c>
      <c r="E3949" s="5">
        <v>3.5000000000000003E-2</v>
      </c>
      <c r="F3949" t="s">
        <v>25</v>
      </c>
    </row>
    <row r="3950" spans="1:6" x14ac:dyDescent="0.35">
      <c r="A3950" t="s">
        <v>16</v>
      </c>
      <c r="B3950">
        <v>105375</v>
      </c>
      <c r="C3950">
        <v>360</v>
      </c>
      <c r="D3950" s="6">
        <v>121557.84</v>
      </c>
      <c r="E3950" s="5">
        <v>4.4999999999999998E-2</v>
      </c>
      <c r="F3950" t="s">
        <v>25</v>
      </c>
    </row>
    <row r="3951" spans="1:6" x14ac:dyDescent="0.35">
      <c r="A3951" t="s">
        <v>16</v>
      </c>
      <c r="B3951">
        <v>105376</v>
      </c>
      <c r="C3951">
        <v>360</v>
      </c>
      <c r="D3951" s="6">
        <v>130000</v>
      </c>
      <c r="E3951" s="5">
        <v>4.4999999999999998E-2</v>
      </c>
      <c r="F3951" t="s">
        <v>25</v>
      </c>
    </row>
    <row r="3952" spans="1:6" x14ac:dyDescent="0.35">
      <c r="A3952" t="s">
        <v>16</v>
      </c>
      <c r="B3952">
        <v>105377</v>
      </c>
      <c r="C3952">
        <v>360</v>
      </c>
      <c r="D3952" s="6">
        <v>50000</v>
      </c>
      <c r="E3952" s="5">
        <v>0.04</v>
      </c>
      <c r="F3952" t="s">
        <v>25</v>
      </c>
    </row>
    <row r="3953" spans="1:6" x14ac:dyDescent="0.35">
      <c r="A3953" t="s">
        <v>16</v>
      </c>
      <c r="B3953">
        <v>105378</v>
      </c>
      <c r="C3953">
        <v>360</v>
      </c>
      <c r="D3953" s="6">
        <v>88164.85</v>
      </c>
      <c r="E3953" s="5">
        <v>0.04</v>
      </c>
      <c r="F3953" t="s">
        <v>25</v>
      </c>
    </row>
    <row r="3954" spans="1:6" x14ac:dyDescent="0.35">
      <c r="A3954" t="s">
        <v>16</v>
      </c>
      <c r="B3954">
        <v>105379</v>
      </c>
      <c r="C3954">
        <v>360</v>
      </c>
      <c r="D3954" s="6">
        <v>40000</v>
      </c>
      <c r="E3954" s="5">
        <v>3.5000000000000003E-2</v>
      </c>
      <c r="F3954" t="s">
        <v>25</v>
      </c>
    </row>
    <row r="3955" spans="1:6" x14ac:dyDescent="0.35">
      <c r="A3955" t="s">
        <v>16</v>
      </c>
      <c r="B3955">
        <v>105380</v>
      </c>
      <c r="C3955">
        <v>360</v>
      </c>
      <c r="D3955" s="6">
        <v>14749.02</v>
      </c>
      <c r="E3955" s="5">
        <v>3.7499999999999999E-2</v>
      </c>
      <c r="F3955" t="s">
        <v>25</v>
      </c>
    </row>
    <row r="3956" spans="1:6" x14ac:dyDescent="0.35">
      <c r="A3956" t="s">
        <v>16</v>
      </c>
      <c r="B3956">
        <v>105381</v>
      </c>
      <c r="C3956">
        <v>360</v>
      </c>
      <c r="D3956" s="6">
        <v>389365.06</v>
      </c>
      <c r="E3956" s="5">
        <v>0.05</v>
      </c>
      <c r="F3956" t="s">
        <v>25</v>
      </c>
    </row>
    <row r="3957" spans="1:6" x14ac:dyDescent="0.35">
      <c r="A3957" t="s">
        <v>16</v>
      </c>
      <c r="B3957">
        <v>105382</v>
      </c>
      <c r="C3957">
        <v>360</v>
      </c>
      <c r="D3957" s="6">
        <v>70000</v>
      </c>
      <c r="E3957" s="5">
        <v>0.04</v>
      </c>
      <c r="F3957" t="s">
        <v>25</v>
      </c>
    </row>
    <row r="3958" spans="1:6" x14ac:dyDescent="0.35">
      <c r="A3958" t="s">
        <v>16</v>
      </c>
      <c r="B3958">
        <v>105383</v>
      </c>
      <c r="C3958">
        <v>360</v>
      </c>
      <c r="D3958" s="6">
        <v>228564.85</v>
      </c>
      <c r="E3958" s="5">
        <v>4.4999999999999998E-2</v>
      </c>
      <c r="F3958" t="s">
        <v>25</v>
      </c>
    </row>
    <row r="3959" spans="1:6" x14ac:dyDescent="0.35">
      <c r="A3959" t="s">
        <v>16</v>
      </c>
      <c r="B3959">
        <v>105384</v>
      </c>
      <c r="C3959">
        <v>360</v>
      </c>
      <c r="D3959" s="6">
        <v>40814.050000000003</v>
      </c>
      <c r="E3959" s="5">
        <v>3.7499999999999999E-2</v>
      </c>
      <c r="F3959" t="s">
        <v>25</v>
      </c>
    </row>
    <row r="3960" spans="1:6" x14ac:dyDescent="0.35">
      <c r="A3960" t="s">
        <v>16</v>
      </c>
      <c r="B3960">
        <v>105385</v>
      </c>
      <c r="C3960">
        <v>360</v>
      </c>
      <c r="D3960" s="6">
        <v>313292.45</v>
      </c>
      <c r="E3960" s="5">
        <v>0.05</v>
      </c>
      <c r="F3960" t="s">
        <v>25</v>
      </c>
    </row>
    <row r="3961" spans="1:6" x14ac:dyDescent="0.35">
      <c r="A3961" t="s">
        <v>16</v>
      </c>
      <c r="B3961">
        <v>105386</v>
      </c>
      <c r="C3961">
        <v>360</v>
      </c>
      <c r="D3961" s="6">
        <v>10484.049999999999</v>
      </c>
      <c r="E3961" s="5">
        <v>3.7499999999999999E-2</v>
      </c>
      <c r="F3961" t="s">
        <v>25</v>
      </c>
    </row>
    <row r="3962" spans="1:6" x14ac:dyDescent="0.35">
      <c r="A3962" t="s">
        <v>16</v>
      </c>
      <c r="B3962">
        <v>105387</v>
      </c>
      <c r="C3962">
        <v>360</v>
      </c>
      <c r="D3962" s="6">
        <v>54202.43</v>
      </c>
      <c r="E3962" s="5">
        <v>0.04</v>
      </c>
      <c r="F3962" t="s">
        <v>25</v>
      </c>
    </row>
    <row r="3963" spans="1:6" x14ac:dyDescent="0.35">
      <c r="A3963" t="s">
        <v>16</v>
      </c>
      <c r="B3963">
        <v>105388</v>
      </c>
      <c r="C3963">
        <v>360</v>
      </c>
      <c r="D3963" s="6">
        <v>100000</v>
      </c>
      <c r="E3963" s="5">
        <v>4.4999999999999998E-2</v>
      </c>
      <c r="F3963" t="s">
        <v>25</v>
      </c>
    </row>
    <row r="3964" spans="1:6" x14ac:dyDescent="0.35">
      <c r="A3964" t="s">
        <v>16</v>
      </c>
      <c r="B3964">
        <v>105389</v>
      </c>
      <c r="C3964">
        <v>360</v>
      </c>
      <c r="D3964" s="6">
        <v>260100</v>
      </c>
      <c r="E3964" s="5">
        <v>0.05</v>
      </c>
      <c r="F3964" t="s">
        <v>25</v>
      </c>
    </row>
    <row r="3965" spans="1:6" x14ac:dyDescent="0.35">
      <c r="A3965" t="s">
        <v>16</v>
      </c>
      <c r="B3965">
        <v>105390</v>
      </c>
      <c r="C3965">
        <v>360</v>
      </c>
      <c r="D3965" s="6">
        <v>19945.55</v>
      </c>
      <c r="E3965" s="5">
        <v>3.7499999999999999E-2</v>
      </c>
      <c r="F3965" t="s">
        <v>25</v>
      </c>
    </row>
    <row r="3966" spans="1:6" x14ac:dyDescent="0.35">
      <c r="A3966" t="s">
        <v>16</v>
      </c>
      <c r="B3966">
        <v>105391</v>
      </c>
      <c r="C3966">
        <v>360</v>
      </c>
      <c r="D3966" s="6">
        <v>62000</v>
      </c>
      <c r="E3966" s="5">
        <v>3.7499999999999999E-2</v>
      </c>
      <c r="F3966" t="s">
        <v>25</v>
      </c>
    </row>
    <row r="3967" spans="1:6" x14ac:dyDescent="0.35">
      <c r="A3967" t="s">
        <v>16</v>
      </c>
      <c r="B3967">
        <v>105392</v>
      </c>
      <c r="C3967">
        <v>360</v>
      </c>
      <c r="D3967" s="6">
        <v>313322.93</v>
      </c>
      <c r="E3967" s="5">
        <v>0.05</v>
      </c>
      <c r="F3967" t="s">
        <v>25</v>
      </c>
    </row>
    <row r="3968" spans="1:6" x14ac:dyDescent="0.35">
      <c r="A3968" t="s">
        <v>16</v>
      </c>
      <c r="B3968">
        <v>105393</v>
      </c>
      <c r="C3968">
        <v>360</v>
      </c>
      <c r="D3968" s="6">
        <v>20665.759999999998</v>
      </c>
      <c r="E3968" s="5">
        <v>3.7499999999999999E-2</v>
      </c>
      <c r="F3968" t="s">
        <v>25</v>
      </c>
    </row>
    <row r="3969" spans="1:6" x14ac:dyDescent="0.35">
      <c r="A3969" t="s">
        <v>16</v>
      </c>
      <c r="B3969">
        <v>105394</v>
      </c>
      <c r="C3969">
        <v>360</v>
      </c>
      <c r="D3969" s="6">
        <v>75126.179999999993</v>
      </c>
      <c r="E3969" s="5">
        <v>0.04</v>
      </c>
      <c r="F3969" t="s">
        <v>25</v>
      </c>
    </row>
    <row r="3970" spans="1:6" x14ac:dyDescent="0.35">
      <c r="A3970" t="s">
        <v>16</v>
      </c>
      <c r="B3970">
        <v>105395</v>
      </c>
      <c r="C3970">
        <v>360</v>
      </c>
      <c r="D3970" s="6">
        <v>10000</v>
      </c>
      <c r="E3970" s="5">
        <v>3.7499999999999999E-2</v>
      </c>
      <c r="F3970" t="s">
        <v>25</v>
      </c>
    </row>
    <row r="3971" spans="1:6" x14ac:dyDescent="0.35">
      <c r="A3971" t="s">
        <v>16</v>
      </c>
      <c r="B3971">
        <v>105396</v>
      </c>
      <c r="C3971">
        <v>360</v>
      </c>
      <c r="D3971" s="6">
        <v>16833.91</v>
      </c>
      <c r="E3971" s="5">
        <v>3.7499999999999999E-2</v>
      </c>
      <c r="F3971" t="s">
        <v>25</v>
      </c>
    </row>
    <row r="3972" spans="1:6" x14ac:dyDescent="0.35">
      <c r="A3972" t="s">
        <v>16</v>
      </c>
      <c r="B3972">
        <v>105397</v>
      </c>
      <c r="C3972">
        <v>180</v>
      </c>
      <c r="D3972" s="6">
        <v>177605.31</v>
      </c>
      <c r="E3972" s="5">
        <v>0.04</v>
      </c>
      <c r="F3972" t="s">
        <v>25</v>
      </c>
    </row>
    <row r="3973" spans="1:6" x14ac:dyDescent="0.35">
      <c r="A3973" t="s">
        <v>16</v>
      </c>
      <c r="B3973">
        <v>105398</v>
      </c>
      <c r="C3973">
        <v>360</v>
      </c>
      <c r="D3973" s="6">
        <v>463437.77</v>
      </c>
      <c r="E3973" s="5">
        <v>0.05</v>
      </c>
      <c r="F3973" t="s">
        <v>25</v>
      </c>
    </row>
    <row r="3974" spans="1:6" x14ac:dyDescent="0.35">
      <c r="A3974" t="s">
        <v>16</v>
      </c>
      <c r="B3974">
        <v>105399</v>
      </c>
      <c r="C3974">
        <v>180</v>
      </c>
      <c r="D3974" s="6">
        <v>300000</v>
      </c>
      <c r="E3974" s="5">
        <v>4.4999999999999998E-2</v>
      </c>
      <c r="F3974" t="s">
        <v>25</v>
      </c>
    </row>
    <row r="3975" spans="1:6" x14ac:dyDescent="0.35">
      <c r="A3975" t="s">
        <v>16</v>
      </c>
      <c r="B3975">
        <v>105400</v>
      </c>
      <c r="C3975">
        <v>180</v>
      </c>
      <c r="D3975" s="6">
        <v>15000</v>
      </c>
      <c r="E3975" s="5">
        <v>0.03</v>
      </c>
      <c r="F3975" t="s">
        <v>25</v>
      </c>
    </row>
    <row r="3976" spans="1:6" x14ac:dyDescent="0.35">
      <c r="A3976" t="s">
        <v>16</v>
      </c>
      <c r="B3976">
        <v>105401</v>
      </c>
      <c r="C3976">
        <v>360</v>
      </c>
      <c r="D3976" s="6">
        <v>50501.73</v>
      </c>
      <c r="E3976" s="5">
        <v>0.04</v>
      </c>
      <c r="F3976" t="s">
        <v>25</v>
      </c>
    </row>
    <row r="3977" spans="1:6" x14ac:dyDescent="0.35">
      <c r="A3977" t="s">
        <v>16</v>
      </c>
      <c r="B3977">
        <v>105402</v>
      </c>
      <c r="C3977">
        <v>180</v>
      </c>
      <c r="D3977" s="6">
        <v>30000</v>
      </c>
      <c r="E3977" s="5">
        <v>0.03</v>
      </c>
      <c r="F3977" t="s">
        <v>25</v>
      </c>
    </row>
    <row r="3978" spans="1:6" x14ac:dyDescent="0.35">
      <c r="A3978" t="s">
        <v>16</v>
      </c>
      <c r="B3978">
        <v>105403</v>
      </c>
      <c r="C3978">
        <v>360</v>
      </c>
      <c r="D3978" s="6">
        <v>32017.14</v>
      </c>
      <c r="E3978" s="5">
        <v>3.7499999999999999E-2</v>
      </c>
      <c r="F3978" t="s">
        <v>25</v>
      </c>
    </row>
    <row r="3979" spans="1:6" x14ac:dyDescent="0.35">
      <c r="A3979" t="s">
        <v>16</v>
      </c>
      <c r="B3979">
        <v>105404</v>
      </c>
      <c r="C3979">
        <v>360</v>
      </c>
      <c r="D3979" s="6">
        <v>2139750</v>
      </c>
      <c r="E3979" s="5">
        <v>6.5000000000000002E-2</v>
      </c>
      <c r="F3979" t="s">
        <v>25</v>
      </c>
    </row>
    <row r="3980" spans="1:6" x14ac:dyDescent="0.35">
      <c r="A3980" t="s">
        <v>16</v>
      </c>
      <c r="B3980">
        <v>105405</v>
      </c>
      <c r="C3980">
        <v>360</v>
      </c>
      <c r="D3980" s="6">
        <v>100000</v>
      </c>
      <c r="E3980" s="5">
        <v>4.4999999999999998E-2</v>
      </c>
      <c r="F3980" t="s">
        <v>25</v>
      </c>
    </row>
    <row r="3981" spans="1:6" x14ac:dyDescent="0.35">
      <c r="A3981" t="s">
        <v>16</v>
      </c>
      <c r="B3981">
        <v>105406</v>
      </c>
      <c r="C3981">
        <v>360</v>
      </c>
      <c r="D3981" s="6">
        <v>142996.01999999999</v>
      </c>
      <c r="E3981" s="5">
        <v>4.4999999999999998E-2</v>
      </c>
      <c r="F3981" t="s">
        <v>25</v>
      </c>
    </row>
    <row r="3982" spans="1:6" x14ac:dyDescent="0.35">
      <c r="A3982" t="s">
        <v>16</v>
      </c>
      <c r="B3982">
        <v>105407</v>
      </c>
      <c r="C3982">
        <v>360</v>
      </c>
      <c r="D3982" s="6">
        <v>20000</v>
      </c>
      <c r="E3982" s="5">
        <v>3.7499999999999999E-2</v>
      </c>
      <c r="F3982" t="s">
        <v>25</v>
      </c>
    </row>
    <row r="3983" spans="1:6" x14ac:dyDescent="0.35">
      <c r="A3983" t="s">
        <v>16</v>
      </c>
      <c r="B3983">
        <v>105408</v>
      </c>
      <c r="C3983">
        <v>360</v>
      </c>
      <c r="D3983" s="6">
        <v>5000</v>
      </c>
      <c r="E3983" s="5">
        <v>3.5000000000000003E-2</v>
      </c>
      <c r="F3983" t="s">
        <v>25</v>
      </c>
    </row>
    <row r="3984" spans="1:6" x14ac:dyDescent="0.35">
      <c r="A3984" t="s">
        <v>16</v>
      </c>
      <c r="B3984">
        <v>105409</v>
      </c>
      <c r="C3984">
        <v>360</v>
      </c>
      <c r="D3984" s="6">
        <v>100000</v>
      </c>
      <c r="E3984" s="5">
        <v>4.4999999999999998E-2</v>
      </c>
      <c r="F3984" t="s">
        <v>25</v>
      </c>
    </row>
    <row r="3985" spans="1:6" x14ac:dyDescent="0.35">
      <c r="A3985" t="s">
        <v>16</v>
      </c>
      <c r="B3985">
        <v>105410</v>
      </c>
      <c r="C3985">
        <v>360</v>
      </c>
      <c r="D3985" s="6">
        <v>200000</v>
      </c>
      <c r="E3985" s="5">
        <v>4.2500000000000003E-2</v>
      </c>
      <c r="F3985" t="s">
        <v>25</v>
      </c>
    </row>
    <row r="3986" spans="1:6" x14ac:dyDescent="0.35">
      <c r="A3986" t="s">
        <v>16</v>
      </c>
      <c r="B3986">
        <v>105411</v>
      </c>
      <c r="C3986">
        <v>360</v>
      </c>
      <c r="D3986" s="6">
        <v>16909.32</v>
      </c>
      <c r="E3986" s="5">
        <v>3.7499999999999999E-2</v>
      </c>
      <c r="F3986" t="s">
        <v>25</v>
      </c>
    </row>
    <row r="3987" spans="1:6" x14ac:dyDescent="0.35">
      <c r="A3987" t="s">
        <v>16</v>
      </c>
      <c r="B3987">
        <v>105412</v>
      </c>
      <c r="C3987">
        <v>360</v>
      </c>
      <c r="D3987" s="6">
        <v>39624.61</v>
      </c>
      <c r="E3987" s="5">
        <v>3.7499999999999999E-2</v>
      </c>
      <c r="F3987" t="s">
        <v>25</v>
      </c>
    </row>
    <row r="3988" spans="1:6" x14ac:dyDescent="0.35">
      <c r="A3988" t="s">
        <v>16</v>
      </c>
      <c r="B3988">
        <v>105413</v>
      </c>
      <c r="C3988">
        <v>180</v>
      </c>
      <c r="D3988" s="6">
        <v>5134.2700000000004</v>
      </c>
      <c r="E3988" s="5">
        <v>0.03</v>
      </c>
      <c r="F3988" t="s">
        <v>25</v>
      </c>
    </row>
    <row r="3989" spans="1:6" x14ac:dyDescent="0.35">
      <c r="A3989" t="s">
        <v>16</v>
      </c>
      <c r="B3989">
        <v>105414</v>
      </c>
      <c r="C3989">
        <v>360</v>
      </c>
      <c r="D3989" s="6">
        <v>225195.93</v>
      </c>
      <c r="E3989" s="5">
        <v>4.4999999999999998E-2</v>
      </c>
      <c r="F3989" t="s">
        <v>25</v>
      </c>
    </row>
    <row r="3990" spans="1:6" x14ac:dyDescent="0.35">
      <c r="A3990" t="s">
        <v>16</v>
      </c>
      <c r="B3990">
        <v>105415</v>
      </c>
      <c r="C3990">
        <v>360</v>
      </c>
      <c r="D3990" s="6">
        <v>25832.55</v>
      </c>
      <c r="E3990" s="5">
        <v>3.7499999999999999E-2</v>
      </c>
      <c r="F3990" t="s">
        <v>25</v>
      </c>
    </row>
    <row r="3991" spans="1:6" x14ac:dyDescent="0.35">
      <c r="A3991" t="s">
        <v>16</v>
      </c>
      <c r="B3991">
        <v>105416</v>
      </c>
      <c r="C3991">
        <v>360</v>
      </c>
      <c r="D3991" s="6">
        <v>180854.23</v>
      </c>
      <c r="E3991" s="5">
        <v>4.4999999999999998E-2</v>
      </c>
      <c r="F3991" t="s">
        <v>25</v>
      </c>
    </row>
    <row r="3992" spans="1:6" x14ac:dyDescent="0.35">
      <c r="A3992" t="s">
        <v>16</v>
      </c>
      <c r="B3992">
        <v>105417</v>
      </c>
      <c r="C3992">
        <v>360</v>
      </c>
      <c r="D3992" s="6">
        <v>20000</v>
      </c>
      <c r="E3992" s="5">
        <v>3.7499999999999999E-2</v>
      </c>
      <c r="F3992" t="s">
        <v>25</v>
      </c>
    </row>
    <row r="3993" spans="1:6" x14ac:dyDescent="0.35">
      <c r="A3993" t="s">
        <v>16</v>
      </c>
      <c r="B3993">
        <v>105418</v>
      </c>
      <c r="C3993">
        <v>360</v>
      </c>
      <c r="D3993" s="6">
        <v>25000</v>
      </c>
      <c r="E3993" s="5">
        <v>3.7499999999999999E-2</v>
      </c>
      <c r="F3993" t="s">
        <v>25</v>
      </c>
    </row>
    <row r="3994" spans="1:6" x14ac:dyDescent="0.35">
      <c r="A3994" t="s">
        <v>16</v>
      </c>
      <c r="B3994">
        <v>105419</v>
      </c>
      <c r="C3994">
        <v>360</v>
      </c>
      <c r="D3994" s="6">
        <v>74716.259999999995</v>
      </c>
      <c r="E3994" s="5">
        <v>0.04</v>
      </c>
      <c r="F3994" t="s">
        <v>25</v>
      </c>
    </row>
    <row r="3995" spans="1:6" x14ac:dyDescent="0.35">
      <c r="A3995" t="s">
        <v>16</v>
      </c>
      <c r="B3995">
        <v>105420</v>
      </c>
      <c r="C3995">
        <v>360</v>
      </c>
      <c r="D3995" s="6">
        <v>51775.34</v>
      </c>
      <c r="E3995" s="5">
        <v>0.04</v>
      </c>
      <c r="F3995" t="s">
        <v>25</v>
      </c>
    </row>
    <row r="3996" spans="1:6" x14ac:dyDescent="0.35">
      <c r="A3996" t="s">
        <v>16</v>
      </c>
      <c r="B3996">
        <v>105421</v>
      </c>
      <c r="C3996">
        <v>360</v>
      </c>
      <c r="D3996" s="6">
        <v>51775.34</v>
      </c>
      <c r="E3996" s="5">
        <v>0.04</v>
      </c>
      <c r="F3996" t="s">
        <v>25</v>
      </c>
    </row>
    <row r="3997" spans="1:6" x14ac:dyDescent="0.35">
      <c r="A3997" t="s">
        <v>16</v>
      </c>
      <c r="B3997">
        <v>105422</v>
      </c>
      <c r="C3997">
        <v>360</v>
      </c>
      <c r="D3997" s="6">
        <v>30998.63</v>
      </c>
      <c r="E3997" s="5">
        <v>3.7499999999999999E-2</v>
      </c>
      <c r="F3997" t="s">
        <v>25</v>
      </c>
    </row>
    <row r="3998" spans="1:6" x14ac:dyDescent="0.35">
      <c r="A3998" t="s">
        <v>16</v>
      </c>
      <c r="B3998">
        <v>105423</v>
      </c>
      <c r="C3998">
        <v>180</v>
      </c>
      <c r="D3998" s="6">
        <v>50000</v>
      </c>
      <c r="E3998" s="5">
        <v>3.2500000000000001E-2</v>
      </c>
      <c r="F3998" t="s">
        <v>25</v>
      </c>
    </row>
    <row r="3999" spans="1:6" x14ac:dyDescent="0.35">
      <c r="A3999" t="s">
        <v>16</v>
      </c>
      <c r="B3999">
        <v>105424</v>
      </c>
      <c r="C3999">
        <v>360</v>
      </c>
      <c r="D3999" s="6">
        <v>53613.72</v>
      </c>
      <c r="E3999" s="5">
        <v>0.04</v>
      </c>
      <c r="F3999" t="s">
        <v>25</v>
      </c>
    </row>
    <row r="4000" spans="1:6" x14ac:dyDescent="0.35">
      <c r="A4000" t="s">
        <v>16</v>
      </c>
      <c r="B4000">
        <v>105425</v>
      </c>
      <c r="C4000">
        <v>360</v>
      </c>
      <c r="D4000" s="6">
        <v>114951.63</v>
      </c>
      <c r="E4000" s="5">
        <v>4.4999999999999998E-2</v>
      </c>
      <c r="F4000" t="s">
        <v>25</v>
      </c>
    </row>
    <row r="4001" spans="1:6" x14ac:dyDescent="0.35">
      <c r="A4001" t="s">
        <v>16</v>
      </c>
      <c r="B4001">
        <v>105426</v>
      </c>
      <c r="C4001">
        <v>360</v>
      </c>
      <c r="D4001" s="6">
        <v>8266.36</v>
      </c>
      <c r="E4001" s="5">
        <v>3.7499999999999999E-2</v>
      </c>
      <c r="F4001" t="s">
        <v>25</v>
      </c>
    </row>
    <row r="4002" spans="1:6" x14ac:dyDescent="0.35">
      <c r="A4002" t="s">
        <v>16</v>
      </c>
      <c r="B4002">
        <v>105427</v>
      </c>
      <c r="C4002">
        <v>360</v>
      </c>
      <c r="D4002" s="6">
        <v>9299.86</v>
      </c>
      <c r="E4002" s="5">
        <v>3.7499999999999999E-2</v>
      </c>
      <c r="F4002" t="s">
        <v>25</v>
      </c>
    </row>
    <row r="4003" spans="1:6" x14ac:dyDescent="0.35">
      <c r="A4003" t="s">
        <v>16</v>
      </c>
      <c r="B4003">
        <v>105428</v>
      </c>
      <c r="C4003">
        <v>90</v>
      </c>
      <c r="D4003" s="6">
        <v>22032.74</v>
      </c>
      <c r="E4003" s="5">
        <v>2.2499999999999999E-2</v>
      </c>
      <c r="F4003" t="s">
        <v>25</v>
      </c>
    </row>
    <row r="4004" spans="1:6" x14ac:dyDescent="0.35">
      <c r="A4004" t="s">
        <v>16</v>
      </c>
      <c r="B4004">
        <v>105429</v>
      </c>
      <c r="C4004">
        <v>360</v>
      </c>
      <c r="D4004" s="6">
        <v>58642.19</v>
      </c>
      <c r="E4004" s="5">
        <v>0.04</v>
      </c>
      <c r="F4004" t="s">
        <v>25</v>
      </c>
    </row>
    <row r="4005" spans="1:6" x14ac:dyDescent="0.35">
      <c r="A4005" t="s">
        <v>16</v>
      </c>
      <c r="B4005">
        <v>105430</v>
      </c>
      <c r="C4005">
        <v>180</v>
      </c>
      <c r="D4005" s="6">
        <v>134656.71</v>
      </c>
      <c r="E4005" s="5">
        <v>0.04</v>
      </c>
      <c r="F4005" t="s">
        <v>25</v>
      </c>
    </row>
    <row r="4006" spans="1:6" x14ac:dyDescent="0.35">
      <c r="A4006" t="s">
        <v>16</v>
      </c>
      <c r="B4006">
        <v>105431</v>
      </c>
      <c r="C4006">
        <v>360</v>
      </c>
      <c r="D4006" s="6">
        <v>40607.86</v>
      </c>
      <c r="E4006" s="5">
        <v>3.7499999999999999E-2</v>
      </c>
      <c r="F4006" t="s">
        <v>25</v>
      </c>
    </row>
    <row r="4007" spans="1:6" x14ac:dyDescent="0.35">
      <c r="A4007" t="s">
        <v>16</v>
      </c>
      <c r="B4007">
        <v>105432</v>
      </c>
      <c r="C4007">
        <v>360</v>
      </c>
      <c r="D4007" s="6">
        <v>26835.89</v>
      </c>
      <c r="E4007" s="5">
        <v>3.7499999999999999E-2</v>
      </c>
      <c r="F4007" t="s">
        <v>25</v>
      </c>
    </row>
    <row r="4008" spans="1:6" x14ac:dyDescent="0.35">
      <c r="A4008" t="s">
        <v>16</v>
      </c>
      <c r="B4008">
        <v>105433</v>
      </c>
      <c r="C4008">
        <v>360</v>
      </c>
      <c r="D4008" s="6">
        <v>46248.11</v>
      </c>
      <c r="E4008" s="5">
        <v>3.7499999999999999E-2</v>
      </c>
      <c r="F4008" t="s">
        <v>25</v>
      </c>
    </row>
    <row r="4009" spans="1:6" x14ac:dyDescent="0.35">
      <c r="A4009" t="s">
        <v>16</v>
      </c>
      <c r="B4009">
        <v>105434</v>
      </c>
      <c r="C4009">
        <v>360</v>
      </c>
      <c r="D4009" s="6">
        <v>28915.52</v>
      </c>
      <c r="E4009" s="5">
        <v>3.7499999999999999E-2</v>
      </c>
      <c r="F4009" t="s">
        <v>25</v>
      </c>
    </row>
    <row r="4010" spans="1:6" x14ac:dyDescent="0.35">
      <c r="A4010" t="s">
        <v>16</v>
      </c>
      <c r="B4010">
        <v>105435</v>
      </c>
      <c r="C4010">
        <v>180</v>
      </c>
      <c r="D4010" s="6">
        <v>35543.699999999997</v>
      </c>
      <c r="E4010" s="5">
        <v>0.03</v>
      </c>
      <c r="F4010" t="s">
        <v>25</v>
      </c>
    </row>
    <row r="4011" spans="1:6" x14ac:dyDescent="0.35">
      <c r="A4011" t="s">
        <v>16</v>
      </c>
      <c r="B4011">
        <v>105436</v>
      </c>
      <c r="C4011">
        <v>180</v>
      </c>
      <c r="D4011" s="6">
        <v>274903.19</v>
      </c>
      <c r="E4011" s="5">
        <v>4.4999999999999998E-2</v>
      </c>
      <c r="F4011" t="s">
        <v>25</v>
      </c>
    </row>
    <row r="4012" spans="1:6" x14ac:dyDescent="0.35">
      <c r="A4012" t="s">
        <v>16</v>
      </c>
      <c r="B4012">
        <v>105437</v>
      </c>
      <c r="C4012">
        <v>360</v>
      </c>
      <c r="D4012" s="6">
        <v>53613.72</v>
      </c>
      <c r="E4012" s="5">
        <v>0.04</v>
      </c>
      <c r="F4012" t="s">
        <v>25</v>
      </c>
    </row>
    <row r="4013" spans="1:6" x14ac:dyDescent="0.35">
      <c r="A4013" t="s">
        <v>16</v>
      </c>
      <c r="B4013">
        <v>105438</v>
      </c>
      <c r="C4013">
        <v>180</v>
      </c>
      <c r="D4013" s="6">
        <v>3000000</v>
      </c>
      <c r="E4013" s="5">
        <v>6.25E-2</v>
      </c>
      <c r="F4013" t="s">
        <v>25</v>
      </c>
    </row>
    <row r="4014" spans="1:6" x14ac:dyDescent="0.35">
      <c r="A4014" t="s">
        <v>16</v>
      </c>
      <c r="B4014">
        <v>105439</v>
      </c>
      <c r="C4014">
        <v>180</v>
      </c>
      <c r="D4014" s="6">
        <v>2000000</v>
      </c>
      <c r="E4014" s="5">
        <v>6.25E-2</v>
      </c>
      <c r="F4014" t="s">
        <v>25</v>
      </c>
    </row>
    <row r="4015" spans="1:6" x14ac:dyDescent="0.35">
      <c r="A4015" t="s">
        <v>16</v>
      </c>
      <c r="B4015">
        <v>105440</v>
      </c>
      <c r="C4015">
        <v>360</v>
      </c>
      <c r="D4015" s="6">
        <v>5000</v>
      </c>
      <c r="E4015" s="5">
        <v>3.7499999999999999E-2</v>
      </c>
      <c r="F4015" t="s">
        <v>25</v>
      </c>
    </row>
    <row r="4016" spans="1:6" x14ac:dyDescent="0.35">
      <c r="A4016" t="s">
        <v>16</v>
      </c>
      <c r="B4016">
        <v>105441</v>
      </c>
      <c r="C4016">
        <v>360</v>
      </c>
      <c r="D4016" s="6">
        <v>400000</v>
      </c>
      <c r="E4016" s="5">
        <v>4.7500000000000001E-2</v>
      </c>
      <c r="F4016" t="s">
        <v>25</v>
      </c>
    </row>
    <row r="4017" spans="1:6" x14ac:dyDescent="0.35">
      <c r="A4017" t="s">
        <v>16</v>
      </c>
      <c r="B4017">
        <v>105442</v>
      </c>
      <c r="C4017">
        <v>360</v>
      </c>
      <c r="D4017" s="6">
        <v>50000</v>
      </c>
      <c r="E4017" s="5">
        <v>0.04</v>
      </c>
      <c r="F4017" t="s">
        <v>25</v>
      </c>
    </row>
    <row r="4018" spans="1:6" x14ac:dyDescent="0.35">
      <c r="A4018" t="s">
        <v>16</v>
      </c>
      <c r="B4018">
        <v>105443</v>
      </c>
      <c r="C4018">
        <v>360</v>
      </c>
      <c r="D4018" s="6">
        <v>200000</v>
      </c>
      <c r="E4018" s="5">
        <v>4.4999999999999998E-2</v>
      </c>
      <c r="F4018" t="s">
        <v>25</v>
      </c>
    </row>
    <row r="4019" spans="1:6" x14ac:dyDescent="0.35">
      <c r="A4019" t="s">
        <v>16</v>
      </c>
      <c r="B4019">
        <v>105444</v>
      </c>
      <c r="C4019">
        <v>360</v>
      </c>
      <c r="D4019" s="6">
        <v>200000</v>
      </c>
      <c r="E4019" s="5">
        <v>4.4999999999999998E-2</v>
      </c>
      <c r="F4019" t="s">
        <v>25</v>
      </c>
    </row>
    <row r="4020" spans="1:6" x14ac:dyDescent="0.35">
      <c r="A4020" t="s">
        <v>16</v>
      </c>
      <c r="B4020">
        <v>105445</v>
      </c>
      <c r="C4020">
        <v>360</v>
      </c>
      <c r="D4020" s="6">
        <v>68524.539999999994</v>
      </c>
      <c r="E4020" s="5">
        <v>0.04</v>
      </c>
      <c r="F4020" t="s">
        <v>25</v>
      </c>
    </row>
    <row r="4021" spans="1:6" x14ac:dyDescent="0.35">
      <c r="A4021" t="s">
        <v>16</v>
      </c>
      <c r="B4021">
        <v>105446</v>
      </c>
      <c r="C4021">
        <v>360</v>
      </c>
      <c r="D4021" s="6">
        <v>101379.49</v>
      </c>
      <c r="E4021" s="5">
        <v>4.4999999999999998E-2</v>
      </c>
      <c r="F4021" t="s">
        <v>25</v>
      </c>
    </row>
    <row r="4022" spans="1:6" x14ac:dyDescent="0.35">
      <c r="A4022" t="s">
        <v>16</v>
      </c>
      <c r="B4022">
        <v>105447</v>
      </c>
      <c r="C4022">
        <v>360</v>
      </c>
      <c r="D4022" s="6">
        <v>11304.26</v>
      </c>
      <c r="E4022" s="5">
        <v>3.7499999999999999E-2</v>
      </c>
      <c r="F4022" t="s">
        <v>25</v>
      </c>
    </row>
    <row r="4023" spans="1:6" x14ac:dyDescent="0.35">
      <c r="A4023" t="s">
        <v>16</v>
      </c>
      <c r="B4023">
        <v>105448</v>
      </c>
      <c r="C4023">
        <v>360</v>
      </c>
      <c r="D4023" s="6">
        <v>15000</v>
      </c>
      <c r="E4023" s="5">
        <v>3.7499999999999999E-2</v>
      </c>
      <c r="F4023" t="s">
        <v>25</v>
      </c>
    </row>
    <row r="4024" spans="1:6" x14ac:dyDescent="0.35">
      <c r="A4024" t="s">
        <v>16</v>
      </c>
      <c r="B4024">
        <v>105449</v>
      </c>
      <c r="C4024">
        <v>360</v>
      </c>
      <c r="D4024" s="6">
        <v>234618.21</v>
      </c>
      <c r="E4024" s="5">
        <v>4.4999999999999998E-2</v>
      </c>
      <c r="F4024" t="s">
        <v>25</v>
      </c>
    </row>
    <row r="4025" spans="1:6" x14ac:dyDescent="0.35">
      <c r="A4025" t="s">
        <v>16</v>
      </c>
      <c r="B4025">
        <v>105450</v>
      </c>
      <c r="C4025">
        <v>360</v>
      </c>
      <c r="D4025" s="6">
        <v>20000</v>
      </c>
      <c r="E4025" s="5">
        <v>3.7499999999999999E-2</v>
      </c>
      <c r="F4025" t="s">
        <v>25</v>
      </c>
    </row>
    <row r="4026" spans="1:6" x14ac:dyDescent="0.35">
      <c r="A4026" t="s">
        <v>16</v>
      </c>
      <c r="B4026">
        <v>105451</v>
      </c>
      <c r="C4026">
        <v>360</v>
      </c>
      <c r="D4026" s="6">
        <v>179000</v>
      </c>
      <c r="E4026" s="5">
        <v>4.4999999999999998E-2</v>
      </c>
      <c r="F4026" t="s">
        <v>25</v>
      </c>
    </row>
    <row r="4027" spans="1:6" x14ac:dyDescent="0.35">
      <c r="A4027" t="s">
        <v>16</v>
      </c>
      <c r="B4027">
        <v>105452</v>
      </c>
      <c r="C4027">
        <v>360</v>
      </c>
      <c r="D4027" s="6">
        <v>50000</v>
      </c>
      <c r="E4027" s="5">
        <v>0.04</v>
      </c>
      <c r="F4027" t="s">
        <v>25</v>
      </c>
    </row>
    <row r="4028" spans="1:6" x14ac:dyDescent="0.35">
      <c r="A4028" t="s">
        <v>16</v>
      </c>
      <c r="B4028">
        <v>105453</v>
      </c>
      <c r="C4028">
        <v>360</v>
      </c>
      <c r="D4028" s="6">
        <v>38345.64</v>
      </c>
      <c r="E4028" s="5">
        <v>3.7499999999999999E-2</v>
      </c>
      <c r="F4028" t="s">
        <v>25</v>
      </c>
    </row>
    <row r="4029" spans="1:6" x14ac:dyDescent="0.35">
      <c r="A4029" t="s">
        <v>16</v>
      </c>
      <c r="B4029">
        <v>105454</v>
      </c>
      <c r="C4029">
        <v>360</v>
      </c>
      <c r="D4029" s="6">
        <v>30000</v>
      </c>
      <c r="E4029" s="5">
        <v>3.7499999999999999E-2</v>
      </c>
      <c r="F4029" t="s">
        <v>25</v>
      </c>
    </row>
    <row r="4030" spans="1:6" x14ac:dyDescent="0.35">
      <c r="A4030" t="s">
        <v>16</v>
      </c>
      <c r="B4030">
        <v>105455</v>
      </c>
      <c r="C4030">
        <v>360</v>
      </c>
      <c r="D4030" s="6">
        <v>32138.31</v>
      </c>
      <c r="E4030" s="5">
        <v>3.7499999999999999E-2</v>
      </c>
      <c r="F4030" t="s">
        <v>25</v>
      </c>
    </row>
    <row r="4031" spans="1:6" x14ac:dyDescent="0.35">
      <c r="A4031" t="s">
        <v>16</v>
      </c>
      <c r="B4031">
        <v>105456</v>
      </c>
      <c r="C4031">
        <v>360</v>
      </c>
      <c r="D4031" s="6">
        <v>125000</v>
      </c>
      <c r="E4031" s="5">
        <v>4.4999999999999998E-2</v>
      </c>
      <c r="F4031" t="s">
        <v>25</v>
      </c>
    </row>
    <row r="4032" spans="1:6" x14ac:dyDescent="0.35">
      <c r="A4032" t="s">
        <v>16</v>
      </c>
      <c r="B4032">
        <v>105457</v>
      </c>
      <c r="C4032">
        <v>360</v>
      </c>
      <c r="D4032" s="6">
        <v>214000</v>
      </c>
      <c r="E4032" s="5">
        <v>4.4999999999999998E-2</v>
      </c>
      <c r="F4032" t="s">
        <v>25</v>
      </c>
    </row>
    <row r="4033" spans="1:6" x14ac:dyDescent="0.35">
      <c r="A4033" t="s">
        <v>16</v>
      </c>
      <c r="B4033">
        <v>105458</v>
      </c>
      <c r="C4033">
        <v>360</v>
      </c>
      <c r="D4033" s="6">
        <v>23529.439999999999</v>
      </c>
      <c r="E4033" s="5">
        <v>3.7499999999999999E-2</v>
      </c>
      <c r="F4033" t="s">
        <v>25</v>
      </c>
    </row>
    <row r="4034" spans="1:6" x14ac:dyDescent="0.35">
      <c r="A4034" t="s">
        <v>16</v>
      </c>
      <c r="B4034">
        <v>105459</v>
      </c>
      <c r="C4034">
        <v>360</v>
      </c>
      <c r="D4034" s="6">
        <v>100000</v>
      </c>
      <c r="E4034" s="5">
        <v>4.4999999999999998E-2</v>
      </c>
      <c r="F4034" t="s">
        <v>25</v>
      </c>
    </row>
    <row r="4035" spans="1:6" x14ac:dyDescent="0.35">
      <c r="A4035" t="s">
        <v>16</v>
      </c>
      <c r="B4035">
        <v>105460</v>
      </c>
      <c r="C4035">
        <v>360</v>
      </c>
      <c r="D4035" s="6">
        <v>45000</v>
      </c>
      <c r="E4035" s="5">
        <v>3.7499999999999999E-2</v>
      </c>
      <c r="F4035" t="s">
        <v>25</v>
      </c>
    </row>
    <row r="4036" spans="1:6" x14ac:dyDescent="0.35">
      <c r="A4036" t="s">
        <v>16</v>
      </c>
      <c r="B4036">
        <v>105461</v>
      </c>
      <c r="C4036">
        <v>360</v>
      </c>
      <c r="D4036" s="6">
        <v>15000</v>
      </c>
      <c r="E4036" s="5">
        <v>3.7499999999999999E-2</v>
      </c>
      <c r="F4036" t="s">
        <v>25</v>
      </c>
    </row>
    <row r="4037" spans="1:6" x14ac:dyDescent="0.35">
      <c r="A4037" t="s">
        <v>16</v>
      </c>
      <c r="B4037">
        <v>105462</v>
      </c>
      <c r="C4037">
        <v>360</v>
      </c>
      <c r="D4037" s="6">
        <v>111299.43</v>
      </c>
      <c r="E4037" s="5">
        <v>4.2500000000000003E-2</v>
      </c>
      <c r="F4037" t="s">
        <v>25</v>
      </c>
    </row>
    <row r="4038" spans="1:6" x14ac:dyDescent="0.35">
      <c r="A4038" t="s">
        <v>16</v>
      </c>
      <c r="B4038">
        <v>105463</v>
      </c>
      <c r="C4038">
        <v>360</v>
      </c>
      <c r="D4038" s="6">
        <v>220252.6</v>
      </c>
      <c r="E4038" s="5">
        <v>4.4999999999999998E-2</v>
      </c>
      <c r="F4038" t="s">
        <v>25</v>
      </c>
    </row>
    <row r="4039" spans="1:6" x14ac:dyDescent="0.35">
      <c r="A4039" t="s">
        <v>16</v>
      </c>
      <c r="B4039">
        <v>105464</v>
      </c>
      <c r="C4039">
        <v>360</v>
      </c>
      <c r="D4039" s="6">
        <v>8000</v>
      </c>
      <c r="E4039" s="5">
        <v>3.7499999999999999E-2</v>
      </c>
      <c r="F4039" t="s">
        <v>25</v>
      </c>
    </row>
    <row r="4040" spans="1:6" x14ac:dyDescent="0.35">
      <c r="A4040" t="s">
        <v>16</v>
      </c>
      <c r="B4040">
        <v>105465</v>
      </c>
      <c r="C4040">
        <v>360</v>
      </c>
      <c r="D4040" s="6">
        <v>66720.83</v>
      </c>
      <c r="E4040" s="5">
        <v>0.04</v>
      </c>
      <c r="F4040" t="s">
        <v>25</v>
      </c>
    </row>
    <row r="4041" spans="1:6" x14ac:dyDescent="0.35">
      <c r="A4041" t="s">
        <v>16</v>
      </c>
      <c r="B4041">
        <v>105466</v>
      </c>
      <c r="C4041">
        <v>360</v>
      </c>
      <c r="D4041" s="6">
        <v>440000</v>
      </c>
      <c r="E4041" s="5">
        <v>0.05</v>
      </c>
      <c r="F4041" t="s">
        <v>25</v>
      </c>
    </row>
    <row r="4042" spans="1:6" x14ac:dyDescent="0.35">
      <c r="A4042" t="s">
        <v>16</v>
      </c>
      <c r="B4042">
        <v>105467</v>
      </c>
      <c r="C4042">
        <v>360</v>
      </c>
      <c r="D4042" s="6">
        <v>100000</v>
      </c>
      <c r="E4042" s="5">
        <v>4.4999999999999998E-2</v>
      </c>
      <c r="F4042" t="s">
        <v>25</v>
      </c>
    </row>
    <row r="4043" spans="1:6" x14ac:dyDescent="0.35">
      <c r="A4043" t="s">
        <v>16</v>
      </c>
      <c r="B4043">
        <v>105468</v>
      </c>
      <c r="C4043">
        <v>360</v>
      </c>
      <c r="D4043" s="6">
        <v>80000</v>
      </c>
      <c r="E4043" s="5">
        <v>0.04</v>
      </c>
      <c r="F4043" t="s">
        <v>25</v>
      </c>
    </row>
    <row r="4044" spans="1:6" x14ac:dyDescent="0.35">
      <c r="A4044" t="s">
        <v>16</v>
      </c>
      <c r="B4044">
        <v>105469</v>
      </c>
      <c r="C4044">
        <v>360</v>
      </c>
      <c r="D4044" s="6">
        <v>1200000</v>
      </c>
      <c r="E4044" s="5">
        <v>6.5000000000000002E-2</v>
      </c>
      <c r="F4044" t="s">
        <v>25</v>
      </c>
    </row>
    <row r="4045" spans="1:6" x14ac:dyDescent="0.35">
      <c r="A4045" t="s">
        <v>16</v>
      </c>
      <c r="B4045">
        <v>105470</v>
      </c>
      <c r="C4045">
        <v>180</v>
      </c>
      <c r="D4045" s="6">
        <v>40532.6</v>
      </c>
      <c r="E4045" s="5">
        <v>0.03</v>
      </c>
      <c r="F4045" t="s">
        <v>25</v>
      </c>
    </row>
    <row r="4046" spans="1:6" x14ac:dyDescent="0.35">
      <c r="A4046" t="s">
        <v>16</v>
      </c>
      <c r="B4046">
        <v>105471</v>
      </c>
      <c r="C4046">
        <v>360</v>
      </c>
      <c r="D4046" s="6">
        <v>155991.78</v>
      </c>
      <c r="E4046" s="5">
        <v>4.4999999999999998E-2</v>
      </c>
      <c r="F4046" t="s">
        <v>25</v>
      </c>
    </row>
    <row r="4047" spans="1:6" x14ac:dyDescent="0.35">
      <c r="A4047" t="s">
        <v>16</v>
      </c>
      <c r="B4047">
        <v>105472</v>
      </c>
      <c r="C4047">
        <v>360</v>
      </c>
      <c r="D4047" s="6">
        <v>40000</v>
      </c>
      <c r="E4047" s="5">
        <v>3.7499999999999999E-2</v>
      </c>
      <c r="F4047" t="s">
        <v>25</v>
      </c>
    </row>
    <row r="4048" spans="1:6" x14ac:dyDescent="0.35">
      <c r="A4048" t="s">
        <v>16</v>
      </c>
      <c r="B4048">
        <v>105473</v>
      </c>
      <c r="C4048">
        <v>180</v>
      </c>
      <c r="D4048" s="6">
        <v>43500</v>
      </c>
      <c r="E4048" s="5">
        <v>0.03</v>
      </c>
      <c r="F4048" t="s">
        <v>25</v>
      </c>
    </row>
    <row r="4049" spans="1:6" x14ac:dyDescent="0.35">
      <c r="A4049" t="s">
        <v>16</v>
      </c>
      <c r="B4049">
        <v>105474</v>
      </c>
      <c r="C4049">
        <v>360</v>
      </c>
      <c r="D4049" s="6">
        <v>300000</v>
      </c>
      <c r="E4049" s="5">
        <v>0.05</v>
      </c>
      <c r="F4049" t="s">
        <v>25</v>
      </c>
    </row>
    <row r="4050" spans="1:6" x14ac:dyDescent="0.35">
      <c r="A4050" t="s">
        <v>16</v>
      </c>
      <c r="B4050">
        <v>105475</v>
      </c>
      <c r="C4050">
        <v>360</v>
      </c>
      <c r="D4050" s="6">
        <v>38468.199999999997</v>
      </c>
      <c r="E4050" s="5">
        <v>3.7499999999999999E-2</v>
      </c>
      <c r="F4050" t="s">
        <v>25</v>
      </c>
    </row>
    <row r="4051" spans="1:6" x14ac:dyDescent="0.35">
      <c r="A4051" t="s">
        <v>16</v>
      </c>
      <c r="B4051">
        <v>105476</v>
      </c>
      <c r="C4051">
        <v>360</v>
      </c>
      <c r="D4051" s="6">
        <v>150000</v>
      </c>
      <c r="E4051" s="5">
        <v>4.4999999999999998E-2</v>
      </c>
      <c r="F4051" t="s">
        <v>25</v>
      </c>
    </row>
    <row r="4052" spans="1:6" x14ac:dyDescent="0.35">
      <c r="A4052" t="s">
        <v>16</v>
      </c>
      <c r="B4052">
        <v>105477</v>
      </c>
      <c r="C4052">
        <v>180</v>
      </c>
      <c r="D4052" s="6">
        <v>12800</v>
      </c>
      <c r="E4052" s="5">
        <v>0.03</v>
      </c>
      <c r="F4052" t="s">
        <v>25</v>
      </c>
    </row>
    <row r="4053" spans="1:6" x14ac:dyDescent="0.35">
      <c r="A4053" t="s">
        <v>16</v>
      </c>
      <c r="B4053">
        <v>105478</v>
      </c>
      <c r="C4053">
        <v>360</v>
      </c>
      <c r="D4053" s="6">
        <v>35000</v>
      </c>
      <c r="E4053" s="5">
        <v>3.7499999999999999E-2</v>
      </c>
      <c r="F4053" t="s">
        <v>25</v>
      </c>
    </row>
    <row r="4054" spans="1:6" x14ac:dyDescent="0.35">
      <c r="A4054" t="s">
        <v>16</v>
      </c>
      <c r="B4054">
        <v>105479</v>
      </c>
      <c r="C4054">
        <v>360</v>
      </c>
      <c r="D4054" s="6">
        <v>50000</v>
      </c>
      <c r="E4054" s="5">
        <v>0.04</v>
      </c>
      <c r="F4054" t="s">
        <v>25</v>
      </c>
    </row>
    <row r="4055" spans="1:6" x14ac:dyDescent="0.35">
      <c r="A4055" t="s">
        <v>16</v>
      </c>
      <c r="B4055">
        <v>105480</v>
      </c>
      <c r="C4055">
        <v>360</v>
      </c>
      <c r="D4055" s="6">
        <v>18046.740000000002</v>
      </c>
      <c r="E4055" s="5">
        <v>3.7499999999999999E-2</v>
      </c>
      <c r="F4055" t="s">
        <v>25</v>
      </c>
    </row>
    <row r="4056" spans="1:6" x14ac:dyDescent="0.35">
      <c r="A4056" t="s">
        <v>16</v>
      </c>
      <c r="B4056">
        <v>105481</v>
      </c>
      <c r="C4056">
        <v>180</v>
      </c>
      <c r="D4056" s="6">
        <v>5000</v>
      </c>
      <c r="E4056" s="5">
        <v>0.03</v>
      </c>
      <c r="F4056" t="s">
        <v>25</v>
      </c>
    </row>
    <row r="4057" spans="1:6" x14ac:dyDescent="0.35">
      <c r="A4057" t="s">
        <v>16</v>
      </c>
      <c r="B4057">
        <v>105482</v>
      </c>
      <c r="C4057">
        <v>360</v>
      </c>
      <c r="D4057" s="6">
        <v>10000</v>
      </c>
      <c r="E4057" s="5">
        <v>3.7499999999999999E-2</v>
      </c>
      <c r="F4057" t="s">
        <v>25</v>
      </c>
    </row>
    <row r="4058" spans="1:6" x14ac:dyDescent="0.35">
      <c r="A4058" t="s">
        <v>16</v>
      </c>
      <c r="B4058">
        <v>105483</v>
      </c>
      <c r="C4058">
        <v>180</v>
      </c>
      <c r="D4058" s="6">
        <v>20000</v>
      </c>
      <c r="E4058" s="5">
        <v>0.03</v>
      </c>
      <c r="F4058" t="s">
        <v>25</v>
      </c>
    </row>
    <row r="4059" spans="1:6" x14ac:dyDescent="0.35">
      <c r="A4059" t="s">
        <v>16</v>
      </c>
      <c r="B4059">
        <v>105484</v>
      </c>
      <c r="C4059">
        <v>180</v>
      </c>
      <c r="D4059" s="6">
        <v>229000</v>
      </c>
      <c r="E4059" s="5">
        <v>3.7499999999999999E-2</v>
      </c>
      <c r="F4059" t="s">
        <v>25</v>
      </c>
    </row>
    <row r="4060" spans="1:6" x14ac:dyDescent="0.35">
      <c r="A4060" t="s">
        <v>16</v>
      </c>
      <c r="B4060">
        <v>105485</v>
      </c>
      <c r="C4060">
        <v>360</v>
      </c>
      <c r="D4060" s="6">
        <v>100000</v>
      </c>
      <c r="E4060" s="5">
        <v>4.4999999999999998E-2</v>
      </c>
      <c r="F4060" t="s">
        <v>25</v>
      </c>
    </row>
    <row r="4061" spans="1:6" x14ac:dyDescent="0.35">
      <c r="A4061" t="s">
        <v>16</v>
      </c>
      <c r="B4061">
        <v>105486</v>
      </c>
      <c r="C4061">
        <v>360</v>
      </c>
      <c r="D4061" s="6">
        <v>150000</v>
      </c>
      <c r="E4061" s="5">
        <v>4.4999999999999998E-2</v>
      </c>
      <c r="F4061" t="s">
        <v>25</v>
      </c>
    </row>
    <row r="4062" spans="1:6" x14ac:dyDescent="0.35">
      <c r="A4062" t="s">
        <v>16</v>
      </c>
      <c r="B4062">
        <v>105487</v>
      </c>
      <c r="C4062">
        <v>360</v>
      </c>
      <c r="D4062" s="6">
        <v>100000</v>
      </c>
      <c r="E4062" s="5">
        <v>4.4999999999999998E-2</v>
      </c>
      <c r="F4062" t="s">
        <v>25</v>
      </c>
    </row>
    <row r="4063" spans="1:6" x14ac:dyDescent="0.35">
      <c r="A4063" t="s">
        <v>16</v>
      </c>
      <c r="B4063">
        <v>105488</v>
      </c>
      <c r="C4063">
        <v>360</v>
      </c>
      <c r="D4063" s="6">
        <v>100000</v>
      </c>
      <c r="E4063" s="5">
        <v>4.4999999999999998E-2</v>
      </c>
      <c r="F4063" t="s">
        <v>25</v>
      </c>
    </row>
    <row r="4064" spans="1:6" x14ac:dyDescent="0.35">
      <c r="A4064" t="s">
        <v>16</v>
      </c>
      <c r="B4064">
        <v>105489</v>
      </c>
      <c r="C4064">
        <v>360</v>
      </c>
      <c r="D4064" s="6">
        <v>300000</v>
      </c>
      <c r="E4064" s="5">
        <v>0.05</v>
      </c>
      <c r="F4064" t="s">
        <v>25</v>
      </c>
    </row>
    <row r="4065" spans="1:6" x14ac:dyDescent="0.35">
      <c r="A4065" t="s">
        <v>16</v>
      </c>
      <c r="B4065">
        <v>105490</v>
      </c>
      <c r="C4065">
        <v>180</v>
      </c>
      <c r="D4065" s="6">
        <v>5066.57</v>
      </c>
      <c r="E4065" s="5">
        <v>0.03</v>
      </c>
      <c r="F4065" t="s">
        <v>25</v>
      </c>
    </row>
    <row r="4066" spans="1:6" x14ac:dyDescent="0.35">
      <c r="A4066" t="s">
        <v>16</v>
      </c>
      <c r="B4066">
        <v>105491</v>
      </c>
      <c r="C4066">
        <v>90</v>
      </c>
      <c r="D4066" s="6">
        <v>5000</v>
      </c>
      <c r="E4066" s="5">
        <v>2.2499999999999999E-2</v>
      </c>
      <c r="F4066" t="s">
        <v>25</v>
      </c>
    </row>
    <row r="4067" spans="1:6" x14ac:dyDescent="0.35">
      <c r="A4067" t="s">
        <v>16</v>
      </c>
      <c r="B4067">
        <v>105492</v>
      </c>
      <c r="C4067">
        <v>360</v>
      </c>
      <c r="D4067" s="6">
        <v>5000</v>
      </c>
      <c r="E4067" s="5">
        <v>3.7499999999999999E-2</v>
      </c>
      <c r="F4067" t="s">
        <v>25</v>
      </c>
    </row>
    <row r="4068" spans="1:6" x14ac:dyDescent="0.35">
      <c r="A4068" t="s">
        <v>16</v>
      </c>
      <c r="B4068">
        <v>105493</v>
      </c>
      <c r="C4068">
        <v>360</v>
      </c>
      <c r="D4068" s="6">
        <v>8000</v>
      </c>
      <c r="E4068" s="5">
        <v>3.7499999999999999E-2</v>
      </c>
      <c r="F4068" t="s">
        <v>25</v>
      </c>
    </row>
    <row r="4069" spans="1:6" x14ac:dyDescent="0.35">
      <c r="A4069" t="s">
        <v>16</v>
      </c>
      <c r="B4069">
        <v>105494</v>
      </c>
      <c r="C4069">
        <v>360</v>
      </c>
      <c r="D4069" s="6">
        <v>28000</v>
      </c>
      <c r="E4069" s="5">
        <v>3.7499999999999999E-2</v>
      </c>
      <c r="F4069" t="s">
        <v>25</v>
      </c>
    </row>
    <row r="4070" spans="1:6" x14ac:dyDescent="0.35">
      <c r="A4070" t="s">
        <v>16</v>
      </c>
      <c r="B4070">
        <v>105495</v>
      </c>
      <c r="C4070">
        <v>360</v>
      </c>
      <c r="D4070" s="6">
        <v>50000</v>
      </c>
      <c r="E4070" s="5">
        <v>0.04</v>
      </c>
      <c r="F4070" t="s">
        <v>25</v>
      </c>
    </row>
    <row r="4071" spans="1:6" x14ac:dyDescent="0.35">
      <c r="A4071" t="s">
        <v>16</v>
      </c>
      <c r="B4071">
        <v>105496</v>
      </c>
      <c r="C4071">
        <v>360</v>
      </c>
      <c r="D4071" s="6">
        <v>50000</v>
      </c>
      <c r="E4071" s="5">
        <v>0.04</v>
      </c>
      <c r="F4071" t="s">
        <v>25</v>
      </c>
    </row>
    <row r="4072" spans="1:6" x14ac:dyDescent="0.35">
      <c r="A4072" t="s">
        <v>16</v>
      </c>
      <c r="B4072">
        <v>105497</v>
      </c>
      <c r="C4072">
        <v>360</v>
      </c>
      <c r="D4072" s="6">
        <v>30000</v>
      </c>
      <c r="E4072" s="5">
        <v>3.7499999999999999E-2</v>
      </c>
      <c r="F4072" t="s">
        <v>25</v>
      </c>
    </row>
    <row r="4073" spans="1:6" x14ac:dyDescent="0.35">
      <c r="A4073" t="s">
        <v>16</v>
      </c>
      <c r="B4073">
        <v>105498</v>
      </c>
      <c r="C4073">
        <v>360</v>
      </c>
      <c r="D4073" s="6">
        <v>224240.21</v>
      </c>
      <c r="E4073" s="5">
        <v>4.4999999999999998E-2</v>
      </c>
      <c r="F4073" t="s">
        <v>25</v>
      </c>
    </row>
    <row r="4074" spans="1:6" x14ac:dyDescent="0.35">
      <c r="A4074" t="s">
        <v>16</v>
      </c>
      <c r="B4074">
        <v>105499</v>
      </c>
      <c r="C4074">
        <v>360</v>
      </c>
      <c r="D4074" s="6">
        <v>30000</v>
      </c>
      <c r="E4074" s="5">
        <v>3.7499999999999999E-2</v>
      </c>
      <c r="F4074" t="s">
        <v>25</v>
      </c>
    </row>
    <row r="4075" spans="1:6" x14ac:dyDescent="0.35">
      <c r="A4075" t="s">
        <v>16</v>
      </c>
      <c r="B4075">
        <v>105500</v>
      </c>
      <c r="C4075">
        <v>360</v>
      </c>
      <c r="D4075" s="6">
        <v>28328.68</v>
      </c>
      <c r="E4075" s="5">
        <v>3.7499999999999999E-2</v>
      </c>
      <c r="F4075" t="s">
        <v>25</v>
      </c>
    </row>
    <row r="4076" spans="1:6" x14ac:dyDescent="0.35">
      <c r="A4076" t="s">
        <v>16</v>
      </c>
      <c r="B4076">
        <v>105501</v>
      </c>
      <c r="C4076">
        <v>360</v>
      </c>
      <c r="D4076" s="6">
        <v>75000</v>
      </c>
      <c r="E4076" s="5">
        <v>0.04</v>
      </c>
      <c r="F4076" t="s">
        <v>25</v>
      </c>
    </row>
    <row r="4077" spans="1:6" x14ac:dyDescent="0.35">
      <c r="A4077" t="s">
        <v>16</v>
      </c>
      <c r="B4077">
        <v>105502</v>
      </c>
      <c r="C4077">
        <v>360</v>
      </c>
      <c r="D4077" s="6">
        <v>725000</v>
      </c>
      <c r="E4077" s="5">
        <v>5.7500000000000002E-2</v>
      </c>
      <c r="F4077" t="s">
        <v>25</v>
      </c>
    </row>
    <row r="4078" spans="1:6" x14ac:dyDescent="0.35">
      <c r="A4078" t="s">
        <v>16</v>
      </c>
      <c r="B4078">
        <v>105503</v>
      </c>
      <c r="C4078">
        <v>360</v>
      </c>
      <c r="D4078" s="6">
        <v>231641.26</v>
      </c>
      <c r="E4078" s="5">
        <v>4.2500000000000003E-2</v>
      </c>
      <c r="F4078" t="s">
        <v>25</v>
      </c>
    </row>
    <row r="4079" spans="1:6" x14ac:dyDescent="0.35">
      <c r="A4079" t="s">
        <v>16</v>
      </c>
      <c r="B4079">
        <v>105504</v>
      </c>
      <c r="C4079">
        <v>360</v>
      </c>
      <c r="D4079" s="6">
        <v>200000</v>
      </c>
      <c r="E4079" s="5">
        <v>4.4999999999999998E-2</v>
      </c>
      <c r="F4079" t="s">
        <v>25</v>
      </c>
    </row>
    <row r="4080" spans="1:6" x14ac:dyDescent="0.35">
      <c r="A4080" t="s">
        <v>16</v>
      </c>
      <c r="B4080">
        <v>105505</v>
      </c>
      <c r="C4080">
        <v>360</v>
      </c>
      <c r="D4080" s="6">
        <v>100000</v>
      </c>
      <c r="E4080" s="5">
        <v>4.4999999999999998E-2</v>
      </c>
      <c r="F4080" t="s">
        <v>25</v>
      </c>
    </row>
    <row r="4081" spans="1:6" x14ac:dyDescent="0.35">
      <c r="A4081" t="s">
        <v>16</v>
      </c>
      <c r="B4081">
        <v>105506</v>
      </c>
      <c r="C4081">
        <v>360</v>
      </c>
      <c r="D4081" s="6">
        <v>223599.86</v>
      </c>
      <c r="E4081" s="5">
        <v>4.4999999999999998E-2</v>
      </c>
      <c r="F4081" t="s">
        <v>25</v>
      </c>
    </row>
    <row r="4082" spans="1:6" x14ac:dyDescent="0.35">
      <c r="A4082" t="s">
        <v>16</v>
      </c>
      <c r="B4082">
        <v>105507</v>
      </c>
      <c r="C4082">
        <v>360</v>
      </c>
      <c r="D4082" s="6">
        <v>25000</v>
      </c>
      <c r="E4082" s="5">
        <v>3.7499999999999999E-2</v>
      </c>
      <c r="F4082" t="s">
        <v>25</v>
      </c>
    </row>
    <row r="4083" spans="1:6" x14ac:dyDescent="0.35">
      <c r="A4083" t="s">
        <v>16</v>
      </c>
      <c r="B4083">
        <v>105508</v>
      </c>
      <c r="C4083">
        <v>360</v>
      </c>
      <c r="D4083" s="6">
        <v>34885.24</v>
      </c>
      <c r="E4083" s="5">
        <v>3.7499999999999999E-2</v>
      </c>
      <c r="F4083" t="s">
        <v>25</v>
      </c>
    </row>
    <row r="4084" spans="1:6" x14ac:dyDescent="0.35">
      <c r="A4084" t="s">
        <v>16</v>
      </c>
      <c r="B4084">
        <v>105509</v>
      </c>
      <c r="C4084">
        <v>360</v>
      </c>
      <c r="D4084" s="6">
        <v>41331.660000000003</v>
      </c>
      <c r="E4084" s="5">
        <v>3.7499999999999999E-2</v>
      </c>
      <c r="F4084" t="s">
        <v>25</v>
      </c>
    </row>
    <row r="4085" spans="1:6" x14ac:dyDescent="0.35">
      <c r="A4085" t="s">
        <v>16</v>
      </c>
      <c r="B4085">
        <v>105510</v>
      </c>
      <c r="C4085">
        <v>360</v>
      </c>
      <c r="D4085" s="6">
        <v>20000</v>
      </c>
      <c r="E4085" s="5">
        <v>3.7499999999999999E-2</v>
      </c>
      <c r="F4085" t="s">
        <v>25</v>
      </c>
    </row>
    <row r="4086" spans="1:6" x14ac:dyDescent="0.35">
      <c r="A4086" t="s">
        <v>16</v>
      </c>
      <c r="B4086">
        <v>105511</v>
      </c>
      <c r="C4086">
        <v>360</v>
      </c>
      <c r="D4086" s="6">
        <v>105105.16</v>
      </c>
      <c r="E4086" s="5">
        <v>4.4999999999999998E-2</v>
      </c>
      <c r="F4086" t="s">
        <v>25</v>
      </c>
    </row>
    <row r="4087" spans="1:6" x14ac:dyDescent="0.35">
      <c r="A4087" t="s">
        <v>16</v>
      </c>
      <c r="B4087">
        <v>105512</v>
      </c>
      <c r="C4087">
        <v>360</v>
      </c>
      <c r="D4087" s="6">
        <v>21945</v>
      </c>
      <c r="E4087" s="5">
        <v>3.7499999999999999E-2</v>
      </c>
      <c r="F4087" t="s">
        <v>25</v>
      </c>
    </row>
    <row r="4088" spans="1:6" x14ac:dyDescent="0.35">
      <c r="A4088" t="s">
        <v>16</v>
      </c>
      <c r="B4088">
        <v>105513</v>
      </c>
      <c r="C4088">
        <v>360</v>
      </c>
      <c r="D4088" s="6">
        <v>6262.01</v>
      </c>
      <c r="E4088" s="5">
        <v>3.7499999999999999E-2</v>
      </c>
      <c r="F4088" t="s">
        <v>25</v>
      </c>
    </row>
    <row r="4089" spans="1:6" x14ac:dyDescent="0.35">
      <c r="A4089" t="s">
        <v>16</v>
      </c>
      <c r="B4089">
        <v>105514</v>
      </c>
      <c r="C4089">
        <v>360</v>
      </c>
      <c r="D4089" s="6">
        <v>24799.69</v>
      </c>
      <c r="E4089" s="5">
        <v>3.7499999999999999E-2</v>
      </c>
      <c r="F4089" t="s">
        <v>25</v>
      </c>
    </row>
    <row r="4090" spans="1:6" x14ac:dyDescent="0.35">
      <c r="A4090" t="s">
        <v>16</v>
      </c>
      <c r="B4090">
        <v>105515</v>
      </c>
      <c r="C4090">
        <v>360</v>
      </c>
      <c r="D4090" s="6">
        <v>18000</v>
      </c>
      <c r="E4090" s="5">
        <v>3.7499999999999999E-2</v>
      </c>
      <c r="F4090" t="s">
        <v>25</v>
      </c>
    </row>
    <row r="4091" spans="1:6" x14ac:dyDescent="0.35">
      <c r="A4091" t="s">
        <v>16</v>
      </c>
      <c r="B4091">
        <v>105516</v>
      </c>
      <c r="C4091">
        <v>360</v>
      </c>
      <c r="D4091" s="6">
        <v>160000</v>
      </c>
      <c r="E4091" s="5">
        <v>4.2500000000000003E-2</v>
      </c>
      <c r="F4091" t="s">
        <v>25</v>
      </c>
    </row>
    <row r="4092" spans="1:6" x14ac:dyDescent="0.35">
      <c r="A4092" t="s">
        <v>16</v>
      </c>
      <c r="B4092">
        <v>105517</v>
      </c>
      <c r="C4092">
        <v>360</v>
      </c>
      <c r="D4092" s="6">
        <v>600000</v>
      </c>
      <c r="E4092" s="5">
        <v>0.06</v>
      </c>
      <c r="F4092" t="s">
        <v>25</v>
      </c>
    </row>
    <row r="4093" spans="1:6" x14ac:dyDescent="0.35">
      <c r="A4093" t="s">
        <v>16</v>
      </c>
      <c r="B4093">
        <v>105518</v>
      </c>
      <c r="C4093">
        <v>360</v>
      </c>
      <c r="D4093" s="6">
        <v>44004.95</v>
      </c>
      <c r="E4093" s="5">
        <v>3.7499999999999999E-2</v>
      </c>
      <c r="F4093" t="s">
        <v>25</v>
      </c>
    </row>
    <row r="4094" spans="1:6" x14ac:dyDescent="0.35">
      <c r="A4094" t="s">
        <v>16</v>
      </c>
      <c r="B4094">
        <v>105519</v>
      </c>
      <c r="C4094">
        <v>360</v>
      </c>
      <c r="D4094" s="6">
        <v>11897.71</v>
      </c>
      <c r="E4094" s="5">
        <v>3.7499999999999999E-2</v>
      </c>
      <c r="F4094" t="s">
        <v>25</v>
      </c>
    </row>
    <row r="4095" spans="1:6" x14ac:dyDescent="0.35">
      <c r="A4095" t="s">
        <v>16</v>
      </c>
      <c r="B4095">
        <v>105520</v>
      </c>
      <c r="C4095">
        <v>360</v>
      </c>
      <c r="D4095" s="6">
        <v>60000</v>
      </c>
      <c r="E4095" s="5">
        <v>0.04</v>
      </c>
      <c r="F4095" t="s">
        <v>25</v>
      </c>
    </row>
    <row r="4096" spans="1:6" x14ac:dyDescent="0.35">
      <c r="A4096" t="s">
        <v>16</v>
      </c>
      <c r="B4096">
        <v>105521</v>
      </c>
      <c r="C4096">
        <v>360</v>
      </c>
      <c r="D4096" s="6">
        <v>560000</v>
      </c>
      <c r="E4096" s="5">
        <v>0.06</v>
      </c>
      <c r="F4096" t="s">
        <v>25</v>
      </c>
    </row>
    <row r="4097" spans="1:6" x14ac:dyDescent="0.35">
      <c r="A4097" t="s">
        <v>16</v>
      </c>
      <c r="B4097">
        <v>105522</v>
      </c>
      <c r="C4097">
        <v>360</v>
      </c>
      <c r="D4097" s="6">
        <v>100000</v>
      </c>
      <c r="E4097" s="5">
        <v>4.4999999999999998E-2</v>
      </c>
      <c r="F4097" t="s">
        <v>25</v>
      </c>
    </row>
    <row r="4098" spans="1:6" x14ac:dyDescent="0.35">
      <c r="A4098" t="s">
        <v>16</v>
      </c>
      <c r="B4098">
        <v>105523</v>
      </c>
      <c r="C4098">
        <v>360</v>
      </c>
      <c r="D4098" s="6">
        <v>100000</v>
      </c>
      <c r="E4098" s="5">
        <v>4.4999999999999998E-2</v>
      </c>
      <c r="F4098" t="s">
        <v>25</v>
      </c>
    </row>
    <row r="4099" spans="1:6" x14ac:dyDescent="0.35">
      <c r="A4099" t="s">
        <v>16</v>
      </c>
      <c r="B4099">
        <v>105524</v>
      </c>
      <c r="C4099">
        <v>360</v>
      </c>
      <c r="D4099" s="6">
        <v>277000</v>
      </c>
      <c r="E4099" s="5">
        <v>4.7500000000000001E-2</v>
      </c>
      <c r="F4099" t="s">
        <v>25</v>
      </c>
    </row>
    <row r="4100" spans="1:6" x14ac:dyDescent="0.35">
      <c r="A4100" t="s">
        <v>16</v>
      </c>
      <c r="B4100">
        <v>105525</v>
      </c>
      <c r="C4100">
        <v>360</v>
      </c>
      <c r="D4100" s="6">
        <v>30655.48</v>
      </c>
      <c r="E4100" s="5">
        <v>3.7499999999999999E-2</v>
      </c>
      <c r="F4100" t="s">
        <v>25</v>
      </c>
    </row>
    <row r="4101" spans="1:6" x14ac:dyDescent="0.35">
      <c r="A4101" t="s">
        <v>16</v>
      </c>
      <c r="B4101">
        <v>105526</v>
      </c>
      <c r="C4101">
        <v>360</v>
      </c>
      <c r="D4101" s="6">
        <v>38000</v>
      </c>
      <c r="E4101" s="5">
        <v>3.7499999999999999E-2</v>
      </c>
      <c r="F4101" t="s">
        <v>25</v>
      </c>
    </row>
    <row r="4102" spans="1:6" x14ac:dyDescent="0.35">
      <c r="A4102" t="s">
        <v>16</v>
      </c>
      <c r="B4102">
        <v>105527</v>
      </c>
      <c r="C4102">
        <v>360</v>
      </c>
      <c r="D4102" s="6">
        <v>150000</v>
      </c>
      <c r="E4102" s="5">
        <v>4.4999999999999998E-2</v>
      </c>
      <c r="F4102" t="s">
        <v>25</v>
      </c>
    </row>
    <row r="4103" spans="1:6" x14ac:dyDescent="0.35">
      <c r="A4103" t="s">
        <v>16</v>
      </c>
      <c r="B4103">
        <v>105528</v>
      </c>
      <c r="C4103">
        <v>360</v>
      </c>
      <c r="D4103" s="6">
        <v>40000</v>
      </c>
      <c r="E4103" s="5">
        <v>3.7499999999999999E-2</v>
      </c>
      <c r="F4103" t="s">
        <v>25</v>
      </c>
    </row>
    <row r="4104" spans="1:6" x14ac:dyDescent="0.35">
      <c r="A4104" t="s">
        <v>16</v>
      </c>
      <c r="B4104">
        <v>105529</v>
      </c>
      <c r="C4104">
        <v>360</v>
      </c>
      <c r="D4104" s="6">
        <v>8000</v>
      </c>
      <c r="E4104" s="5">
        <v>3.7499999999999999E-2</v>
      </c>
      <c r="F4104" t="s">
        <v>25</v>
      </c>
    </row>
    <row r="4105" spans="1:6" x14ac:dyDescent="0.35">
      <c r="A4105" t="s">
        <v>16</v>
      </c>
      <c r="B4105">
        <v>105530</v>
      </c>
      <c r="C4105">
        <v>360</v>
      </c>
      <c r="D4105" s="6">
        <v>70296.63</v>
      </c>
      <c r="E4105" s="5">
        <v>0.04</v>
      </c>
      <c r="F4105" t="s">
        <v>25</v>
      </c>
    </row>
    <row r="4106" spans="1:6" x14ac:dyDescent="0.35">
      <c r="A4106" t="s">
        <v>16</v>
      </c>
      <c r="B4106">
        <v>105531</v>
      </c>
      <c r="C4106">
        <v>360</v>
      </c>
      <c r="D4106" s="6">
        <v>11000</v>
      </c>
      <c r="E4106" s="5">
        <v>3.7499999999999999E-2</v>
      </c>
      <c r="F4106" t="s">
        <v>25</v>
      </c>
    </row>
    <row r="4107" spans="1:6" x14ac:dyDescent="0.35">
      <c r="A4107" t="s">
        <v>16</v>
      </c>
      <c r="B4107">
        <v>105532</v>
      </c>
      <c r="C4107">
        <v>360</v>
      </c>
      <c r="D4107" s="6">
        <v>35000</v>
      </c>
      <c r="E4107" s="5">
        <v>3.5000000000000003E-2</v>
      </c>
      <c r="F4107" t="s">
        <v>25</v>
      </c>
    </row>
    <row r="4108" spans="1:6" x14ac:dyDescent="0.35">
      <c r="A4108" t="s">
        <v>16</v>
      </c>
      <c r="B4108">
        <v>105533</v>
      </c>
      <c r="C4108">
        <v>360</v>
      </c>
      <c r="D4108" s="6">
        <v>250000</v>
      </c>
      <c r="E4108" s="5">
        <v>0.05</v>
      </c>
      <c r="F4108" t="s">
        <v>25</v>
      </c>
    </row>
    <row r="4109" spans="1:6" x14ac:dyDescent="0.35">
      <c r="A4109" t="s">
        <v>16</v>
      </c>
      <c r="B4109">
        <v>105534</v>
      </c>
      <c r="C4109">
        <v>360</v>
      </c>
      <c r="D4109" s="6">
        <v>50001</v>
      </c>
      <c r="E4109" s="5">
        <v>0.04</v>
      </c>
      <c r="F4109" t="s">
        <v>25</v>
      </c>
    </row>
    <row r="4110" spans="1:6" x14ac:dyDescent="0.35">
      <c r="A4110" t="s">
        <v>16</v>
      </c>
      <c r="B4110">
        <v>105535</v>
      </c>
      <c r="C4110">
        <v>360</v>
      </c>
      <c r="D4110" s="6">
        <v>100000</v>
      </c>
      <c r="E4110" s="5">
        <v>4.4999999999999998E-2</v>
      </c>
      <c r="F4110" t="s">
        <v>25</v>
      </c>
    </row>
    <row r="4111" spans="1:6" x14ac:dyDescent="0.35">
      <c r="A4111" t="s">
        <v>16</v>
      </c>
      <c r="B4111">
        <v>105536</v>
      </c>
      <c r="C4111">
        <v>360</v>
      </c>
      <c r="D4111" s="6">
        <v>25000</v>
      </c>
      <c r="E4111" s="5">
        <v>3.7499999999999999E-2</v>
      </c>
      <c r="F4111" t="s">
        <v>25</v>
      </c>
    </row>
    <row r="4112" spans="1:6" x14ac:dyDescent="0.35">
      <c r="A4112" t="s">
        <v>16</v>
      </c>
      <c r="B4112">
        <v>105537</v>
      </c>
      <c r="C4112">
        <v>360</v>
      </c>
      <c r="D4112" s="6">
        <v>52000</v>
      </c>
      <c r="E4112" s="5">
        <v>0.04</v>
      </c>
      <c r="F4112" t="s">
        <v>25</v>
      </c>
    </row>
    <row r="4113" spans="1:6" x14ac:dyDescent="0.35">
      <c r="A4113" t="s">
        <v>16</v>
      </c>
      <c r="B4113">
        <v>105538</v>
      </c>
      <c r="C4113">
        <v>360</v>
      </c>
      <c r="D4113" s="6">
        <v>206418.3</v>
      </c>
      <c r="E4113" s="5">
        <v>4.4999999999999998E-2</v>
      </c>
      <c r="F4113" t="s">
        <v>25</v>
      </c>
    </row>
    <row r="4114" spans="1:6" x14ac:dyDescent="0.35">
      <c r="A4114" t="s">
        <v>16</v>
      </c>
      <c r="B4114">
        <v>105539</v>
      </c>
      <c r="C4114">
        <v>360</v>
      </c>
      <c r="D4114" s="6">
        <v>23228.09</v>
      </c>
      <c r="E4114" s="5">
        <v>3.7499999999999999E-2</v>
      </c>
      <c r="F4114" t="s">
        <v>25</v>
      </c>
    </row>
    <row r="4115" spans="1:6" x14ac:dyDescent="0.35">
      <c r="A4115" t="s">
        <v>16</v>
      </c>
      <c r="B4115">
        <v>105540</v>
      </c>
      <c r="C4115">
        <v>360</v>
      </c>
      <c r="D4115" s="6">
        <v>100000</v>
      </c>
      <c r="E4115" s="5">
        <v>4.4999999999999998E-2</v>
      </c>
      <c r="F4115" t="s">
        <v>25</v>
      </c>
    </row>
    <row r="4116" spans="1:6" x14ac:dyDescent="0.35">
      <c r="A4116" t="s">
        <v>16</v>
      </c>
      <c r="B4116">
        <v>105541</v>
      </c>
      <c r="C4116">
        <v>360</v>
      </c>
      <c r="D4116" s="6">
        <v>1500000</v>
      </c>
      <c r="E4116" s="5">
        <v>6.5000000000000002E-2</v>
      </c>
      <c r="F4116" t="s">
        <v>25</v>
      </c>
    </row>
    <row r="4117" spans="1:6" x14ac:dyDescent="0.35">
      <c r="A4117" t="s">
        <v>16</v>
      </c>
      <c r="B4117">
        <v>105542</v>
      </c>
      <c r="C4117">
        <v>360</v>
      </c>
      <c r="D4117" s="6">
        <v>300000</v>
      </c>
      <c r="E4117" s="5">
        <v>0.05</v>
      </c>
      <c r="F4117" t="s">
        <v>25</v>
      </c>
    </row>
    <row r="4118" spans="1:6" x14ac:dyDescent="0.35">
      <c r="A4118" t="s">
        <v>16</v>
      </c>
      <c r="B4118">
        <v>105543</v>
      </c>
      <c r="C4118">
        <v>360</v>
      </c>
      <c r="D4118" s="6">
        <v>110000</v>
      </c>
      <c r="E4118" s="5">
        <v>4.4999999999999998E-2</v>
      </c>
      <c r="F4118" t="s">
        <v>25</v>
      </c>
    </row>
    <row r="4119" spans="1:6" x14ac:dyDescent="0.35">
      <c r="A4119" t="s">
        <v>16</v>
      </c>
      <c r="B4119">
        <v>105544</v>
      </c>
      <c r="C4119">
        <v>360</v>
      </c>
      <c r="D4119" s="6">
        <v>400000</v>
      </c>
      <c r="E4119" s="5">
        <v>0.05</v>
      </c>
      <c r="F4119" t="s">
        <v>25</v>
      </c>
    </row>
    <row r="4120" spans="1:6" x14ac:dyDescent="0.35">
      <c r="A4120" t="s">
        <v>16</v>
      </c>
      <c r="B4120">
        <v>105545</v>
      </c>
      <c r="C4120">
        <v>360</v>
      </c>
      <c r="D4120" s="6">
        <v>40000</v>
      </c>
      <c r="E4120" s="5">
        <v>3.5000000000000003E-2</v>
      </c>
      <c r="F4120" t="s">
        <v>25</v>
      </c>
    </row>
    <row r="4121" spans="1:6" x14ac:dyDescent="0.35">
      <c r="A4121" t="s">
        <v>16</v>
      </c>
      <c r="B4121">
        <v>105546</v>
      </c>
      <c r="C4121">
        <v>360</v>
      </c>
      <c r="D4121" s="6">
        <v>16000</v>
      </c>
      <c r="E4121" s="5">
        <v>3.7499999999999999E-2</v>
      </c>
      <c r="F4121" t="s">
        <v>25</v>
      </c>
    </row>
    <row r="4122" spans="1:6" x14ac:dyDescent="0.35">
      <c r="A4122" t="s">
        <v>16</v>
      </c>
      <c r="B4122">
        <v>105547</v>
      </c>
      <c r="C4122">
        <v>360</v>
      </c>
      <c r="D4122" s="6">
        <v>100000</v>
      </c>
      <c r="E4122" s="5">
        <v>4.2500000000000003E-2</v>
      </c>
      <c r="F4122" t="s">
        <v>27</v>
      </c>
    </row>
    <row r="4123" spans="1:6" x14ac:dyDescent="0.35">
      <c r="A4123" t="s">
        <v>16</v>
      </c>
      <c r="B4123">
        <v>105548</v>
      </c>
      <c r="C4123">
        <v>360</v>
      </c>
      <c r="D4123" s="6">
        <v>56210.42</v>
      </c>
      <c r="E4123" s="5">
        <v>0.04</v>
      </c>
      <c r="F4123" t="s">
        <v>27</v>
      </c>
    </row>
    <row r="4124" spans="1:6" x14ac:dyDescent="0.35">
      <c r="A4124" t="s">
        <v>16</v>
      </c>
      <c r="B4124">
        <v>105549</v>
      </c>
      <c r="C4124">
        <v>360</v>
      </c>
      <c r="D4124" s="6">
        <v>27000</v>
      </c>
      <c r="E4124" s="5">
        <v>3.7499999999999999E-2</v>
      </c>
      <c r="F4124" t="s">
        <v>27</v>
      </c>
    </row>
    <row r="4125" spans="1:6" x14ac:dyDescent="0.35">
      <c r="A4125" t="s">
        <v>16</v>
      </c>
      <c r="B4125">
        <v>105550</v>
      </c>
      <c r="C4125">
        <v>360</v>
      </c>
      <c r="D4125" s="6">
        <v>100000</v>
      </c>
      <c r="E4125" s="5">
        <v>4.4999999999999998E-2</v>
      </c>
      <c r="F4125" t="s">
        <v>27</v>
      </c>
    </row>
    <row r="4126" spans="1:6" x14ac:dyDescent="0.35">
      <c r="A4126" t="s">
        <v>16</v>
      </c>
      <c r="B4126">
        <v>105551</v>
      </c>
      <c r="C4126">
        <v>360</v>
      </c>
      <c r="D4126" s="6">
        <v>88311.16</v>
      </c>
      <c r="E4126" s="5">
        <v>0.04</v>
      </c>
      <c r="F4126" t="s">
        <v>27</v>
      </c>
    </row>
    <row r="4127" spans="1:6" x14ac:dyDescent="0.35">
      <c r="A4127" t="s">
        <v>16</v>
      </c>
      <c r="B4127">
        <v>105552</v>
      </c>
      <c r="C4127">
        <v>360</v>
      </c>
      <c r="D4127" s="6">
        <v>51800</v>
      </c>
      <c r="E4127" s="5">
        <v>0.04</v>
      </c>
      <c r="F4127" t="s">
        <v>27</v>
      </c>
    </row>
    <row r="4128" spans="1:6" x14ac:dyDescent="0.35">
      <c r="A4128" t="s">
        <v>16</v>
      </c>
      <c r="B4128">
        <v>105553</v>
      </c>
      <c r="C4128">
        <v>360</v>
      </c>
      <c r="D4128" s="6">
        <v>30000</v>
      </c>
      <c r="E4128" s="5">
        <v>3.7499999999999999E-2</v>
      </c>
      <c r="F4128" t="s">
        <v>27</v>
      </c>
    </row>
    <row r="4129" spans="1:6" x14ac:dyDescent="0.35">
      <c r="A4129" t="s">
        <v>16</v>
      </c>
      <c r="B4129">
        <v>105554</v>
      </c>
      <c r="C4129">
        <v>360</v>
      </c>
      <c r="D4129" s="6">
        <v>5000</v>
      </c>
      <c r="E4129" s="5">
        <v>3.7499999999999999E-2</v>
      </c>
      <c r="F4129" t="s">
        <v>27</v>
      </c>
    </row>
    <row r="4130" spans="1:6" x14ac:dyDescent="0.35">
      <c r="A4130" t="s">
        <v>16</v>
      </c>
      <c r="B4130">
        <v>105555</v>
      </c>
      <c r="C4130">
        <v>360</v>
      </c>
      <c r="D4130" s="6">
        <v>100000</v>
      </c>
      <c r="E4130" s="5">
        <v>4.4999999999999998E-2</v>
      </c>
      <c r="F4130" t="s">
        <v>27</v>
      </c>
    </row>
    <row r="4131" spans="1:6" x14ac:dyDescent="0.35">
      <c r="A4131" t="s">
        <v>16</v>
      </c>
      <c r="B4131">
        <v>105556</v>
      </c>
      <c r="C4131">
        <v>360</v>
      </c>
      <c r="D4131" s="6">
        <v>20000</v>
      </c>
      <c r="E4131" s="5">
        <v>3.7499999999999999E-2</v>
      </c>
      <c r="F4131" t="s">
        <v>27</v>
      </c>
    </row>
    <row r="4132" spans="1:6" x14ac:dyDescent="0.35">
      <c r="A4132" t="s">
        <v>16</v>
      </c>
      <c r="B4132">
        <v>105557</v>
      </c>
      <c r="C4132">
        <v>360</v>
      </c>
      <c r="D4132" s="6">
        <v>45001</v>
      </c>
      <c r="E4132" s="5">
        <v>3.7499999999999999E-2</v>
      </c>
      <c r="F4132" t="s">
        <v>27</v>
      </c>
    </row>
    <row r="4133" spans="1:6" x14ac:dyDescent="0.35">
      <c r="A4133" t="s">
        <v>16</v>
      </c>
      <c r="B4133">
        <v>105558</v>
      </c>
      <c r="C4133">
        <v>360</v>
      </c>
      <c r="D4133" s="6">
        <v>10000</v>
      </c>
      <c r="E4133" s="5">
        <v>3.7499999999999999E-2</v>
      </c>
      <c r="F4133" t="s">
        <v>27</v>
      </c>
    </row>
    <row r="4134" spans="1:6" x14ac:dyDescent="0.35">
      <c r="A4134" t="s">
        <v>16</v>
      </c>
      <c r="B4134">
        <v>105559</v>
      </c>
      <c r="C4134">
        <v>360</v>
      </c>
      <c r="D4134" s="6">
        <v>62000</v>
      </c>
      <c r="E4134" s="5">
        <v>3.7499999999999999E-2</v>
      </c>
      <c r="F4134" t="s">
        <v>27</v>
      </c>
    </row>
    <row r="4135" spans="1:6" x14ac:dyDescent="0.35">
      <c r="A4135" t="s">
        <v>16</v>
      </c>
      <c r="B4135">
        <v>105560</v>
      </c>
      <c r="C4135">
        <v>360</v>
      </c>
      <c r="D4135" s="6">
        <v>150000</v>
      </c>
      <c r="E4135" s="5">
        <v>4.2500000000000003E-2</v>
      </c>
      <c r="F4135" t="s">
        <v>27</v>
      </c>
    </row>
    <row r="4136" spans="1:6" x14ac:dyDescent="0.35">
      <c r="A4136" t="s">
        <v>16</v>
      </c>
      <c r="B4136">
        <v>105561</v>
      </c>
      <c r="C4136">
        <v>360</v>
      </c>
      <c r="D4136" s="6">
        <v>125000</v>
      </c>
      <c r="E4136" s="5">
        <v>4.4999999999999998E-2</v>
      </c>
      <c r="F4136" t="s">
        <v>27</v>
      </c>
    </row>
    <row r="4137" spans="1:6" x14ac:dyDescent="0.35">
      <c r="A4137" t="s">
        <v>16</v>
      </c>
      <c r="B4137">
        <v>105562</v>
      </c>
      <c r="C4137">
        <v>360</v>
      </c>
      <c r="D4137" s="6">
        <v>125000</v>
      </c>
      <c r="E4137" s="5">
        <v>4.4999999999999998E-2</v>
      </c>
      <c r="F4137" t="s">
        <v>27</v>
      </c>
    </row>
    <row r="4138" spans="1:6" x14ac:dyDescent="0.35">
      <c r="A4138" t="s">
        <v>16</v>
      </c>
      <c r="B4138">
        <v>105563</v>
      </c>
      <c r="C4138">
        <v>360</v>
      </c>
      <c r="D4138" s="6">
        <v>61260.77</v>
      </c>
      <c r="E4138" s="5">
        <v>0.04</v>
      </c>
      <c r="F4138" t="s">
        <v>27</v>
      </c>
    </row>
    <row r="4139" spans="1:6" x14ac:dyDescent="0.35">
      <c r="A4139" t="s">
        <v>16</v>
      </c>
      <c r="B4139">
        <v>105564</v>
      </c>
      <c r="C4139">
        <v>360</v>
      </c>
      <c r="D4139" s="6">
        <v>600000</v>
      </c>
      <c r="E4139" s="5">
        <v>0.06</v>
      </c>
      <c r="F4139" t="s">
        <v>27</v>
      </c>
    </row>
    <row r="4140" spans="1:6" x14ac:dyDescent="0.35">
      <c r="A4140" t="s">
        <v>16</v>
      </c>
      <c r="B4140">
        <v>105565</v>
      </c>
      <c r="C4140">
        <v>360</v>
      </c>
      <c r="D4140" s="6">
        <v>100000</v>
      </c>
      <c r="E4140" s="5">
        <v>4.4999999999999998E-2</v>
      </c>
      <c r="F4140" t="s">
        <v>27</v>
      </c>
    </row>
    <row r="4141" spans="1:6" x14ac:dyDescent="0.35">
      <c r="A4141" t="s">
        <v>16</v>
      </c>
      <c r="B4141">
        <v>105566</v>
      </c>
      <c r="C4141">
        <v>360</v>
      </c>
      <c r="D4141" s="6">
        <v>100000</v>
      </c>
      <c r="E4141" s="5">
        <v>4.4999999999999998E-2</v>
      </c>
      <c r="F4141" t="s">
        <v>27</v>
      </c>
    </row>
    <row r="4142" spans="1:6" x14ac:dyDescent="0.35">
      <c r="A4142" t="s">
        <v>16</v>
      </c>
      <c r="B4142">
        <v>105567</v>
      </c>
      <c r="C4142">
        <v>360</v>
      </c>
      <c r="D4142" s="6">
        <v>3000000</v>
      </c>
      <c r="E4142" s="5">
        <v>6.25E-2</v>
      </c>
      <c r="F4142" t="s">
        <v>27</v>
      </c>
    </row>
    <row r="4143" spans="1:6" x14ac:dyDescent="0.35">
      <c r="A4143" t="s">
        <v>16</v>
      </c>
      <c r="B4143">
        <v>105568</v>
      </c>
      <c r="C4143">
        <v>360</v>
      </c>
      <c r="D4143" s="6">
        <v>75000</v>
      </c>
      <c r="E4143" s="5">
        <v>0.04</v>
      </c>
      <c r="F4143" t="s">
        <v>27</v>
      </c>
    </row>
    <row r="4144" spans="1:6" x14ac:dyDescent="0.35">
      <c r="A4144" t="s">
        <v>16</v>
      </c>
      <c r="B4144">
        <v>105569</v>
      </c>
      <c r="C4144">
        <v>360</v>
      </c>
      <c r="D4144" s="6">
        <v>13947.64</v>
      </c>
      <c r="E4144" s="5">
        <v>3.7499999999999999E-2</v>
      </c>
      <c r="F4144" t="s">
        <v>27</v>
      </c>
    </row>
    <row r="4145" spans="1:6" x14ac:dyDescent="0.35">
      <c r="A4145" t="s">
        <v>16</v>
      </c>
      <c r="B4145">
        <v>105570</v>
      </c>
      <c r="C4145">
        <v>360</v>
      </c>
      <c r="D4145" s="6">
        <v>30151.94</v>
      </c>
      <c r="E4145" s="5">
        <v>3.7499999999999999E-2</v>
      </c>
      <c r="F4145" t="s">
        <v>27</v>
      </c>
    </row>
    <row r="4146" spans="1:6" x14ac:dyDescent="0.35">
      <c r="A4146" t="s">
        <v>16</v>
      </c>
      <c r="B4146">
        <v>105571</v>
      </c>
      <c r="C4146">
        <v>360</v>
      </c>
      <c r="D4146" s="6">
        <v>13000</v>
      </c>
      <c r="E4146" s="5">
        <v>3.7499999999999999E-2</v>
      </c>
      <c r="F4146" t="s">
        <v>27</v>
      </c>
    </row>
    <row r="4147" spans="1:6" x14ac:dyDescent="0.35">
      <c r="A4147" t="s">
        <v>16</v>
      </c>
      <c r="B4147">
        <v>105572</v>
      </c>
      <c r="C4147">
        <v>360</v>
      </c>
      <c r="D4147" s="6">
        <v>100000</v>
      </c>
      <c r="E4147" s="5">
        <v>4.4999999999999998E-2</v>
      </c>
      <c r="F4147" t="s">
        <v>27</v>
      </c>
    </row>
    <row r="4148" spans="1:6" x14ac:dyDescent="0.35">
      <c r="A4148" t="s">
        <v>16</v>
      </c>
      <c r="B4148">
        <v>105573</v>
      </c>
      <c r="C4148">
        <v>360</v>
      </c>
      <c r="D4148" s="6">
        <v>100000</v>
      </c>
      <c r="E4148" s="5">
        <v>4.4999999999999998E-2</v>
      </c>
      <c r="F4148" t="s">
        <v>27</v>
      </c>
    </row>
    <row r="4149" spans="1:6" x14ac:dyDescent="0.35">
      <c r="A4149" t="s">
        <v>16</v>
      </c>
      <c r="B4149">
        <v>105574</v>
      </c>
      <c r="C4149">
        <v>360</v>
      </c>
      <c r="D4149" s="6">
        <v>50000</v>
      </c>
      <c r="E4149" s="5">
        <v>0.04</v>
      </c>
      <c r="F4149" t="s">
        <v>27</v>
      </c>
    </row>
    <row r="4150" spans="1:6" x14ac:dyDescent="0.35">
      <c r="A4150" t="s">
        <v>16</v>
      </c>
      <c r="B4150">
        <v>105575</v>
      </c>
      <c r="C4150">
        <v>360</v>
      </c>
      <c r="D4150" s="6">
        <v>249746.56</v>
      </c>
      <c r="E4150" s="5">
        <v>4.4999999999999998E-2</v>
      </c>
      <c r="F4150" t="s">
        <v>27</v>
      </c>
    </row>
    <row r="4151" spans="1:6" x14ac:dyDescent="0.35">
      <c r="A4151" t="s">
        <v>16</v>
      </c>
      <c r="B4151">
        <v>105576</v>
      </c>
      <c r="C4151">
        <v>360</v>
      </c>
      <c r="D4151" s="6">
        <v>25143.85</v>
      </c>
      <c r="E4151" s="5">
        <v>3.7499999999999999E-2</v>
      </c>
      <c r="F4151" t="s">
        <v>27</v>
      </c>
    </row>
    <row r="4152" spans="1:6" x14ac:dyDescent="0.35">
      <c r="A4152" t="s">
        <v>16</v>
      </c>
      <c r="B4152">
        <v>105577</v>
      </c>
      <c r="C4152">
        <v>360</v>
      </c>
      <c r="D4152" s="6">
        <v>75000</v>
      </c>
      <c r="E4152" s="5">
        <v>0.04</v>
      </c>
      <c r="F4152" t="s">
        <v>27</v>
      </c>
    </row>
    <row r="4153" spans="1:6" x14ac:dyDescent="0.35">
      <c r="A4153" t="s">
        <v>16</v>
      </c>
      <c r="B4153">
        <v>105578</v>
      </c>
      <c r="C4153">
        <v>360</v>
      </c>
      <c r="D4153" s="6">
        <v>25000</v>
      </c>
      <c r="E4153" s="5">
        <v>3.7499999999999999E-2</v>
      </c>
      <c r="F4153" t="s">
        <v>27</v>
      </c>
    </row>
    <row r="4154" spans="1:6" x14ac:dyDescent="0.35">
      <c r="A4154" t="s">
        <v>16</v>
      </c>
      <c r="B4154">
        <v>105579</v>
      </c>
      <c r="C4154">
        <v>360</v>
      </c>
      <c r="D4154" s="6">
        <v>100000</v>
      </c>
      <c r="E4154" s="5">
        <v>4.4999999999999998E-2</v>
      </c>
      <c r="F4154" t="s">
        <v>27</v>
      </c>
    </row>
    <row r="4155" spans="1:6" x14ac:dyDescent="0.35">
      <c r="A4155" t="s">
        <v>16</v>
      </c>
      <c r="B4155">
        <v>105580</v>
      </c>
      <c r="C4155">
        <v>360</v>
      </c>
      <c r="D4155" s="6">
        <v>10000</v>
      </c>
      <c r="E4155" s="5">
        <v>3.7499999999999999E-2</v>
      </c>
      <c r="F4155" t="s">
        <v>27</v>
      </c>
    </row>
    <row r="4156" spans="1:6" x14ac:dyDescent="0.35">
      <c r="A4156" t="s">
        <v>16</v>
      </c>
      <c r="B4156">
        <v>105581</v>
      </c>
      <c r="C4156">
        <v>360</v>
      </c>
      <c r="D4156" s="6">
        <v>31960.68</v>
      </c>
      <c r="E4156" s="5">
        <v>3.7499999999999999E-2</v>
      </c>
      <c r="F4156" t="s">
        <v>27</v>
      </c>
    </row>
    <row r="4157" spans="1:6" x14ac:dyDescent="0.35">
      <c r="A4157" t="s">
        <v>16</v>
      </c>
      <c r="B4157">
        <v>105582</v>
      </c>
      <c r="C4157">
        <v>360</v>
      </c>
      <c r="D4157" s="6">
        <v>425000</v>
      </c>
      <c r="E4157" s="5">
        <v>0.05</v>
      </c>
      <c r="F4157" t="s">
        <v>27</v>
      </c>
    </row>
    <row r="4158" spans="1:6" x14ac:dyDescent="0.35">
      <c r="A4158" t="s">
        <v>16</v>
      </c>
      <c r="B4158">
        <v>105583</v>
      </c>
      <c r="C4158">
        <v>360</v>
      </c>
      <c r="D4158" s="6">
        <v>15000</v>
      </c>
      <c r="E4158" s="5">
        <v>3.7499999999999999E-2</v>
      </c>
      <c r="F4158" t="s">
        <v>27</v>
      </c>
    </row>
    <row r="4159" spans="1:6" x14ac:dyDescent="0.35">
      <c r="A4159" t="s">
        <v>16</v>
      </c>
      <c r="B4159">
        <v>105584</v>
      </c>
      <c r="C4159">
        <v>360</v>
      </c>
      <c r="D4159" s="6">
        <v>332500</v>
      </c>
      <c r="E4159" s="5">
        <v>0.05</v>
      </c>
      <c r="F4159" t="s">
        <v>27</v>
      </c>
    </row>
    <row r="4160" spans="1:6" x14ac:dyDescent="0.35">
      <c r="A4160" t="s">
        <v>16</v>
      </c>
      <c r="B4160">
        <v>105585</v>
      </c>
      <c r="C4160">
        <v>360</v>
      </c>
      <c r="D4160" s="6">
        <v>100000</v>
      </c>
      <c r="E4160" s="5">
        <v>4.4999999999999998E-2</v>
      </c>
      <c r="F4160" t="s">
        <v>27</v>
      </c>
    </row>
    <row r="4161" spans="1:6" x14ac:dyDescent="0.35">
      <c r="A4161" t="s">
        <v>16</v>
      </c>
      <c r="B4161">
        <v>105586</v>
      </c>
      <c r="C4161">
        <v>180</v>
      </c>
      <c r="D4161" s="6">
        <v>2183334.0099999998</v>
      </c>
      <c r="E4161" s="5">
        <v>6.25E-2</v>
      </c>
      <c r="F4161" t="s">
        <v>27</v>
      </c>
    </row>
    <row r="4162" spans="1:6" x14ac:dyDescent="0.35">
      <c r="A4162" t="s">
        <v>16</v>
      </c>
      <c r="B4162">
        <v>105587</v>
      </c>
      <c r="C4162">
        <v>360</v>
      </c>
      <c r="D4162" s="6">
        <v>203893.01</v>
      </c>
      <c r="E4162" s="5">
        <v>4.4999999999999998E-2</v>
      </c>
      <c r="F4162" t="s">
        <v>27</v>
      </c>
    </row>
    <row r="4163" spans="1:6" x14ac:dyDescent="0.35">
      <c r="A4163" t="s">
        <v>16</v>
      </c>
      <c r="B4163">
        <v>105588</v>
      </c>
      <c r="C4163">
        <v>180</v>
      </c>
      <c r="D4163" s="6">
        <v>28312.15</v>
      </c>
      <c r="E4163" s="5">
        <v>0.03</v>
      </c>
      <c r="F4163" t="s">
        <v>27</v>
      </c>
    </row>
    <row r="4164" spans="1:6" x14ac:dyDescent="0.35">
      <c r="A4164" t="s">
        <v>16</v>
      </c>
      <c r="B4164">
        <v>105589</v>
      </c>
      <c r="C4164">
        <v>360</v>
      </c>
      <c r="D4164" s="6">
        <v>100000</v>
      </c>
      <c r="E4164" s="5">
        <v>4.4999999999999998E-2</v>
      </c>
      <c r="F4164" t="s">
        <v>27</v>
      </c>
    </row>
    <row r="4165" spans="1:6" x14ac:dyDescent="0.35">
      <c r="A4165" t="s">
        <v>16</v>
      </c>
      <c r="B4165">
        <v>105590</v>
      </c>
      <c r="C4165">
        <v>180</v>
      </c>
      <c r="D4165" s="6">
        <v>81000</v>
      </c>
      <c r="E4165" s="5">
        <v>3.2500000000000001E-2</v>
      </c>
      <c r="F4165" t="s">
        <v>27</v>
      </c>
    </row>
    <row r="4166" spans="1:6" x14ac:dyDescent="0.35">
      <c r="A4166" t="s">
        <v>16</v>
      </c>
      <c r="B4166">
        <v>105591</v>
      </c>
      <c r="C4166">
        <v>360</v>
      </c>
      <c r="D4166" s="6">
        <v>772000</v>
      </c>
      <c r="E4166" s="5">
        <v>6.25E-2</v>
      </c>
      <c r="F4166" t="s">
        <v>27</v>
      </c>
    </row>
    <row r="4167" spans="1:6" x14ac:dyDescent="0.35">
      <c r="A4167" t="s">
        <v>16</v>
      </c>
      <c r="B4167">
        <v>105592</v>
      </c>
      <c r="C4167">
        <v>360</v>
      </c>
      <c r="D4167" s="6">
        <v>193400</v>
      </c>
      <c r="E4167" s="5">
        <v>4.4999999999999998E-2</v>
      </c>
      <c r="F4167" t="s">
        <v>27</v>
      </c>
    </row>
    <row r="4168" spans="1:6" x14ac:dyDescent="0.35">
      <c r="A4168" t="s">
        <v>16</v>
      </c>
      <c r="B4168">
        <v>105593</v>
      </c>
      <c r="C4168">
        <v>360</v>
      </c>
      <c r="D4168" s="6">
        <v>25273.01</v>
      </c>
      <c r="E4168" s="5">
        <v>3.7499999999999999E-2</v>
      </c>
      <c r="F4168" t="s">
        <v>27</v>
      </c>
    </row>
    <row r="4169" spans="1:6" x14ac:dyDescent="0.35">
      <c r="A4169" t="s">
        <v>16</v>
      </c>
      <c r="B4169">
        <v>105594</v>
      </c>
      <c r="C4169">
        <v>360</v>
      </c>
      <c r="D4169" s="6">
        <v>10000</v>
      </c>
      <c r="E4169" s="5">
        <v>3.7499999999999999E-2</v>
      </c>
      <c r="F4169" t="s">
        <v>27</v>
      </c>
    </row>
    <row r="4170" spans="1:6" x14ac:dyDescent="0.35">
      <c r="A4170" t="s">
        <v>16</v>
      </c>
      <c r="B4170">
        <v>105595</v>
      </c>
      <c r="C4170">
        <v>360</v>
      </c>
      <c r="D4170" s="6">
        <v>40000</v>
      </c>
      <c r="E4170" s="5">
        <v>3.7499999999999999E-2</v>
      </c>
      <c r="F4170" t="s">
        <v>27</v>
      </c>
    </row>
    <row r="4171" spans="1:6" x14ac:dyDescent="0.35">
      <c r="A4171" t="s">
        <v>16</v>
      </c>
      <c r="B4171">
        <v>105596</v>
      </c>
      <c r="C4171">
        <v>180</v>
      </c>
      <c r="D4171" s="6">
        <v>200000</v>
      </c>
      <c r="E4171" s="5">
        <v>0.04</v>
      </c>
      <c r="F4171" t="s">
        <v>27</v>
      </c>
    </row>
    <row r="4172" spans="1:6" x14ac:dyDescent="0.35">
      <c r="A4172" t="s">
        <v>16</v>
      </c>
      <c r="B4172">
        <v>105597</v>
      </c>
      <c r="C4172">
        <v>360</v>
      </c>
      <c r="D4172" s="6">
        <v>10000</v>
      </c>
      <c r="E4172" s="5">
        <v>3.7499999999999999E-2</v>
      </c>
      <c r="F4172" t="s">
        <v>27</v>
      </c>
    </row>
    <row r="4173" spans="1:6" x14ac:dyDescent="0.35">
      <c r="A4173" t="s">
        <v>16</v>
      </c>
      <c r="B4173">
        <v>105598</v>
      </c>
      <c r="C4173">
        <v>360</v>
      </c>
      <c r="D4173" s="6">
        <v>270000</v>
      </c>
      <c r="E4173" s="5">
        <v>0.05</v>
      </c>
      <c r="F4173" t="s">
        <v>27</v>
      </c>
    </row>
    <row r="4174" spans="1:6" x14ac:dyDescent="0.35">
      <c r="A4174" t="s">
        <v>16</v>
      </c>
      <c r="B4174">
        <v>105599</v>
      </c>
      <c r="C4174">
        <v>360</v>
      </c>
      <c r="D4174" s="6">
        <v>100001</v>
      </c>
      <c r="E4174" s="5">
        <v>4.4999999999999998E-2</v>
      </c>
      <c r="F4174" t="s">
        <v>27</v>
      </c>
    </row>
    <row r="4175" spans="1:6" x14ac:dyDescent="0.35">
      <c r="A4175" t="s">
        <v>16</v>
      </c>
      <c r="B4175">
        <v>105600</v>
      </c>
      <c r="C4175">
        <v>360</v>
      </c>
      <c r="D4175" s="6">
        <v>35903.25</v>
      </c>
      <c r="E4175" s="5">
        <v>3.7499999999999999E-2</v>
      </c>
      <c r="F4175" t="s">
        <v>27</v>
      </c>
    </row>
    <row r="4176" spans="1:6" x14ac:dyDescent="0.35">
      <c r="A4176" t="s">
        <v>16</v>
      </c>
      <c r="B4176">
        <v>105601</v>
      </c>
      <c r="C4176">
        <v>360</v>
      </c>
      <c r="D4176" s="6">
        <v>150000</v>
      </c>
      <c r="E4176" s="5">
        <v>4.4999999999999998E-2</v>
      </c>
      <c r="F4176" t="s">
        <v>27</v>
      </c>
    </row>
    <row r="4177" spans="1:6" x14ac:dyDescent="0.35">
      <c r="A4177" t="s">
        <v>16</v>
      </c>
      <c r="B4177">
        <v>105602</v>
      </c>
      <c r="C4177">
        <v>360</v>
      </c>
      <c r="D4177" s="6">
        <v>5850</v>
      </c>
      <c r="E4177" s="5">
        <v>3.7499999999999999E-2</v>
      </c>
      <c r="F4177" t="s">
        <v>27</v>
      </c>
    </row>
    <row r="4178" spans="1:6" x14ac:dyDescent="0.35">
      <c r="A4178" t="s">
        <v>16</v>
      </c>
      <c r="B4178">
        <v>105603</v>
      </c>
      <c r="C4178">
        <v>360</v>
      </c>
      <c r="D4178" s="6">
        <v>57400.19</v>
      </c>
      <c r="E4178" s="5">
        <v>0.04</v>
      </c>
      <c r="F4178" t="s">
        <v>27</v>
      </c>
    </row>
    <row r="4179" spans="1:6" x14ac:dyDescent="0.35">
      <c r="A4179" t="s">
        <v>16</v>
      </c>
      <c r="B4179">
        <v>105604</v>
      </c>
      <c r="C4179">
        <v>180</v>
      </c>
      <c r="D4179" s="6">
        <v>122417.43</v>
      </c>
      <c r="E4179" s="5">
        <v>0.04</v>
      </c>
      <c r="F4179" t="s">
        <v>27</v>
      </c>
    </row>
    <row r="4180" spans="1:6" x14ac:dyDescent="0.35">
      <c r="A4180" t="s">
        <v>16</v>
      </c>
      <c r="B4180">
        <v>105605</v>
      </c>
      <c r="C4180">
        <v>360</v>
      </c>
      <c r="D4180" s="6">
        <v>314500</v>
      </c>
      <c r="E4180" s="5">
        <v>0.05</v>
      </c>
      <c r="F4180" t="s">
        <v>27</v>
      </c>
    </row>
    <row r="4181" spans="1:6" x14ac:dyDescent="0.35">
      <c r="A4181" t="s">
        <v>16</v>
      </c>
      <c r="B4181">
        <v>105606</v>
      </c>
      <c r="C4181">
        <v>360</v>
      </c>
      <c r="D4181" s="6">
        <v>24000</v>
      </c>
      <c r="E4181" s="5">
        <v>3.7499999999999999E-2</v>
      </c>
      <c r="F4181" t="s">
        <v>27</v>
      </c>
    </row>
    <row r="4182" spans="1:6" x14ac:dyDescent="0.35">
      <c r="A4182" t="s">
        <v>16</v>
      </c>
      <c r="B4182">
        <v>105607</v>
      </c>
      <c r="C4182">
        <v>180</v>
      </c>
      <c r="D4182" s="6">
        <v>150000</v>
      </c>
      <c r="E4182" s="5">
        <v>0.04</v>
      </c>
      <c r="F4182" t="s">
        <v>27</v>
      </c>
    </row>
    <row r="4183" spans="1:6" x14ac:dyDescent="0.35">
      <c r="A4183" t="s">
        <v>16</v>
      </c>
      <c r="B4183">
        <v>105608</v>
      </c>
      <c r="C4183">
        <v>360</v>
      </c>
      <c r="D4183" s="6">
        <v>18700</v>
      </c>
      <c r="E4183" s="5">
        <v>3.5000000000000003E-2</v>
      </c>
      <c r="F4183" t="s">
        <v>27</v>
      </c>
    </row>
    <row r="4184" spans="1:6" x14ac:dyDescent="0.35">
      <c r="A4184" t="s">
        <v>16</v>
      </c>
      <c r="B4184">
        <v>105609</v>
      </c>
      <c r="C4184">
        <v>180</v>
      </c>
      <c r="D4184" s="6">
        <v>107883.14</v>
      </c>
      <c r="E4184" s="5">
        <v>0.04</v>
      </c>
      <c r="F4184" t="s">
        <v>27</v>
      </c>
    </row>
    <row r="4185" spans="1:6" x14ac:dyDescent="0.35">
      <c r="A4185" t="s">
        <v>16</v>
      </c>
      <c r="B4185">
        <v>105610</v>
      </c>
      <c r="C4185">
        <v>360</v>
      </c>
      <c r="D4185" s="6">
        <v>39397.5</v>
      </c>
      <c r="E4185" s="5">
        <v>3.7499999999999999E-2</v>
      </c>
      <c r="F4185" t="s">
        <v>27</v>
      </c>
    </row>
    <row r="4186" spans="1:6" x14ac:dyDescent="0.35">
      <c r="A4186" t="s">
        <v>16</v>
      </c>
      <c r="B4186">
        <v>105611</v>
      </c>
      <c r="C4186">
        <v>180</v>
      </c>
      <c r="D4186" s="6">
        <v>10000</v>
      </c>
      <c r="E4186" s="5">
        <v>0.03</v>
      </c>
      <c r="F4186" t="s">
        <v>27</v>
      </c>
    </row>
    <row r="4187" spans="1:6" x14ac:dyDescent="0.35">
      <c r="A4187" t="s">
        <v>16</v>
      </c>
      <c r="B4187">
        <v>105612</v>
      </c>
      <c r="C4187">
        <v>360</v>
      </c>
      <c r="D4187" s="6">
        <v>7500</v>
      </c>
      <c r="E4187" s="5">
        <v>3.7499999999999999E-2</v>
      </c>
      <c r="F4187" t="s">
        <v>27</v>
      </c>
    </row>
    <row r="4188" spans="1:6" x14ac:dyDescent="0.35">
      <c r="A4188" t="s">
        <v>16</v>
      </c>
      <c r="B4188">
        <v>105613</v>
      </c>
      <c r="C4188">
        <v>360</v>
      </c>
      <c r="D4188" s="6">
        <v>50000</v>
      </c>
      <c r="E4188" s="5">
        <v>0.04</v>
      </c>
      <c r="F4188" t="s">
        <v>27</v>
      </c>
    </row>
    <row r="4189" spans="1:6" x14ac:dyDescent="0.35">
      <c r="A4189" t="s">
        <v>16</v>
      </c>
      <c r="B4189">
        <v>105614</v>
      </c>
      <c r="C4189">
        <v>180</v>
      </c>
      <c r="D4189" s="6">
        <v>200000</v>
      </c>
      <c r="E4189" s="5">
        <v>0.04</v>
      </c>
      <c r="F4189" t="s">
        <v>27</v>
      </c>
    </row>
    <row r="4190" spans="1:6" x14ac:dyDescent="0.35">
      <c r="A4190" t="s">
        <v>16</v>
      </c>
      <c r="B4190">
        <v>105615</v>
      </c>
      <c r="C4190">
        <v>360</v>
      </c>
      <c r="D4190" s="6">
        <v>350000</v>
      </c>
      <c r="E4190" s="5">
        <v>0.05</v>
      </c>
      <c r="F4190" t="s">
        <v>27</v>
      </c>
    </row>
    <row r="4191" spans="1:6" x14ac:dyDescent="0.35">
      <c r="A4191" t="s">
        <v>16</v>
      </c>
      <c r="B4191">
        <v>105616</v>
      </c>
      <c r="C4191">
        <v>360</v>
      </c>
      <c r="D4191" s="6">
        <v>50000</v>
      </c>
      <c r="E4191" s="5">
        <v>0.04</v>
      </c>
      <c r="F4191" t="s">
        <v>27</v>
      </c>
    </row>
    <row r="4192" spans="1:6" x14ac:dyDescent="0.35">
      <c r="A4192" t="s">
        <v>16</v>
      </c>
      <c r="B4192">
        <v>105617</v>
      </c>
      <c r="C4192">
        <v>360</v>
      </c>
      <c r="D4192" s="6">
        <v>40000</v>
      </c>
      <c r="E4192" s="5">
        <v>3.7499999999999999E-2</v>
      </c>
      <c r="F4192" t="s">
        <v>27</v>
      </c>
    </row>
    <row r="4193" spans="1:6" x14ac:dyDescent="0.35">
      <c r="A4193" t="s">
        <v>16</v>
      </c>
      <c r="B4193">
        <v>105618</v>
      </c>
      <c r="C4193">
        <v>360</v>
      </c>
      <c r="D4193" s="6">
        <v>221420.16</v>
      </c>
      <c r="E4193" s="5">
        <v>4.4999999999999998E-2</v>
      </c>
      <c r="F4193" t="s">
        <v>27</v>
      </c>
    </row>
    <row r="4194" spans="1:6" x14ac:dyDescent="0.35">
      <c r="A4194" t="s">
        <v>16</v>
      </c>
      <c r="B4194">
        <v>105619</v>
      </c>
      <c r="C4194">
        <v>360</v>
      </c>
      <c r="D4194" s="6">
        <v>178333.19</v>
      </c>
      <c r="E4194" s="5">
        <v>4.4999999999999998E-2</v>
      </c>
      <c r="F4194" t="s">
        <v>27</v>
      </c>
    </row>
    <row r="4195" spans="1:6" x14ac:dyDescent="0.35">
      <c r="A4195" t="s">
        <v>16</v>
      </c>
      <c r="B4195">
        <v>105620</v>
      </c>
      <c r="C4195">
        <v>180</v>
      </c>
      <c r="D4195" s="6">
        <v>45000</v>
      </c>
      <c r="E4195" s="5">
        <v>0.03</v>
      </c>
      <c r="F4195" t="s">
        <v>27</v>
      </c>
    </row>
    <row r="4196" spans="1:6" x14ac:dyDescent="0.35">
      <c r="A4196" t="s">
        <v>16</v>
      </c>
      <c r="B4196">
        <v>105621</v>
      </c>
      <c r="C4196">
        <v>180</v>
      </c>
      <c r="D4196" s="6">
        <v>200000</v>
      </c>
      <c r="E4196" s="5">
        <v>0.04</v>
      </c>
      <c r="F4196" t="s">
        <v>27</v>
      </c>
    </row>
    <row r="4197" spans="1:6" x14ac:dyDescent="0.35">
      <c r="A4197" t="s">
        <v>16</v>
      </c>
      <c r="B4197">
        <v>105622</v>
      </c>
      <c r="C4197">
        <v>360</v>
      </c>
      <c r="D4197" s="6">
        <v>200000</v>
      </c>
      <c r="E4197" s="5">
        <v>4.2500000000000003E-2</v>
      </c>
      <c r="F4197" t="s">
        <v>27</v>
      </c>
    </row>
    <row r="4198" spans="1:6" x14ac:dyDescent="0.35">
      <c r="A4198" t="s">
        <v>16</v>
      </c>
      <c r="B4198">
        <v>105623</v>
      </c>
      <c r="C4198">
        <v>360</v>
      </c>
      <c r="D4198" s="6">
        <v>225000</v>
      </c>
      <c r="E4198" s="5">
        <v>4.4999999999999998E-2</v>
      </c>
      <c r="F4198" t="s">
        <v>27</v>
      </c>
    </row>
    <row r="4199" spans="1:6" x14ac:dyDescent="0.35">
      <c r="A4199" t="s">
        <v>16</v>
      </c>
      <c r="B4199">
        <v>105624</v>
      </c>
      <c r="C4199">
        <v>180</v>
      </c>
      <c r="D4199" s="6">
        <v>17901.28</v>
      </c>
      <c r="E4199" s="5">
        <v>0.03</v>
      </c>
      <c r="F4199" t="s">
        <v>27</v>
      </c>
    </row>
    <row r="4200" spans="1:6" x14ac:dyDescent="0.35">
      <c r="A4200" t="s">
        <v>16</v>
      </c>
      <c r="B4200">
        <v>105625</v>
      </c>
      <c r="C4200">
        <v>180</v>
      </c>
      <c r="D4200" s="6">
        <v>12500</v>
      </c>
      <c r="E4200" s="5">
        <v>0.03</v>
      </c>
      <c r="F4200" t="s">
        <v>27</v>
      </c>
    </row>
    <row r="4201" spans="1:6" x14ac:dyDescent="0.35">
      <c r="A4201" t="s">
        <v>16</v>
      </c>
      <c r="B4201">
        <v>105626</v>
      </c>
      <c r="C4201">
        <v>360</v>
      </c>
      <c r="D4201" s="6">
        <v>51610.48</v>
      </c>
      <c r="E4201" s="5">
        <v>0.04</v>
      </c>
      <c r="F4201" t="s">
        <v>27</v>
      </c>
    </row>
    <row r="4202" spans="1:6" x14ac:dyDescent="0.35">
      <c r="A4202" t="s">
        <v>16</v>
      </c>
      <c r="B4202">
        <v>105627</v>
      </c>
      <c r="C4202">
        <v>360</v>
      </c>
      <c r="D4202" s="6">
        <v>43000</v>
      </c>
      <c r="E4202" s="5">
        <v>3.7499999999999999E-2</v>
      </c>
      <c r="F4202" t="s">
        <v>27</v>
      </c>
    </row>
    <row r="4203" spans="1:6" x14ac:dyDescent="0.35">
      <c r="A4203" t="s">
        <v>16</v>
      </c>
      <c r="B4203">
        <v>105628</v>
      </c>
      <c r="C4203">
        <v>360</v>
      </c>
      <c r="D4203" s="6">
        <v>100000</v>
      </c>
      <c r="E4203" s="5">
        <v>4.4999999999999998E-2</v>
      </c>
      <c r="F4203" t="s">
        <v>27</v>
      </c>
    </row>
    <row r="4204" spans="1:6" x14ac:dyDescent="0.35">
      <c r="A4204" t="s">
        <v>16</v>
      </c>
      <c r="B4204">
        <v>105629</v>
      </c>
      <c r="C4204">
        <v>180</v>
      </c>
      <c r="D4204" s="6">
        <v>145000</v>
      </c>
      <c r="E4204" s="5">
        <v>0.04</v>
      </c>
      <c r="F4204" t="s">
        <v>27</v>
      </c>
    </row>
    <row r="4205" spans="1:6" x14ac:dyDescent="0.35">
      <c r="A4205" t="s">
        <v>16</v>
      </c>
      <c r="B4205">
        <v>105630</v>
      </c>
      <c r="C4205">
        <v>180</v>
      </c>
      <c r="D4205" s="6">
        <v>29000</v>
      </c>
      <c r="E4205" s="5">
        <v>0.03</v>
      </c>
      <c r="F4205" t="s">
        <v>27</v>
      </c>
    </row>
    <row r="4206" spans="1:6" x14ac:dyDescent="0.35">
      <c r="A4206" t="s">
        <v>16</v>
      </c>
      <c r="B4206">
        <v>105631</v>
      </c>
      <c r="C4206">
        <v>360</v>
      </c>
      <c r="D4206" s="6">
        <v>37138.15</v>
      </c>
      <c r="E4206" s="5">
        <v>3.7499999999999999E-2</v>
      </c>
      <c r="F4206" t="s">
        <v>27</v>
      </c>
    </row>
    <row r="4207" spans="1:6" x14ac:dyDescent="0.35">
      <c r="A4207" t="s">
        <v>16</v>
      </c>
      <c r="B4207">
        <v>105632</v>
      </c>
      <c r="C4207">
        <v>360</v>
      </c>
      <c r="D4207" s="6">
        <v>100000</v>
      </c>
      <c r="E4207" s="5">
        <v>4.4999999999999998E-2</v>
      </c>
      <c r="F4207" t="s">
        <v>27</v>
      </c>
    </row>
    <row r="4208" spans="1:6" x14ac:dyDescent="0.35">
      <c r="A4208" t="s">
        <v>16</v>
      </c>
      <c r="B4208">
        <v>105633</v>
      </c>
      <c r="C4208">
        <v>360</v>
      </c>
      <c r="D4208" s="6">
        <v>80000</v>
      </c>
      <c r="E4208" s="5">
        <v>0.04</v>
      </c>
      <c r="F4208" t="s">
        <v>27</v>
      </c>
    </row>
    <row r="4209" spans="1:6" x14ac:dyDescent="0.35">
      <c r="A4209" t="s">
        <v>16</v>
      </c>
      <c r="B4209">
        <v>105634</v>
      </c>
      <c r="C4209">
        <v>180</v>
      </c>
      <c r="D4209" s="6">
        <v>5000</v>
      </c>
      <c r="E4209" s="5">
        <v>0.03</v>
      </c>
      <c r="F4209" t="s">
        <v>27</v>
      </c>
    </row>
    <row r="4210" spans="1:6" x14ac:dyDescent="0.35">
      <c r="A4210" t="s">
        <v>16</v>
      </c>
      <c r="B4210">
        <v>105635</v>
      </c>
      <c r="C4210">
        <v>180</v>
      </c>
      <c r="D4210" s="6">
        <v>133000</v>
      </c>
      <c r="E4210" s="5">
        <v>0.04</v>
      </c>
      <c r="F4210" t="s">
        <v>27</v>
      </c>
    </row>
    <row r="4211" spans="1:6" x14ac:dyDescent="0.35">
      <c r="A4211" t="s">
        <v>16</v>
      </c>
      <c r="B4211">
        <v>105636</v>
      </c>
      <c r="C4211">
        <v>180</v>
      </c>
      <c r="D4211" s="6">
        <v>5000</v>
      </c>
      <c r="E4211" s="5">
        <v>0.03</v>
      </c>
      <c r="F4211" t="s">
        <v>27</v>
      </c>
    </row>
    <row r="4212" spans="1:6" x14ac:dyDescent="0.35">
      <c r="A4212" t="s">
        <v>16</v>
      </c>
      <c r="B4212">
        <v>105637</v>
      </c>
      <c r="C4212">
        <v>360</v>
      </c>
      <c r="D4212" s="6">
        <v>127450.51</v>
      </c>
      <c r="E4212" s="5">
        <v>4.4999999999999998E-2</v>
      </c>
      <c r="F4212" t="s">
        <v>27</v>
      </c>
    </row>
    <row r="4213" spans="1:6" x14ac:dyDescent="0.35">
      <c r="A4213" t="s">
        <v>16</v>
      </c>
      <c r="B4213">
        <v>105638</v>
      </c>
      <c r="C4213">
        <v>180</v>
      </c>
      <c r="D4213" s="6">
        <v>1500000</v>
      </c>
      <c r="E4213" s="5">
        <v>6.25E-2</v>
      </c>
      <c r="F4213" t="s">
        <v>27</v>
      </c>
    </row>
    <row r="4214" spans="1:6" x14ac:dyDescent="0.35">
      <c r="A4214" t="s">
        <v>16</v>
      </c>
      <c r="B4214">
        <v>105639</v>
      </c>
      <c r="C4214">
        <v>360</v>
      </c>
      <c r="D4214" s="6">
        <v>1489400</v>
      </c>
      <c r="E4214" s="5">
        <v>6.5000000000000002E-2</v>
      </c>
      <c r="F4214" t="s">
        <v>27</v>
      </c>
    </row>
    <row r="4215" spans="1:6" x14ac:dyDescent="0.35">
      <c r="A4215" t="s">
        <v>16</v>
      </c>
      <c r="B4215">
        <v>105640</v>
      </c>
      <c r="C4215">
        <v>180</v>
      </c>
      <c r="D4215" s="6">
        <v>31270.21</v>
      </c>
      <c r="E4215" s="5">
        <v>0.03</v>
      </c>
      <c r="F4215" t="s">
        <v>27</v>
      </c>
    </row>
    <row r="4216" spans="1:6" x14ac:dyDescent="0.35">
      <c r="A4216" t="s">
        <v>16</v>
      </c>
      <c r="B4216">
        <v>105641</v>
      </c>
      <c r="C4216">
        <v>360</v>
      </c>
      <c r="D4216" s="6">
        <v>160000</v>
      </c>
      <c r="E4216" s="5">
        <v>4.4999999999999998E-2</v>
      </c>
      <c r="F4216" t="s">
        <v>27</v>
      </c>
    </row>
    <row r="4217" spans="1:6" x14ac:dyDescent="0.35">
      <c r="A4217" t="s">
        <v>16</v>
      </c>
      <c r="B4217">
        <v>105642</v>
      </c>
      <c r="C4217">
        <v>360</v>
      </c>
      <c r="D4217" s="6">
        <v>127725.78</v>
      </c>
      <c r="E4217" s="5">
        <v>4.4999999999999998E-2</v>
      </c>
      <c r="F4217" t="s">
        <v>27</v>
      </c>
    </row>
    <row r="4218" spans="1:6" x14ac:dyDescent="0.35">
      <c r="A4218" t="s">
        <v>16</v>
      </c>
      <c r="B4218">
        <v>105643</v>
      </c>
      <c r="C4218">
        <v>360</v>
      </c>
      <c r="D4218" s="6">
        <v>159603.91</v>
      </c>
      <c r="E4218" s="5">
        <v>4.4999999999999998E-2</v>
      </c>
      <c r="F4218" t="s">
        <v>27</v>
      </c>
    </row>
    <row r="4219" spans="1:6" x14ac:dyDescent="0.35">
      <c r="A4219" t="s">
        <v>16</v>
      </c>
      <c r="B4219">
        <v>105644</v>
      </c>
      <c r="C4219">
        <v>360</v>
      </c>
      <c r="D4219" s="6">
        <v>119725.8</v>
      </c>
      <c r="E4219" s="5">
        <v>4.4999999999999998E-2</v>
      </c>
      <c r="F4219" t="s">
        <v>27</v>
      </c>
    </row>
    <row r="4220" spans="1:6" x14ac:dyDescent="0.35">
      <c r="A4220" t="s">
        <v>16</v>
      </c>
      <c r="B4220">
        <v>105645</v>
      </c>
      <c r="C4220">
        <v>360</v>
      </c>
      <c r="D4220" s="6">
        <v>355770.84</v>
      </c>
      <c r="E4220" s="5">
        <v>0.05</v>
      </c>
      <c r="F4220" t="s">
        <v>27</v>
      </c>
    </row>
    <row r="4221" spans="1:6" x14ac:dyDescent="0.35">
      <c r="A4221" t="s">
        <v>16</v>
      </c>
      <c r="B4221">
        <v>105646</v>
      </c>
      <c r="C4221">
        <v>360</v>
      </c>
      <c r="D4221" s="6">
        <v>272684.25</v>
      </c>
      <c r="E4221" s="5">
        <v>0.05</v>
      </c>
      <c r="F4221" t="s">
        <v>27</v>
      </c>
    </row>
    <row r="4222" spans="1:6" x14ac:dyDescent="0.35">
      <c r="A4222" t="s">
        <v>16</v>
      </c>
      <c r="B4222">
        <v>105647</v>
      </c>
      <c r="C4222">
        <v>360</v>
      </c>
      <c r="D4222" s="6">
        <v>100000</v>
      </c>
      <c r="E4222" s="5">
        <v>4.4999999999999998E-2</v>
      </c>
      <c r="F4222" t="s">
        <v>27</v>
      </c>
    </row>
    <row r="4223" spans="1:6" x14ac:dyDescent="0.35">
      <c r="A4223" t="s">
        <v>16</v>
      </c>
      <c r="B4223">
        <v>105648</v>
      </c>
      <c r="C4223">
        <v>360</v>
      </c>
      <c r="D4223" s="6">
        <v>50000</v>
      </c>
      <c r="E4223" s="5">
        <v>0.04</v>
      </c>
      <c r="F4223" t="s">
        <v>27</v>
      </c>
    </row>
    <row r="4224" spans="1:6" x14ac:dyDescent="0.35">
      <c r="A4224" t="s">
        <v>16</v>
      </c>
      <c r="B4224">
        <v>105649</v>
      </c>
      <c r="C4224">
        <v>180</v>
      </c>
      <c r="D4224" s="6">
        <v>68000</v>
      </c>
      <c r="E4224" s="5">
        <v>3.2500000000000001E-2</v>
      </c>
      <c r="F4224" t="s">
        <v>27</v>
      </c>
    </row>
    <row r="4225" spans="1:6" x14ac:dyDescent="0.35">
      <c r="A4225" t="s">
        <v>16</v>
      </c>
      <c r="B4225">
        <v>105650</v>
      </c>
      <c r="C4225">
        <v>180</v>
      </c>
      <c r="D4225" s="6">
        <v>61000</v>
      </c>
      <c r="E4225" s="5">
        <v>3.2500000000000001E-2</v>
      </c>
      <c r="F4225" t="s">
        <v>27</v>
      </c>
    </row>
    <row r="4226" spans="1:6" x14ac:dyDescent="0.35">
      <c r="A4226" t="s">
        <v>16</v>
      </c>
      <c r="B4226">
        <v>105651</v>
      </c>
      <c r="C4226">
        <v>180</v>
      </c>
      <c r="D4226" s="6">
        <v>182002.35</v>
      </c>
      <c r="E4226" s="5">
        <v>0.04</v>
      </c>
      <c r="F4226" t="s">
        <v>27</v>
      </c>
    </row>
    <row r="4227" spans="1:6" x14ac:dyDescent="0.35">
      <c r="A4227" t="s">
        <v>16</v>
      </c>
      <c r="B4227">
        <v>105652</v>
      </c>
      <c r="C4227">
        <v>180</v>
      </c>
      <c r="D4227" s="6">
        <v>182002.35</v>
      </c>
      <c r="E4227" s="5">
        <v>0.04</v>
      </c>
      <c r="F4227" t="s">
        <v>27</v>
      </c>
    </row>
    <row r="4228" spans="1:6" x14ac:dyDescent="0.35">
      <c r="A4228" t="s">
        <v>16</v>
      </c>
      <c r="B4228">
        <v>105653</v>
      </c>
      <c r="C4228">
        <v>180</v>
      </c>
      <c r="D4228" s="6">
        <v>100000</v>
      </c>
      <c r="E4228" s="5">
        <v>0.04</v>
      </c>
      <c r="F4228" t="s">
        <v>27</v>
      </c>
    </row>
    <row r="4229" spans="1:6" x14ac:dyDescent="0.35">
      <c r="A4229" t="s">
        <v>16</v>
      </c>
      <c r="B4229">
        <v>105654</v>
      </c>
      <c r="C4229">
        <v>360</v>
      </c>
      <c r="D4229" s="6">
        <v>30000</v>
      </c>
      <c r="E4229" s="5">
        <v>3.7499999999999999E-2</v>
      </c>
      <c r="F4229" t="s">
        <v>27</v>
      </c>
    </row>
    <row r="4230" spans="1:6" x14ac:dyDescent="0.35">
      <c r="A4230" t="s">
        <v>16</v>
      </c>
      <c r="B4230">
        <v>105655</v>
      </c>
      <c r="C4230">
        <v>360</v>
      </c>
      <c r="D4230" s="6">
        <v>3000000</v>
      </c>
      <c r="E4230" s="5">
        <v>6.5000000000000002E-2</v>
      </c>
      <c r="F4230" t="s">
        <v>27</v>
      </c>
    </row>
    <row r="4231" spans="1:6" x14ac:dyDescent="0.35">
      <c r="A4231" t="s">
        <v>16</v>
      </c>
      <c r="B4231">
        <v>105656</v>
      </c>
      <c r="C4231">
        <v>360</v>
      </c>
      <c r="D4231" s="6">
        <v>400000</v>
      </c>
      <c r="E4231" s="5">
        <v>0.05</v>
      </c>
      <c r="F4231" t="s">
        <v>27</v>
      </c>
    </row>
    <row r="4232" spans="1:6" x14ac:dyDescent="0.35">
      <c r="A4232" t="s">
        <v>16</v>
      </c>
      <c r="B4232">
        <v>105657</v>
      </c>
      <c r="C4232">
        <v>360</v>
      </c>
      <c r="D4232" s="6">
        <v>400000</v>
      </c>
      <c r="E4232" s="5">
        <v>0.05</v>
      </c>
      <c r="F4232" t="s">
        <v>27</v>
      </c>
    </row>
    <row r="4233" spans="1:6" x14ac:dyDescent="0.35">
      <c r="A4233" t="s">
        <v>16</v>
      </c>
      <c r="B4233">
        <v>105658</v>
      </c>
      <c r="C4233">
        <v>360</v>
      </c>
      <c r="D4233" s="6">
        <v>141185.32</v>
      </c>
      <c r="E4233" s="5">
        <v>4.4999999999999998E-2</v>
      </c>
      <c r="F4233" t="s">
        <v>27</v>
      </c>
    </row>
    <row r="4234" spans="1:6" x14ac:dyDescent="0.35">
      <c r="A4234" t="s">
        <v>16</v>
      </c>
      <c r="B4234">
        <v>105659</v>
      </c>
      <c r="C4234">
        <v>180</v>
      </c>
      <c r="D4234" s="6">
        <v>20000</v>
      </c>
      <c r="E4234" s="5">
        <v>0.03</v>
      </c>
      <c r="F4234" t="s">
        <v>27</v>
      </c>
    </row>
    <row r="4235" spans="1:6" x14ac:dyDescent="0.35">
      <c r="A4235" t="s">
        <v>16</v>
      </c>
      <c r="B4235">
        <v>105660</v>
      </c>
      <c r="C4235">
        <v>180</v>
      </c>
      <c r="D4235" s="6">
        <v>313697.90000000002</v>
      </c>
      <c r="E4235" s="5">
        <v>4.4999999999999998E-2</v>
      </c>
      <c r="F4235" t="s">
        <v>27</v>
      </c>
    </row>
    <row r="4236" spans="1:6" x14ac:dyDescent="0.35">
      <c r="A4236" t="s">
        <v>16</v>
      </c>
      <c r="B4236">
        <v>105661</v>
      </c>
      <c r="C4236">
        <v>360</v>
      </c>
      <c r="D4236" s="6">
        <v>300000</v>
      </c>
      <c r="E4236" s="5">
        <v>0.05</v>
      </c>
      <c r="F4236" t="s">
        <v>27</v>
      </c>
    </row>
    <row r="4237" spans="1:6" x14ac:dyDescent="0.35">
      <c r="A4237" t="s">
        <v>16</v>
      </c>
      <c r="B4237">
        <v>105662</v>
      </c>
      <c r="C4237">
        <v>360</v>
      </c>
      <c r="D4237" s="6">
        <v>105329.56</v>
      </c>
      <c r="E4237" s="5">
        <v>4.4999999999999998E-2</v>
      </c>
      <c r="F4237" t="s">
        <v>27</v>
      </c>
    </row>
    <row r="4238" spans="1:6" x14ac:dyDescent="0.35">
      <c r="A4238" t="s">
        <v>16</v>
      </c>
      <c r="B4238">
        <v>105663</v>
      </c>
      <c r="C4238">
        <v>360</v>
      </c>
      <c r="D4238" s="6">
        <v>90000</v>
      </c>
      <c r="E4238" s="5">
        <v>0.04</v>
      </c>
      <c r="F4238" t="s">
        <v>27</v>
      </c>
    </row>
    <row r="4239" spans="1:6" x14ac:dyDescent="0.35">
      <c r="A4239" t="s">
        <v>16</v>
      </c>
      <c r="B4239">
        <v>105664</v>
      </c>
      <c r="C4239">
        <v>360</v>
      </c>
      <c r="D4239" s="6">
        <v>64948.800000000003</v>
      </c>
      <c r="E4239" s="5">
        <v>0.04</v>
      </c>
      <c r="F4239" t="s">
        <v>27</v>
      </c>
    </row>
    <row r="4240" spans="1:6" x14ac:dyDescent="0.35">
      <c r="A4240" t="s">
        <v>16</v>
      </c>
      <c r="B4240">
        <v>105665</v>
      </c>
      <c r="C4240">
        <v>360</v>
      </c>
      <c r="D4240" s="6">
        <v>40164.9</v>
      </c>
      <c r="E4240" s="5">
        <v>3.7499999999999999E-2</v>
      </c>
      <c r="F4240" t="s">
        <v>27</v>
      </c>
    </row>
    <row r="4241" spans="1:6" x14ac:dyDescent="0.35">
      <c r="A4241" t="s">
        <v>16</v>
      </c>
      <c r="B4241">
        <v>105666</v>
      </c>
      <c r="C4241">
        <v>360</v>
      </c>
      <c r="D4241" s="6">
        <v>24000</v>
      </c>
      <c r="E4241" s="5">
        <v>3.7499999999999999E-2</v>
      </c>
      <c r="F4241" t="s">
        <v>27</v>
      </c>
    </row>
    <row r="4242" spans="1:6" x14ac:dyDescent="0.35">
      <c r="A4242" t="s">
        <v>16</v>
      </c>
      <c r="B4242">
        <v>105667</v>
      </c>
      <c r="C4242">
        <v>180</v>
      </c>
      <c r="D4242" s="6">
        <v>305997.73</v>
      </c>
      <c r="E4242" s="5">
        <v>4.4999999999999998E-2</v>
      </c>
      <c r="F4242" t="s">
        <v>27</v>
      </c>
    </row>
    <row r="4243" spans="1:6" x14ac:dyDescent="0.35">
      <c r="A4243" t="s">
        <v>16</v>
      </c>
      <c r="B4243">
        <v>105668</v>
      </c>
      <c r="C4243">
        <v>360</v>
      </c>
      <c r="D4243" s="6">
        <v>600000</v>
      </c>
      <c r="E4243" s="5">
        <v>0.06</v>
      </c>
      <c r="F4243" t="s">
        <v>27</v>
      </c>
    </row>
    <row r="4244" spans="1:6" x14ac:dyDescent="0.35">
      <c r="A4244" t="s">
        <v>16</v>
      </c>
      <c r="B4244">
        <v>105669</v>
      </c>
      <c r="C4244">
        <v>360</v>
      </c>
      <c r="D4244" s="6">
        <v>22000</v>
      </c>
      <c r="E4244" s="5">
        <v>3.7499999999999999E-2</v>
      </c>
      <c r="F4244" t="s">
        <v>27</v>
      </c>
    </row>
    <row r="4245" spans="1:6" x14ac:dyDescent="0.35">
      <c r="A4245" t="s">
        <v>16</v>
      </c>
      <c r="B4245">
        <v>105670</v>
      </c>
      <c r="C4245">
        <v>360</v>
      </c>
      <c r="D4245" s="6">
        <v>200000</v>
      </c>
      <c r="E4245" s="5">
        <v>4.4999999999999998E-2</v>
      </c>
      <c r="F4245" t="s">
        <v>27</v>
      </c>
    </row>
    <row r="4246" spans="1:6" x14ac:dyDescent="0.35">
      <c r="A4246" t="s">
        <v>16</v>
      </c>
      <c r="B4246">
        <v>105671</v>
      </c>
      <c r="C4246">
        <v>360</v>
      </c>
      <c r="D4246" s="6">
        <v>1652000</v>
      </c>
      <c r="E4246" s="5">
        <v>6.5000000000000002E-2</v>
      </c>
      <c r="F4246" t="s">
        <v>27</v>
      </c>
    </row>
    <row r="4247" spans="1:6" x14ac:dyDescent="0.35">
      <c r="A4247" t="s">
        <v>16</v>
      </c>
      <c r="B4247">
        <v>105672</v>
      </c>
      <c r="C4247">
        <v>180</v>
      </c>
      <c r="D4247" s="6">
        <v>100000</v>
      </c>
      <c r="E4247" s="5">
        <v>0.04</v>
      </c>
      <c r="F4247" t="s">
        <v>27</v>
      </c>
    </row>
    <row r="4248" spans="1:6" x14ac:dyDescent="0.35">
      <c r="A4248" t="s">
        <v>16</v>
      </c>
      <c r="B4248">
        <v>105673</v>
      </c>
      <c r="C4248">
        <v>360</v>
      </c>
      <c r="D4248" s="6">
        <v>100000</v>
      </c>
      <c r="E4248" s="5">
        <v>4.4999999999999998E-2</v>
      </c>
      <c r="F4248" t="s">
        <v>27</v>
      </c>
    </row>
    <row r="4249" spans="1:6" x14ac:dyDescent="0.35">
      <c r="A4249" t="s">
        <v>16</v>
      </c>
      <c r="B4249">
        <v>105674</v>
      </c>
      <c r="C4249">
        <v>360</v>
      </c>
      <c r="D4249" s="6">
        <v>250000</v>
      </c>
      <c r="E4249" s="5">
        <v>0.05</v>
      </c>
      <c r="F4249" t="s">
        <v>27</v>
      </c>
    </row>
    <row r="4250" spans="1:6" x14ac:dyDescent="0.35">
      <c r="A4250" t="s">
        <v>16</v>
      </c>
      <c r="B4250">
        <v>105675</v>
      </c>
      <c r="C4250">
        <v>180</v>
      </c>
      <c r="D4250" s="6">
        <v>73371.3</v>
      </c>
      <c r="E4250" s="5">
        <v>3.2500000000000001E-2</v>
      </c>
      <c r="F4250" t="s">
        <v>27</v>
      </c>
    </row>
    <row r="4251" spans="1:6" x14ac:dyDescent="0.35">
      <c r="A4251" t="s">
        <v>16</v>
      </c>
      <c r="B4251">
        <v>105676</v>
      </c>
      <c r="C4251">
        <v>180</v>
      </c>
      <c r="D4251" s="6">
        <v>51694.5</v>
      </c>
      <c r="E4251" s="5">
        <v>3.2500000000000001E-2</v>
      </c>
      <c r="F4251" t="s">
        <v>27</v>
      </c>
    </row>
    <row r="4252" spans="1:6" x14ac:dyDescent="0.35">
      <c r="A4252" t="s">
        <v>16</v>
      </c>
      <c r="B4252">
        <v>105677</v>
      </c>
      <c r="C4252">
        <v>360</v>
      </c>
      <c r="D4252" s="6">
        <v>17000</v>
      </c>
      <c r="E4252" s="5">
        <v>3.7499999999999999E-2</v>
      </c>
      <c r="F4252" t="s">
        <v>27</v>
      </c>
    </row>
    <row r="4253" spans="1:6" x14ac:dyDescent="0.35">
      <c r="A4253" t="s">
        <v>16</v>
      </c>
      <c r="B4253">
        <v>105678</v>
      </c>
      <c r="C4253">
        <v>360</v>
      </c>
      <c r="D4253" s="6">
        <v>200000</v>
      </c>
      <c r="E4253" s="5">
        <v>4.4999999999999998E-2</v>
      </c>
      <c r="F4253" t="s">
        <v>27</v>
      </c>
    </row>
    <row r="4254" spans="1:6" x14ac:dyDescent="0.35">
      <c r="A4254" t="s">
        <v>16</v>
      </c>
      <c r="B4254">
        <v>105679</v>
      </c>
      <c r="C4254">
        <v>360</v>
      </c>
      <c r="D4254" s="6">
        <v>100000</v>
      </c>
      <c r="E4254" s="5">
        <v>4.4999999999999998E-2</v>
      </c>
      <c r="F4254" t="s">
        <v>27</v>
      </c>
    </row>
    <row r="4255" spans="1:6" x14ac:dyDescent="0.35">
      <c r="A4255" t="s">
        <v>16</v>
      </c>
      <c r="B4255">
        <v>105680</v>
      </c>
      <c r="C4255">
        <v>180</v>
      </c>
      <c r="D4255" s="6">
        <v>110000</v>
      </c>
      <c r="E4255" s="5">
        <v>0.04</v>
      </c>
      <c r="F4255" t="s">
        <v>27</v>
      </c>
    </row>
    <row r="4256" spans="1:6" x14ac:dyDescent="0.35">
      <c r="A4256" t="s">
        <v>16</v>
      </c>
      <c r="B4256">
        <v>105681</v>
      </c>
      <c r="C4256">
        <v>360</v>
      </c>
      <c r="D4256" s="6">
        <v>12241.04</v>
      </c>
      <c r="E4256" s="5">
        <v>3.7499999999999999E-2</v>
      </c>
      <c r="F4256" t="s">
        <v>27</v>
      </c>
    </row>
    <row r="4257" spans="1:6" x14ac:dyDescent="0.35">
      <c r="A4257" t="s">
        <v>16</v>
      </c>
      <c r="B4257">
        <v>105682</v>
      </c>
      <c r="C4257">
        <v>360</v>
      </c>
      <c r="D4257" s="6">
        <v>20000</v>
      </c>
      <c r="E4257" s="5">
        <v>3.7499999999999999E-2</v>
      </c>
      <c r="F4257" t="s">
        <v>27</v>
      </c>
    </row>
    <row r="4258" spans="1:6" x14ac:dyDescent="0.35">
      <c r="A4258" t="s">
        <v>16</v>
      </c>
      <c r="B4258">
        <v>105683</v>
      </c>
      <c r="C4258">
        <v>360</v>
      </c>
      <c r="D4258" s="6">
        <v>500000</v>
      </c>
      <c r="E4258" s="5">
        <v>5.7500000000000002E-2</v>
      </c>
      <c r="F4258" t="s">
        <v>27</v>
      </c>
    </row>
    <row r="4259" spans="1:6" x14ac:dyDescent="0.35">
      <c r="A4259" t="s">
        <v>16</v>
      </c>
      <c r="B4259">
        <v>105684</v>
      </c>
      <c r="C4259">
        <v>360</v>
      </c>
      <c r="D4259" s="6">
        <v>230000</v>
      </c>
      <c r="E4259" s="5">
        <v>4.4999999999999998E-2</v>
      </c>
      <c r="F4259" t="s">
        <v>27</v>
      </c>
    </row>
    <row r="4260" spans="1:6" x14ac:dyDescent="0.35">
      <c r="A4260" t="s">
        <v>16</v>
      </c>
      <c r="B4260">
        <v>105685</v>
      </c>
      <c r="C4260">
        <v>180</v>
      </c>
      <c r="D4260" s="6">
        <v>100000</v>
      </c>
      <c r="E4260" s="5">
        <v>0.04</v>
      </c>
      <c r="F4260" t="s">
        <v>27</v>
      </c>
    </row>
    <row r="4261" spans="1:6" x14ac:dyDescent="0.35">
      <c r="A4261" t="s">
        <v>16</v>
      </c>
      <c r="B4261">
        <v>105686</v>
      </c>
      <c r="C4261">
        <v>360</v>
      </c>
      <c r="D4261" s="6">
        <v>243000</v>
      </c>
      <c r="E4261" s="5">
        <v>4.4999999999999998E-2</v>
      </c>
      <c r="F4261" t="s">
        <v>27</v>
      </c>
    </row>
    <row r="4262" spans="1:6" x14ac:dyDescent="0.35">
      <c r="A4262" t="s">
        <v>16</v>
      </c>
      <c r="B4262">
        <v>105687</v>
      </c>
      <c r="C4262">
        <v>360</v>
      </c>
      <c r="D4262" s="6">
        <v>100000</v>
      </c>
      <c r="E4262" s="5">
        <v>4.4999999999999998E-2</v>
      </c>
      <c r="F4262" t="s">
        <v>27</v>
      </c>
    </row>
    <row r="4263" spans="1:6" x14ac:dyDescent="0.35">
      <c r="A4263" t="s">
        <v>16</v>
      </c>
      <c r="B4263">
        <v>105688</v>
      </c>
      <c r="C4263">
        <v>360</v>
      </c>
      <c r="D4263" s="6">
        <v>65000</v>
      </c>
      <c r="E4263" s="5">
        <v>0.04</v>
      </c>
      <c r="F4263" t="s">
        <v>27</v>
      </c>
    </row>
    <row r="4264" spans="1:6" x14ac:dyDescent="0.35">
      <c r="A4264" t="s">
        <v>16</v>
      </c>
      <c r="B4264">
        <v>105689</v>
      </c>
      <c r="C4264">
        <v>180</v>
      </c>
      <c r="D4264" s="6">
        <v>82597.63</v>
      </c>
      <c r="E4264" s="5">
        <v>3.2500000000000001E-2</v>
      </c>
      <c r="F4264" t="s">
        <v>27</v>
      </c>
    </row>
    <row r="4265" spans="1:6" x14ac:dyDescent="0.35">
      <c r="A4265" t="s">
        <v>16</v>
      </c>
      <c r="B4265">
        <v>105690</v>
      </c>
      <c r="C4265">
        <v>360</v>
      </c>
      <c r="D4265" s="6">
        <v>77000</v>
      </c>
      <c r="E4265" s="5">
        <v>0.04</v>
      </c>
      <c r="F4265" t="s">
        <v>27</v>
      </c>
    </row>
    <row r="4266" spans="1:6" x14ac:dyDescent="0.35">
      <c r="A4266" t="s">
        <v>16</v>
      </c>
      <c r="B4266">
        <v>105691</v>
      </c>
      <c r="C4266">
        <v>180</v>
      </c>
      <c r="D4266" s="6">
        <v>25000</v>
      </c>
      <c r="E4266" s="5">
        <v>0.03</v>
      </c>
      <c r="F4266" t="s">
        <v>27</v>
      </c>
    </row>
    <row r="4267" spans="1:6" x14ac:dyDescent="0.35">
      <c r="A4267" t="s">
        <v>16</v>
      </c>
      <c r="B4267">
        <v>105692</v>
      </c>
      <c r="C4267">
        <v>90</v>
      </c>
      <c r="D4267" s="6">
        <v>15000</v>
      </c>
      <c r="E4267" s="5">
        <v>2.2499999999999999E-2</v>
      </c>
      <c r="F4267" t="s">
        <v>27</v>
      </c>
    </row>
    <row r="4268" spans="1:6" x14ac:dyDescent="0.35">
      <c r="A4268" t="s">
        <v>16</v>
      </c>
      <c r="B4268">
        <v>105693</v>
      </c>
      <c r="C4268">
        <v>360</v>
      </c>
      <c r="D4268" s="6">
        <v>60000</v>
      </c>
      <c r="E4268" s="5">
        <v>0.04</v>
      </c>
      <c r="F4268" t="s">
        <v>27</v>
      </c>
    </row>
    <row r="4269" spans="1:6" x14ac:dyDescent="0.35">
      <c r="A4269" t="s">
        <v>16</v>
      </c>
      <c r="B4269">
        <v>105694</v>
      </c>
      <c r="C4269">
        <v>360</v>
      </c>
      <c r="D4269" s="6">
        <v>100000</v>
      </c>
      <c r="E4269" s="5">
        <v>4.4999999999999998E-2</v>
      </c>
      <c r="F4269" t="s">
        <v>27</v>
      </c>
    </row>
    <row r="4270" spans="1:6" x14ac:dyDescent="0.35">
      <c r="A4270" t="s">
        <v>16</v>
      </c>
      <c r="B4270">
        <v>105695</v>
      </c>
      <c r="C4270">
        <v>360</v>
      </c>
      <c r="D4270" s="6">
        <v>23902.84</v>
      </c>
      <c r="E4270" s="5">
        <v>3.7499999999999999E-2</v>
      </c>
      <c r="F4270" t="s">
        <v>27</v>
      </c>
    </row>
    <row r="4271" spans="1:6" x14ac:dyDescent="0.35">
      <c r="A4271" t="s">
        <v>16</v>
      </c>
      <c r="B4271">
        <v>105696</v>
      </c>
      <c r="C4271">
        <v>360</v>
      </c>
      <c r="D4271" s="6">
        <v>300000</v>
      </c>
      <c r="E4271" s="5">
        <v>0.05</v>
      </c>
      <c r="F4271" t="s">
        <v>27</v>
      </c>
    </row>
    <row r="4272" spans="1:6" x14ac:dyDescent="0.35">
      <c r="A4272" t="s">
        <v>16</v>
      </c>
      <c r="B4272">
        <v>105697</v>
      </c>
      <c r="C4272">
        <v>360</v>
      </c>
      <c r="D4272" s="6">
        <v>25000</v>
      </c>
      <c r="E4272" s="5">
        <v>3.7499999999999999E-2</v>
      </c>
      <c r="F4272" t="s">
        <v>27</v>
      </c>
    </row>
    <row r="4273" spans="1:6" x14ac:dyDescent="0.35">
      <c r="A4273" t="s">
        <v>16</v>
      </c>
      <c r="B4273">
        <v>105698</v>
      </c>
      <c r="C4273">
        <v>360</v>
      </c>
      <c r="D4273" s="6">
        <v>80000</v>
      </c>
      <c r="E4273" s="5">
        <v>0.04</v>
      </c>
      <c r="F4273" t="s">
        <v>27</v>
      </c>
    </row>
    <row r="4274" spans="1:6" x14ac:dyDescent="0.35">
      <c r="A4274" t="s">
        <v>16</v>
      </c>
      <c r="B4274">
        <v>105699</v>
      </c>
      <c r="C4274">
        <v>360</v>
      </c>
      <c r="D4274" s="6">
        <v>8109173.0099999998</v>
      </c>
      <c r="E4274" s="5">
        <v>6.5000000000000002E-2</v>
      </c>
      <c r="F4274" t="s">
        <v>27</v>
      </c>
    </row>
    <row r="4275" spans="1:6" x14ac:dyDescent="0.35">
      <c r="A4275" t="s">
        <v>16</v>
      </c>
      <c r="B4275">
        <v>105700</v>
      </c>
      <c r="C4275">
        <v>90</v>
      </c>
      <c r="D4275" s="6">
        <v>50000</v>
      </c>
      <c r="E4275" s="5">
        <v>2.5000000000000001E-2</v>
      </c>
      <c r="F4275" t="s">
        <v>27</v>
      </c>
    </row>
    <row r="4276" spans="1:6" x14ac:dyDescent="0.35">
      <c r="A4276" t="s">
        <v>16</v>
      </c>
      <c r="B4276">
        <v>105701</v>
      </c>
      <c r="C4276">
        <v>180</v>
      </c>
      <c r="D4276" s="6">
        <v>109751.71</v>
      </c>
      <c r="E4276" s="5">
        <v>0.04</v>
      </c>
      <c r="F4276" t="s">
        <v>27</v>
      </c>
    </row>
    <row r="4277" spans="1:6" x14ac:dyDescent="0.35">
      <c r="A4277" t="s">
        <v>16</v>
      </c>
      <c r="B4277">
        <v>105702</v>
      </c>
      <c r="C4277">
        <v>360</v>
      </c>
      <c r="D4277" s="6">
        <v>50000</v>
      </c>
      <c r="E4277" s="5">
        <v>0.04</v>
      </c>
      <c r="F4277" t="s">
        <v>27</v>
      </c>
    </row>
    <row r="4278" spans="1:6" x14ac:dyDescent="0.35">
      <c r="A4278" t="s">
        <v>16</v>
      </c>
      <c r="B4278">
        <v>105703</v>
      </c>
      <c r="C4278">
        <v>360</v>
      </c>
      <c r="D4278" s="6">
        <v>21000</v>
      </c>
      <c r="E4278" s="5">
        <v>3.7499999999999999E-2</v>
      </c>
      <c r="F4278" t="s">
        <v>27</v>
      </c>
    </row>
    <row r="4279" spans="1:6" x14ac:dyDescent="0.35">
      <c r="A4279" t="s">
        <v>16</v>
      </c>
      <c r="B4279">
        <v>105704</v>
      </c>
      <c r="C4279">
        <v>180</v>
      </c>
      <c r="D4279" s="6">
        <v>150000</v>
      </c>
      <c r="E4279" s="5">
        <v>0.04</v>
      </c>
      <c r="F4279" t="s">
        <v>27</v>
      </c>
    </row>
    <row r="4280" spans="1:6" x14ac:dyDescent="0.35">
      <c r="A4280" t="s">
        <v>16</v>
      </c>
      <c r="B4280">
        <v>105705</v>
      </c>
      <c r="C4280">
        <v>360</v>
      </c>
      <c r="D4280" s="6">
        <v>51000</v>
      </c>
      <c r="E4280" s="5">
        <v>0.04</v>
      </c>
      <c r="F4280" t="s">
        <v>27</v>
      </c>
    </row>
    <row r="4281" spans="1:6" x14ac:dyDescent="0.35">
      <c r="A4281" t="s">
        <v>16</v>
      </c>
      <c r="B4281">
        <v>105706</v>
      </c>
      <c r="C4281">
        <v>360</v>
      </c>
      <c r="D4281" s="6">
        <v>117614.28</v>
      </c>
      <c r="E4281" s="5">
        <v>4.2500000000000003E-2</v>
      </c>
      <c r="F4281" t="s">
        <v>27</v>
      </c>
    </row>
    <row r="4282" spans="1:6" x14ac:dyDescent="0.35">
      <c r="A4282" t="s">
        <v>16</v>
      </c>
      <c r="B4282">
        <v>105707</v>
      </c>
      <c r="C4282">
        <v>360</v>
      </c>
      <c r="D4282" s="6">
        <v>14898</v>
      </c>
      <c r="E4282" s="5">
        <v>3.7499999999999999E-2</v>
      </c>
      <c r="F4282" t="s">
        <v>27</v>
      </c>
    </row>
    <row r="4283" spans="1:6" x14ac:dyDescent="0.35">
      <c r="A4283" t="s">
        <v>16</v>
      </c>
      <c r="B4283">
        <v>105708</v>
      </c>
      <c r="C4283">
        <v>360</v>
      </c>
      <c r="D4283" s="6">
        <v>81790.64</v>
      </c>
      <c r="E4283" s="5">
        <v>0.04</v>
      </c>
      <c r="F4283" t="s">
        <v>27</v>
      </c>
    </row>
    <row r="4284" spans="1:6" x14ac:dyDescent="0.35">
      <c r="A4284" t="s">
        <v>16</v>
      </c>
      <c r="B4284">
        <v>105709</v>
      </c>
      <c r="C4284">
        <v>360</v>
      </c>
      <c r="D4284" s="6">
        <v>109071.73</v>
      </c>
      <c r="E4284" s="5">
        <v>4.4999999999999998E-2</v>
      </c>
      <c r="F4284" t="s">
        <v>27</v>
      </c>
    </row>
    <row r="4285" spans="1:6" x14ac:dyDescent="0.35">
      <c r="A4285" t="s">
        <v>16</v>
      </c>
      <c r="B4285">
        <v>105710</v>
      </c>
      <c r="C4285">
        <v>360</v>
      </c>
      <c r="D4285" s="6">
        <v>400038.09</v>
      </c>
      <c r="E4285" s="5">
        <v>0.05</v>
      </c>
      <c r="F4285" t="s">
        <v>27</v>
      </c>
    </row>
    <row r="4286" spans="1:6" x14ac:dyDescent="0.35">
      <c r="A4286" t="s">
        <v>16</v>
      </c>
      <c r="B4286">
        <v>105711</v>
      </c>
      <c r="C4286">
        <v>360</v>
      </c>
      <c r="D4286" s="6">
        <v>39899.83</v>
      </c>
      <c r="E4286" s="5">
        <v>3.7499999999999999E-2</v>
      </c>
      <c r="F4286" t="s">
        <v>27</v>
      </c>
    </row>
    <row r="4287" spans="1:6" x14ac:dyDescent="0.35">
      <c r="A4287" t="s">
        <v>16</v>
      </c>
      <c r="B4287">
        <v>105712</v>
      </c>
      <c r="C4287">
        <v>360</v>
      </c>
      <c r="D4287" s="6">
        <v>209923.52</v>
      </c>
      <c r="E4287" s="5">
        <v>4.4999999999999998E-2</v>
      </c>
      <c r="F4287" t="s">
        <v>27</v>
      </c>
    </row>
    <row r="4288" spans="1:6" x14ac:dyDescent="0.35">
      <c r="A4288" t="s">
        <v>16</v>
      </c>
      <c r="B4288">
        <v>105713</v>
      </c>
      <c r="C4288">
        <v>360</v>
      </c>
      <c r="D4288" s="6">
        <v>68521.86</v>
      </c>
      <c r="E4288" s="5">
        <v>0.04</v>
      </c>
      <c r="F4288" t="s">
        <v>27</v>
      </c>
    </row>
    <row r="4289" spans="1:6" x14ac:dyDescent="0.35">
      <c r="A4289" t="s">
        <v>16</v>
      </c>
      <c r="B4289">
        <v>105714</v>
      </c>
      <c r="C4289">
        <v>360</v>
      </c>
      <c r="D4289" s="6">
        <v>80000</v>
      </c>
      <c r="E4289" s="5">
        <v>0.04</v>
      </c>
      <c r="F4289" t="s">
        <v>27</v>
      </c>
    </row>
    <row r="4290" spans="1:6" x14ac:dyDescent="0.35">
      <c r="A4290" t="s">
        <v>16</v>
      </c>
      <c r="B4290">
        <v>105715</v>
      </c>
      <c r="C4290">
        <v>360</v>
      </c>
      <c r="D4290" s="6">
        <v>330002.31</v>
      </c>
      <c r="E4290" s="5">
        <v>0.05</v>
      </c>
      <c r="F4290" t="s">
        <v>27</v>
      </c>
    </row>
    <row r="4291" spans="1:6" x14ac:dyDescent="0.35">
      <c r="A4291" t="s">
        <v>16</v>
      </c>
      <c r="B4291">
        <v>105716</v>
      </c>
      <c r="C4291">
        <v>360</v>
      </c>
      <c r="D4291" s="6">
        <v>100000</v>
      </c>
      <c r="E4291" s="5">
        <v>4.4999999999999998E-2</v>
      </c>
      <c r="F4291" t="s">
        <v>27</v>
      </c>
    </row>
    <row r="4292" spans="1:6" x14ac:dyDescent="0.35">
      <c r="A4292" t="s">
        <v>16</v>
      </c>
      <c r="B4292">
        <v>105717</v>
      </c>
      <c r="C4292">
        <v>360</v>
      </c>
      <c r="D4292" s="6">
        <v>122928.7</v>
      </c>
      <c r="E4292" s="5">
        <v>4.4999999999999998E-2</v>
      </c>
      <c r="F4292" t="s">
        <v>27</v>
      </c>
    </row>
    <row r="4293" spans="1:6" x14ac:dyDescent="0.35">
      <c r="A4293" t="s">
        <v>16</v>
      </c>
      <c r="B4293">
        <v>105718</v>
      </c>
      <c r="C4293">
        <v>360</v>
      </c>
      <c r="D4293" s="6">
        <v>100109.94</v>
      </c>
      <c r="E4293" s="5">
        <v>4.4999999999999998E-2</v>
      </c>
      <c r="F4293" t="s">
        <v>27</v>
      </c>
    </row>
    <row r="4294" spans="1:6" x14ac:dyDescent="0.35">
      <c r="A4294" t="s">
        <v>16</v>
      </c>
      <c r="B4294">
        <v>105719</v>
      </c>
      <c r="C4294">
        <v>360</v>
      </c>
      <c r="D4294" s="6">
        <v>344762.02</v>
      </c>
      <c r="E4294" s="5">
        <v>0.05</v>
      </c>
      <c r="F4294" t="s">
        <v>27</v>
      </c>
    </row>
    <row r="4295" spans="1:6" x14ac:dyDescent="0.35">
      <c r="A4295" t="s">
        <v>16</v>
      </c>
      <c r="B4295">
        <v>105720</v>
      </c>
      <c r="C4295">
        <v>360</v>
      </c>
      <c r="D4295" s="6">
        <v>180950.47</v>
      </c>
      <c r="E4295" s="5">
        <v>4.4999999999999998E-2</v>
      </c>
      <c r="F4295" t="s">
        <v>27</v>
      </c>
    </row>
    <row r="4296" spans="1:6" x14ac:dyDescent="0.35">
      <c r="A4296" t="s">
        <v>16</v>
      </c>
      <c r="B4296">
        <v>105721</v>
      </c>
      <c r="C4296">
        <v>360</v>
      </c>
      <c r="D4296" s="6">
        <v>46895.44</v>
      </c>
      <c r="E4296" s="5">
        <v>3.7499999999999999E-2</v>
      </c>
      <c r="F4296" t="s">
        <v>27</v>
      </c>
    </row>
    <row r="4297" spans="1:6" x14ac:dyDescent="0.35">
      <c r="A4297" t="s">
        <v>16</v>
      </c>
      <c r="B4297">
        <v>105722</v>
      </c>
      <c r="C4297">
        <v>360</v>
      </c>
      <c r="D4297" s="6">
        <v>18444.490000000002</v>
      </c>
      <c r="E4297" s="5">
        <v>3.7499999999999999E-2</v>
      </c>
      <c r="F4297" t="s">
        <v>27</v>
      </c>
    </row>
    <row r="4298" spans="1:6" x14ac:dyDescent="0.35">
      <c r="A4298" t="s">
        <v>16</v>
      </c>
      <c r="B4298">
        <v>105723</v>
      </c>
      <c r="C4298">
        <v>360</v>
      </c>
      <c r="D4298" s="6">
        <v>185402.43</v>
      </c>
      <c r="E4298" s="5">
        <v>4.4999999999999998E-2</v>
      </c>
      <c r="F4298" t="s">
        <v>27</v>
      </c>
    </row>
    <row r="4299" spans="1:6" x14ac:dyDescent="0.35">
      <c r="A4299" t="s">
        <v>16</v>
      </c>
      <c r="B4299">
        <v>105724</v>
      </c>
      <c r="C4299">
        <v>360</v>
      </c>
      <c r="D4299" s="6">
        <v>25568.42</v>
      </c>
      <c r="E4299" s="5">
        <v>3.7499999999999999E-2</v>
      </c>
      <c r="F4299" t="s">
        <v>27</v>
      </c>
    </row>
    <row r="4300" spans="1:6" x14ac:dyDescent="0.35">
      <c r="A4300" t="s">
        <v>16</v>
      </c>
      <c r="B4300">
        <v>105725</v>
      </c>
      <c r="C4300">
        <v>360</v>
      </c>
      <c r="D4300" s="6">
        <v>1000000</v>
      </c>
      <c r="E4300" s="5">
        <v>6.5000000000000002E-2</v>
      </c>
      <c r="F4300" t="s">
        <v>27</v>
      </c>
    </row>
    <row r="4301" spans="1:6" x14ac:dyDescent="0.35">
      <c r="A4301" t="s">
        <v>16</v>
      </c>
      <c r="B4301">
        <v>105726</v>
      </c>
      <c r="C4301">
        <v>360</v>
      </c>
      <c r="D4301" s="6">
        <v>100000</v>
      </c>
      <c r="E4301" s="5">
        <v>4.4999999999999998E-2</v>
      </c>
      <c r="F4301" t="s">
        <v>27</v>
      </c>
    </row>
    <row r="4302" spans="1:6" x14ac:dyDescent="0.35">
      <c r="A4302" t="s">
        <v>16</v>
      </c>
      <c r="B4302">
        <v>105727</v>
      </c>
      <c r="C4302">
        <v>360</v>
      </c>
      <c r="D4302" s="6">
        <v>61469.55</v>
      </c>
      <c r="E4302" s="5">
        <v>0.04</v>
      </c>
      <c r="F4302" t="s">
        <v>27</v>
      </c>
    </row>
    <row r="4303" spans="1:6" x14ac:dyDescent="0.35">
      <c r="A4303" t="s">
        <v>16</v>
      </c>
      <c r="B4303">
        <v>105728</v>
      </c>
      <c r="C4303">
        <v>360</v>
      </c>
      <c r="D4303" s="6">
        <v>77663.009999999995</v>
      </c>
      <c r="E4303" s="5">
        <v>0.04</v>
      </c>
      <c r="F4303" t="s">
        <v>27</v>
      </c>
    </row>
    <row r="4304" spans="1:6" x14ac:dyDescent="0.35">
      <c r="A4304" t="s">
        <v>16</v>
      </c>
      <c r="B4304">
        <v>105729</v>
      </c>
      <c r="C4304">
        <v>360</v>
      </c>
      <c r="D4304" s="6">
        <v>37639.699999999997</v>
      </c>
      <c r="E4304" s="5">
        <v>3.7499999999999999E-2</v>
      </c>
      <c r="F4304" t="s">
        <v>27</v>
      </c>
    </row>
    <row r="4305" spans="1:6" x14ac:dyDescent="0.35">
      <c r="A4305" t="s">
        <v>16</v>
      </c>
      <c r="B4305">
        <v>105730</v>
      </c>
      <c r="C4305">
        <v>360</v>
      </c>
      <c r="D4305" s="6">
        <v>168817.88</v>
      </c>
      <c r="E4305" s="5">
        <v>4.4999999999999998E-2</v>
      </c>
      <c r="F4305" t="s">
        <v>27</v>
      </c>
    </row>
    <row r="4306" spans="1:6" x14ac:dyDescent="0.35">
      <c r="A4306" t="s">
        <v>16</v>
      </c>
      <c r="B4306">
        <v>105731</v>
      </c>
      <c r="C4306">
        <v>360</v>
      </c>
      <c r="D4306" s="6">
        <v>17700</v>
      </c>
      <c r="E4306" s="5">
        <v>3.7499999999999999E-2</v>
      </c>
      <c r="F4306" t="s">
        <v>27</v>
      </c>
    </row>
    <row r="4307" spans="1:6" x14ac:dyDescent="0.35">
      <c r="A4307" t="s">
        <v>16</v>
      </c>
      <c r="B4307">
        <v>105732</v>
      </c>
      <c r="C4307">
        <v>360</v>
      </c>
      <c r="D4307" s="6">
        <v>6270.64</v>
      </c>
      <c r="E4307" s="5">
        <v>3.7499999999999999E-2</v>
      </c>
      <c r="F4307" t="s">
        <v>27</v>
      </c>
    </row>
    <row r="4308" spans="1:6" x14ac:dyDescent="0.35">
      <c r="A4308" t="s">
        <v>16</v>
      </c>
      <c r="B4308">
        <v>105733</v>
      </c>
      <c r="C4308">
        <v>360</v>
      </c>
      <c r="D4308" s="6">
        <v>56470.54</v>
      </c>
      <c r="E4308" s="5">
        <v>0.04</v>
      </c>
      <c r="F4308" t="s">
        <v>27</v>
      </c>
    </row>
    <row r="4309" spans="1:6" x14ac:dyDescent="0.35">
      <c r="A4309" t="s">
        <v>16</v>
      </c>
      <c r="B4309">
        <v>105734</v>
      </c>
      <c r="C4309">
        <v>360</v>
      </c>
      <c r="D4309" s="6">
        <v>20000</v>
      </c>
      <c r="E4309" s="5">
        <v>3.7499999999999999E-2</v>
      </c>
      <c r="F4309" t="s">
        <v>27</v>
      </c>
    </row>
    <row r="4310" spans="1:6" x14ac:dyDescent="0.35">
      <c r="A4310" t="s">
        <v>16</v>
      </c>
      <c r="B4310">
        <v>105735</v>
      </c>
      <c r="C4310">
        <v>360</v>
      </c>
      <c r="D4310" s="6">
        <v>25000</v>
      </c>
      <c r="E4310" s="5">
        <v>3.5000000000000003E-2</v>
      </c>
      <c r="F4310" t="s">
        <v>27</v>
      </c>
    </row>
    <row r="4311" spans="1:6" x14ac:dyDescent="0.35">
      <c r="A4311" t="s">
        <v>16</v>
      </c>
      <c r="B4311">
        <v>105736</v>
      </c>
      <c r="C4311">
        <v>360</v>
      </c>
      <c r="D4311" s="6">
        <v>22989.599999999999</v>
      </c>
      <c r="E4311" s="5">
        <v>3.7499999999999999E-2</v>
      </c>
      <c r="F4311" t="s">
        <v>27</v>
      </c>
    </row>
    <row r="4312" spans="1:6" x14ac:dyDescent="0.35">
      <c r="A4312" t="s">
        <v>16</v>
      </c>
      <c r="B4312">
        <v>105737</v>
      </c>
      <c r="C4312">
        <v>360</v>
      </c>
      <c r="D4312" s="6">
        <v>8141.64</v>
      </c>
      <c r="E4312" s="5">
        <v>3.7499999999999999E-2</v>
      </c>
      <c r="F4312" t="s">
        <v>27</v>
      </c>
    </row>
    <row r="4313" spans="1:6" x14ac:dyDescent="0.35">
      <c r="A4313" t="s">
        <v>16</v>
      </c>
      <c r="B4313">
        <v>105738</v>
      </c>
      <c r="C4313">
        <v>360</v>
      </c>
      <c r="D4313" s="6">
        <v>40157.46</v>
      </c>
      <c r="E4313" s="5">
        <v>3.7499999999999999E-2</v>
      </c>
      <c r="F4313" t="s">
        <v>27</v>
      </c>
    </row>
    <row r="4314" spans="1:6" x14ac:dyDescent="0.35">
      <c r="A4314" t="s">
        <v>16</v>
      </c>
      <c r="B4314">
        <v>105739</v>
      </c>
      <c r="C4314">
        <v>360</v>
      </c>
      <c r="D4314" s="6">
        <v>57206.5</v>
      </c>
      <c r="E4314" s="5">
        <v>0.04</v>
      </c>
      <c r="F4314" t="s">
        <v>27</v>
      </c>
    </row>
    <row r="4315" spans="1:6" x14ac:dyDescent="0.35">
      <c r="A4315" t="s">
        <v>16</v>
      </c>
      <c r="B4315">
        <v>105740</v>
      </c>
      <c r="C4315">
        <v>360</v>
      </c>
      <c r="D4315" s="6">
        <v>580000</v>
      </c>
      <c r="E4315" s="5">
        <v>0.06</v>
      </c>
      <c r="F4315" t="s">
        <v>27</v>
      </c>
    </row>
    <row r="4316" spans="1:6" x14ac:dyDescent="0.35">
      <c r="A4316" t="s">
        <v>16</v>
      </c>
      <c r="B4316">
        <v>105741</v>
      </c>
      <c r="C4316">
        <v>360</v>
      </c>
      <c r="D4316" s="6">
        <v>40000</v>
      </c>
      <c r="E4316" s="5">
        <v>3.7499999999999999E-2</v>
      </c>
      <c r="F4316" t="s">
        <v>27</v>
      </c>
    </row>
    <row r="4317" spans="1:6" x14ac:dyDescent="0.35">
      <c r="A4317" t="s">
        <v>16</v>
      </c>
      <c r="B4317">
        <v>105742</v>
      </c>
      <c r="C4317">
        <v>360</v>
      </c>
      <c r="D4317" s="6">
        <v>13639.08</v>
      </c>
      <c r="E4317" s="5">
        <v>3.7499999999999999E-2</v>
      </c>
      <c r="F4317" t="s">
        <v>27</v>
      </c>
    </row>
    <row r="4318" spans="1:6" x14ac:dyDescent="0.35">
      <c r="A4318" t="s">
        <v>16</v>
      </c>
      <c r="B4318">
        <v>105743</v>
      </c>
      <c r="C4318">
        <v>360</v>
      </c>
      <c r="D4318" s="6">
        <v>77347.13</v>
      </c>
      <c r="E4318" s="5">
        <v>0.04</v>
      </c>
      <c r="F4318" t="s">
        <v>27</v>
      </c>
    </row>
    <row r="4319" spans="1:6" x14ac:dyDescent="0.35">
      <c r="A4319" t="s">
        <v>16</v>
      </c>
      <c r="B4319">
        <v>105744</v>
      </c>
      <c r="C4319">
        <v>360</v>
      </c>
      <c r="D4319" s="6">
        <v>102000</v>
      </c>
      <c r="E4319" s="5">
        <v>4.4999999999999998E-2</v>
      </c>
      <c r="F4319" t="s">
        <v>27</v>
      </c>
    </row>
    <row r="4320" spans="1:6" x14ac:dyDescent="0.35">
      <c r="A4320" t="s">
        <v>16</v>
      </c>
      <c r="B4320">
        <v>105745</v>
      </c>
      <c r="C4320">
        <v>360</v>
      </c>
      <c r="D4320" s="6">
        <v>46607.45</v>
      </c>
      <c r="E4320" s="5">
        <v>3.7499999999999999E-2</v>
      </c>
      <c r="F4320" t="s">
        <v>27</v>
      </c>
    </row>
    <row r="4321" spans="1:6" x14ac:dyDescent="0.35">
      <c r="A4321" t="s">
        <v>16</v>
      </c>
      <c r="B4321">
        <v>105746</v>
      </c>
      <c r="C4321">
        <v>360</v>
      </c>
      <c r="D4321" s="6">
        <v>16761.25</v>
      </c>
      <c r="E4321" s="5">
        <v>3.7499999999999999E-2</v>
      </c>
      <c r="F4321" t="s">
        <v>27</v>
      </c>
    </row>
    <row r="4322" spans="1:6" x14ac:dyDescent="0.35">
      <c r="A4322" t="s">
        <v>16</v>
      </c>
      <c r="B4322">
        <v>105747</v>
      </c>
      <c r="C4322">
        <v>360</v>
      </c>
      <c r="D4322" s="6">
        <v>34077.65</v>
      </c>
      <c r="E4322" s="5">
        <v>3.7499999999999999E-2</v>
      </c>
      <c r="F4322" t="s">
        <v>27</v>
      </c>
    </row>
    <row r="4323" spans="1:6" x14ac:dyDescent="0.35">
      <c r="A4323" t="s">
        <v>16</v>
      </c>
      <c r="B4323">
        <v>105748</v>
      </c>
      <c r="C4323">
        <v>360</v>
      </c>
      <c r="D4323" s="6">
        <v>276159.67</v>
      </c>
      <c r="E4323" s="5">
        <v>0.05</v>
      </c>
      <c r="F4323" t="s">
        <v>27</v>
      </c>
    </row>
    <row r="4324" spans="1:6" x14ac:dyDescent="0.35">
      <c r="A4324" t="s">
        <v>16</v>
      </c>
      <c r="B4324">
        <v>105749</v>
      </c>
      <c r="C4324">
        <v>360</v>
      </c>
      <c r="D4324" s="6">
        <v>54073.3</v>
      </c>
      <c r="E4324" s="5">
        <v>0.04</v>
      </c>
      <c r="F4324" t="s">
        <v>27</v>
      </c>
    </row>
    <row r="4325" spans="1:6" x14ac:dyDescent="0.35">
      <c r="A4325" t="s">
        <v>16</v>
      </c>
      <c r="B4325">
        <v>105750</v>
      </c>
      <c r="C4325">
        <v>360</v>
      </c>
      <c r="D4325" s="6">
        <v>100000</v>
      </c>
      <c r="E4325" s="5">
        <v>4.4999999999999998E-2</v>
      </c>
      <c r="F4325" t="s">
        <v>27</v>
      </c>
    </row>
    <row r="4326" spans="1:6" x14ac:dyDescent="0.35">
      <c r="A4326" t="s">
        <v>16</v>
      </c>
      <c r="B4326">
        <v>105751</v>
      </c>
      <c r="C4326">
        <v>360</v>
      </c>
      <c r="D4326" s="6">
        <v>337420.83</v>
      </c>
      <c r="E4326" s="5">
        <v>0.05</v>
      </c>
      <c r="F4326" t="s">
        <v>27</v>
      </c>
    </row>
    <row r="4327" spans="1:6" x14ac:dyDescent="0.35">
      <c r="A4327" t="s">
        <v>16</v>
      </c>
      <c r="B4327">
        <v>105752</v>
      </c>
      <c r="C4327">
        <v>360</v>
      </c>
      <c r="D4327" s="6">
        <v>22445.33</v>
      </c>
      <c r="E4327" s="5">
        <v>3.7499999999999999E-2</v>
      </c>
      <c r="F4327" t="s">
        <v>27</v>
      </c>
    </row>
    <row r="4328" spans="1:6" x14ac:dyDescent="0.35">
      <c r="A4328" t="s">
        <v>16</v>
      </c>
      <c r="B4328">
        <v>105753</v>
      </c>
      <c r="C4328">
        <v>360</v>
      </c>
      <c r="D4328" s="6">
        <v>18303.98</v>
      </c>
      <c r="E4328" s="5">
        <v>3.7499999999999999E-2</v>
      </c>
      <c r="F4328" t="s">
        <v>27</v>
      </c>
    </row>
    <row r="4329" spans="1:6" x14ac:dyDescent="0.35">
      <c r="A4329" t="s">
        <v>16</v>
      </c>
      <c r="B4329">
        <v>105754</v>
      </c>
      <c r="C4329">
        <v>360</v>
      </c>
      <c r="D4329" s="6">
        <v>67927.31</v>
      </c>
      <c r="E4329" s="5">
        <v>0.04</v>
      </c>
      <c r="F4329" t="s">
        <v>27</v>
      </c>
    </row>
    <row r="4330" spans="1:6" x14ac:dyDescent="0.35">
      <c r="A4330" t="s">
        <v>16</v>
      </c>
      <c r="B4330">
        <v>105755</v>
      </c>
      <c r="C4330">
        <v>360</v>
      </c>
      <c r="D4330" s="6">
        <v>526560.1</v>
      </c>
      <c r="E4330" s="5">
        <v>0.06</v>
      </c>
      <c r="F4330" t="s">
        <v>27</v>
      </c>
    </row>
    <row r="4331" spans="1:6" x14ac:dyDescent="0.35">
      <c r="A4331" t="s">
        <v>16</v>
      </c>
      <c r="B4331">
        <v>105756</v>
      </c>
      <c r="C4331">
        <v>360</v>
      </c>
      <c r="D4331" s="6">
        <v>132953.59</v>
      </c>
      <c r="E4331" s="5">
        <v>4.4999999999999998E-2</v>
      </c>
      <c r="F4331" t="s">
        <v>27</v>
      </c>
    </row>
    <row r="4332" spans="1:6" x14ac:dyDescent="0.35">
      <c r="A4332" t="s">
        <v>16</v>
      </c>
      <c r="B4332">
        <v>105757</v>
      </c>
      <c r="C4332">
        <v>360</v>
      </c>
      <c r="D4332" s="6">
        <v>7753.37</v>
      </c>
      <c r="E4332" s="5">
        <v>3.7499999999999999E-2</v>
      </c>
      <c r="F4332" t="s">
        <v>27</v>
      </c>
    </row>
    <row r="4333" spans="1:6" x14ac:dyDescent="0.35">
      <c r="A4333" t="s">
        <v>16</v>
      </c>
      <c r="B4333">
        <v>105758</v>
      </c>
      <c r="C4333">
        <v>360</v>
      </c>
      <c r="D4333" s="6">
        <v>100000</v>
      </c>
      <c r="E4333" s="5">
        <v>4.2500000000000003E-2</v>
      </c>
      <c r="F4333" t="s">
        <v>27</v>
      </c>
    </row>
    <row r="4334" spans="1:6" x14ac:dyDescent="0.35">
      <c r="A4334" t="s">
        <v>16</v>
      </c>
      <c r="B4334">
        <v>105759</v>
      </c>
      <c r="C4334">
        <v>180</v>
      </c>
      <c r="D4334" s="6">
        <v>155700.63</v>
      </c>
      <c r="E4334" s="5">
        <v>0.04</v>
      </c>
      <c r="F4334" t="s">
        <v>27</v>
      </c>
    </row>
    <row r="4335" spans="1:6" x14ac:dyDescent="0.35">
      <c r="A4335" t="s">
        <v>16</v>
      </c>
      <c r="B4335">
        <v>105760</v>
      </c>
      <c r="C4335">
        <v>360</v>
      </c>
      <c r="D4335" s="6">
        <v>176528.89</v>
      </c>
      <c r="E4335" s="5">
        <v>4.2500000000000003E-2</v>
      </c>
      <c r="F4335" t="s">
        <v>27</v>
      </c>
    </row>
    <row r="4336" spans="1:6" x14ac:dyDescent="0.35">
      <c r="A4336" t="s">
        <v>16</v>
      </c>
      <c r="B4336">
        <v>105761</v>
      </c>
      <c r="C4336">
        <v>360</v>
      </c>
      <c r="D4336" s="6">
        <v>367087.76</v>
      </c>
      <c r="E4336" s="5">
        <v>0.05</v>
      </c>
      <c r="F4336" t="s">
        <v>27</v>
      </c>
    </row>
    <row r="4337" spans="1:6" x14ac:dyDescent="0.35">
      <c r="A4337" t="s">
        <v>16</v>
      </c>
      <c r="B4337">
        <v>105762</v>
      </c>
      <c r="C4337">
        <v>180</v>
      </c>
      <c r="D4337" s="6">
        <v>206952.3</v>
      </c>
      <c r="E4337" s="5">
        <v>0.04</v>
      </c>
      <c r="F4337" t="s">
        <v>27</v>
      </c>
    </row>
    <row r="4338" spans="1:6" x14ac:dyDescent="0.35">
      <c r="A4338" t="s">
        <v>16</v>
      </c>
      <c r="B4338">
        <v>105763</v>
      </c>
      <c r="C4338">
        <v>360</v>
      </c>
      <c r="D4338" s="6">
        <v>11702.37</v>
      </c>
      <c r="E4338" s="5">
        <v>3.7499999999999999E-2</v>
      </c>
      <c r="F4338" t="s">
        <v>27</v>
      </c>
    </row>
    <row r="4339" spans="1:6" x14ac:dyDescent="0.35">
      <c r="A4339" t="s">
        <v>16</v>
      </c>
      <c r="B4339">
        <v>105764</v>
      </c>
      <c r="C4339">
        <v>360</v>
      </c>
      <c r="D4339" s="6">
        <v>3188188.97</v>
      </c>
      <c r="E4339" s="5">
        <v>6.5000000000000002E-2</v>
      </c>
      <c r="F4339" t="s">
        <v>27</v>
      </c>
    </row>
    <row r="4340" spans="1:6" x14ac:dyDescent="0.35">
      <c r="A4340" t="s">
        <v>16</v>
      </c>
      <c r="B4340">
        <v>105765</v>
      </c>
      <c r="C4340">
        <v>180</v>
      </c>
      <c r="D4340" s="6">
        <v>7091.43</v>
      </c>
      <c r="E4340" s="5">
        <v>0.03</v>
      </c>
      <c r="F4340" t="s">
        <v>27</v>
      </c>
    </row>
    <row r="4341" spans="1:6" x14ac:dyDescent="0.35">
      <c r="A4341" t="s">
        <v>16</v>
      </c>
      <c r="B4341">
        <v>105766</v>
      </c>
      <c r="C4341">
        <v>360</v>
      </c>
      <c r="D4341" s="6">
        <v>164698.91</v>
      </c>
      <c r="E4341" s="5">
        <v>4.4999999999999998E-2</v>
      </c>
      <c r="F4341" t="s">
        <v>27</v>
      </c>
    </row>
    <row r="4342" spans="1:6" x14ac:dyDescent="0.35">
      <c r="A4342" t="s">
        <v>16</v>
      </c>
      <c r="B4342">
        <v>105767</v>
      </c>
      <c r="C4342">
        <v>180</v>
      </c>
      <c r="D4342" s="6">
        <v>389447.43</v>
      </c>
      <c r="E4342" s="5">
        <v>4.4999999999999998E-2</v>
      </c>
      <c r="F4342" t="s">
        <v>27</v>
      </c>
    </row>
    <row r="4343" spans="1:6" x14ac:dyDescent="0.35">
      <c r="A4343" t="s">
        <v>16</v>
      </c>
      <c r="B4343">
        <v>105768</v>
      </c>
      <c r="C4343">
        <v>360</v>
      </c>
      <c r="D4343" s="6">
        <v>1500000</v>
      </c>
      <c r="E4343" s="5">
        <v>6.5000000000000002E-2</v>
      </c>
      <c r="F4343" t="s">
        <v>27</v>
      </c>
    </row>
    <row r="4344" spans="1:6" x14ac:dyDescent="0.35">
      <c r="A4344" t="s">
        <v>16</v>
      </c>
      <c r="B4344">
        <v>105769</v>
      </c>
      <c r="C4344">
        <v>180</v>
      </c>
      <c r="D4344" s="6">
        <v>17277.09</v>
      </c>
      <c r="E4344" s="5">
        <v>0.03</v>
      </c>
      <c r="F4344" t="s">
        <v>27</v>
      </c>
    </row>
    <row r="4345" spans="1:6" x14ac:dyDescent="0.35">
      <c r="A4345" t="s">
        <v>16</v>
      </c>
      <c r="B4345">
        <v>105770</v>
      </c>
      <c r="C4345">
        <v>360</v>
      </c>
      <c r="D4345" s="6">
        <v>172517.4</v>
      </c>
      <c r="E4345" s="5">
        <v>4.4999999999999998E-2</v>
      </c>
      <c r="F4345" t="s">
        <v>27</v>
      </c>
    </row>
    <row r="4346" spans="1:6" x14ac:dyDescent="0.35">
      <c r="A4346" t="s">
        <v>16</v>
      </c>
      <c r="B4346">
        <v>105771</v>
      </c>
      <c r="C4346">
        <v>180</v>
      </c>
      <c r="D4346" s="6">
        <v>65709.36</v>
      </c>
      <c r="E4346" s="5">
        <v>3.2500000000000001E-2</v>
      </c>
      <c r="F4346" t="s">
        <v>27</v>
      </c>
    </row>
    <row r="4347" spans="1:6" x14ac:dyDescent="0.35">
      <c r="A4347" t="s">
        <v>16</v>
      </c>
      <c r="B4347">
        <v>105772</v>
      </c>
      <c r="C4347">
        <v>360</v>
      </c>
      <c r="D4347" s="6">
        <v>100000</v>
      </c>
      <c r="E4347" s="5">
        <v>4.4999999999999998E-2</v>
      </c>
      <c r="F4347" t="s">
        <v>27</v>
      </c>
    </row>
    <row r="4348" spans="1:6" x14ac:dyDescent="0.35">
      <c r="A4348" t="s">
        <v>16</v>
      </c>
      <c r="B4348">
        <v>105773</v>
      </c>
      <c r="C4348">
        <v>360</v>
      </c>
      <c r="D4348" s="6">
        <v>40000</v>
      </c>
      <c r="E4348" s="5">
        <v>3.7499999999999999E-2</v>
      </c>
      <c r="F4348" t="s">
        <v>27</v>
      </c>
    </row>
    <row r="4349" spans="1:6" x14ac:dyDescent="0.35">
      <c r="A4349" t="s">
        <v>16</v>
      </c>
      <c r="B4349">
        <v>105774</v>
      </c>
      <c r="C4349">
        <v>180</v>
      </c>
      <c r="D4349" s="6">
        <v>10921</v>
      </c>
      <c r="E4349" s="5">
        <v>0.03</v>
      </c>
      <c r="F4349" t="s">
        <v>27</v>
      </c>
    </row>
    <row r="4350" spans="1:6" x14ac:dyDescent="0.35">
      <c r="A4350" t="s">
        <v>16</v>
      </c>
      <c r="B4350">
        <v>105775</v>
      </c>
      <c r="C4350">
        <v>360</v>
      </c>
      <c r="D4350" s="6">
        <v>93195.61</v>
      </c>
      <c r="E4350" s="5">
        <v>0.04</v>
      </c>
      <c r="F4350" t="s">
        <v>27</v>
      </c>
    </row>
    <row r="4351" spans="1:6" x14ac:dyDescent="0.35">
      <c r="A4351" t="s">
        <v>16</v>
      </c>
      <c r="B4351">
        <v>105776</v>
      </c>
      <c r="C4351">
        <v>360</v>
      </c>
      <c r="D4351" s="6">
        <v>93191.97</v>
      </c>
      <c r="E4351" s="5">
        <v>0.04</v>
      </c>
      <c r="F4351" t="s">
        <v>27</v>
      </c>
    </row>
    <row r="4352" spans="1:6" x14ac:dyDescent="0.35">
      <c r="A4352" t="s">
        <v>16</v>
      </c>
      <c r="B4352">
        <v>105777</v>
      </c>
      <c r="C4352">
        <v>180</v>
      </c>
      <c r="D4352" s="6">
        <v>500100</v>
      </c>
      <c r="E4352" s="5">
        <v>5.5E-2</v>
      </c>
      <c r="F4352" t="s">
        <v>27</v>
      </c>
    </row>
    <row r="4353" spans="1:6" x14ac:dyDescent="0.35">
      <c r="A4353" t="s">
        <v>16</v>
      </c>
      <c r="B4353">
        <v>105778</v>
      </c>
      <c r="C4353">
        <v>360</v>
      </c>
      <c r="D4353" s="6">
        <v>18158.04</v>
      </c>
      <c r="E4353" s="5">
        <v>3.7499999999999999E-2</v>
      </c>
      <c r="F4353" t="s">
        <v>27</v>
      </c>
    </row>
    <row r="4354" spans="1:6" x14ac:dyDescent="0.35">
      <c r="A4354" t="s">
        <v>16</v>
      </c>
      <c r="B4354">
        <v>105779</v>
      </c>
      <c r="C4354">
        <v>360</v>
      </c>
      <c r="D4354" s="6">
        <v>109131.06</v>
      </c>
      <c r="E4354" s="5">
        <v>4.4999999999999998E-2</v>
      </c>
      <c r="F4354" t="s">
        <v>27</v>
      </c>
    </row>
    <row r="4355" spans="1:6" x14ac:dyDescent="0.35">
      <c r="A4355" t="s">
        <v>16</v>
      </c>
      <c r="B4355">
        <v>105780</v>
      </c>
      <c r="C4355">
        <v>180</v>
      </c>
      <c r="D4355" s="6">
        <v>248142.9</v>
      </c>
      <c r="E4355" s="5">
        <v>0.04</v>
      </c>
      <c r="F4355" t="s">
        <v>27</v>
      </c>
    </row>
    <row r="4356" spans="1:6" x14ac:dyDescent="0.35">
      <c r="A4356" t="s">
        <v>16</v>
      </c>
      <c r="B4356">
        <v>105781</v>
      </c>
      <c r="C4356">
        <v>360</v>
      </c>
      <c r="D4356" s="6">
        <v>255260.7</v>
      </c>
      <c r="E4356" s="5">
        <v>0.05</v>
      </c>
      <c r="F4356" t="s">
        <v>27</v>
      </c>
    </row>
    <row r="4357" spans="1:6" x14ac:dyDescent="0.35">
      <c r="A4357" t="s">
        <v>16</v>
      </c>
      <c r="B4357">
        <v>105782</v>
      </c>
      <c r="C4357">
        <v>180</v>
      </c>
      <c r="D4357" s="6">
        <v>32827.839999999997</v>
      </c>
      <c r="E4357" s="5">
        <v>0.03</v>
      </c>
      <c r="F4357" t="s">
        <v>27</v>
      </c>
    </row>
    <row r="4358" spans="1:6" x14ac:dyDescent="0.35">
      <c r="A4358" t="s">
        <v>16</v>
      </c>
      <c r="B4358">
        <v>105783</v>
      </c>
      <c r="C4358">
        <v>360</v>
      </c>
      <c r="D4358" s="6">
        <v>200000</v>
      </c>
      <c r="E4358" s="5">
        <v>4.2500000000000003E-2</v>
      </c>
      <c r="F4358" t="s">
        <v>27</v>
      </c>
    </row>
    <row r="4359" spans="1:6" x14ac:dyDescent="0.35">
      <c r="A4359" t="s">
        <v>16</v>
      </c>
      <c r="B4359">
        <v>105784</v>
      </c>
      <c r="C4359">
        <v>360</v>
      </c>
      <c r="D4359" s="6">
        <v>86000</v>
      </c>
      <c r="E4359" s="5">
        <v>0.04</v>
      </c>
      <c r="F4359" t="s">
        <v>27</v>
      </c>
    </row>
    <row r="4360" spans="1:6" x14ac:dyDescent="0.35">
      <c r="A4360" t="s">
        <v>16</v>
      </c>
      <c r="B4360">
        <v>105785</v>
      </c>
      <c r="C4360">
        <v>180</v>
      </c>
      <c r="D4360" s="6">
        <v>81272.12</v>
      </c>
      <c r="E4360" s="5">
        <v>3.2500000000000001E-2</v>
      </c>
      <c r="F4360" t="s">
        <v>27</v>
      </c>
    </row>
    <row r="4361" spans="1:6" x14ac:dyDescent="0.35">
      <c r="A4361" t="s">
        <v>16</v>
      </c>
      <c r="B4361">
        <v>105786</v>
      </c>
      <c r="C4361">
        <v>360</v>
      </c>
      <c r="D4361" s="6">
        <v>103994.52</v>
      </c>
      <c r="E4361" s="5">
        <v>4.4999999999999998E-2</v>
      </c>
      <c r="F4361" t="s">
        <v>27</v>
      </c>
    </row>
    <row r="4362" spans="1:6" x14ac:dyDescent="0.35">
      <c r="A4362" t="s">
        <v>16</v>
      </c>
      <c r="B4362">
        <v>105787</v>
      </c>
      <c r="C4362">
        <v>360</v>
      </c>
      <c r="D4362" s="6">
        <v>5776.36</v>
      </c>
      <c r="E4362" s="5">
        <v>3.7499999999999999E-2</v>
      </c>
      <c r="F4362" t="s">
        <v>27</v>
      </c>
    </row>
    <row r="4363" spans="1:6" x14ac:dyDescent="0.35">
      <c r="A4363" t="s">
        <v>16</v>
      </c>
      <c r="B4363">
        <v>105788</v>
      </c>
      <c r="C4363">
        <v>360</v>
      </c>
      <c r="D4363" s="6">
        <v>34907.93</v>
      </c>
      <c r="E4363" s="5">
        <v>3.7499999999999999E-2</v>
      </c>
      <c r="F4363" t="s">
        <v>27</v>
      </c>
    </row>
    <row r="4364" spans="1:6" x14ac:dyDescent="0.35">
      <c r="A4364" t="s">
        <v>16</v>
      </c>
      <c r="B4364">
        <v>105789</v>
      </c>
      <c r="C4364">
        <v>360</v>
      </c>
      <c r="D4364" s="6">
        <v>48000</v>
      </c>
      <c r="E4364" s="5">
        <v>3.7499999999999999E-2</v>
      </c>
      <c r="F4364" t="s">
        <v>27</v>
      </c>
    </row>
    <row r="4365" spans="1:6" x14ac:dyDescent="0.35">
      <c r="A4365" t="s">
        <v>16</v>
      </c>
      <c r="B4365">
        <v>105790</v>
      </c>
      <c r="C4365">
        <v>180</v>
      </c>
      <c r="D4365" s="6">
        <v>200000</v>
      </c>
      <c r="E4365" s="5">
        <v>0.04</v>
      </c>
      <c r="F4365" t="s">
        <v>27</v>
      </c>
    </row>
    <row r="4366" spans="1:6" x14ac:dyDescent="0.35">
      <c r="A4366" t="s">
        <v>16</v>
      </c>
      <c r="B4366">
        <v>105791</v>
      </c>
      <c r="C4366">
        <v>360</v>
      </c>
      <c r="D4366" s="6">
        <v>67000</v>
      </c>
      <c r="E4366" s="5">
        <v>0.04</v>
      </c>
      <c r="F4366" t="s">
        <v>27</v>
      </c>
    </row>
    <row r="4367" spans="1:6" x14ac:dyDescent="0.35">
      <c r="A4367" t="s">
        <v>16</v>
      </c>
      <c r="B4367">
        <v>105792</v>
      </c>
      <c r="C4367">
        <v>360</v>
      </c>
      <c r="D4367" s="6">
        <v>69073.56</v>
      </c>
      <c r="E4367" s="5">
        <v>0.04</v>
      </c>
      <c r="F4367" t="s">
        <v>27</v>
      </c>
    </row>
    <row r="4368" spans="1:6" x14ac:dyDescent="0.35">
      <c r="A4368" t="s">
        <v>16</v>
      </c>
      <c r="B4368">
        <v>105793</v>
      </c>
      <c r="C4368">
        <v>360</v>
      </c>
      <c r="D4368" s="6">
        <v>97223.18</v>
      </c>
      <c r="E4368" s="5">
        <v>0.04</v>
      </c>
      <c r="F4368" t="s">
        <v>27</v>
      </c>
    </row>
    <row r="4369" spans="1:6" x14ac:dyDescent="0.35">
      <c r="A4369" t="s">
        <v>16</v>
      </c>
      <c r="B4369">
        <v>105794</v>
      </c>
      <c r="C4369">
        <v>180</v>
      </c>
      <c r="D4369" s="6">
        <v>60000</v>
      </c>
      <c r="E4369" s="5">
        <v>3.2500000000000001E-2</v>
      </c>
      <c r="F4369" t="s">
        <v>27</v>
      </c>
    </row>
    <row r="4370" spans="1:6" x14ac:dyDescent="0.35">
      <c r="A4370" t="s">
        <v>16</v>
      </c>
      <c r="B4370">
        <v>105795</v>
      </c>
      <c r="C4370">
        <v>180</v>
      </c>
      <c r="D4370" s="6">
        <v>43607.9</v>
      </c>
      <c r="E4370" s="5">
        <v>0.03</v>
      </c>
      <c r="F4370" t="s">
        <v>27</v>
      </c>
    </row>
    <row r="4371" spans="1:6" x14ac:dyDescent="0.35">
      <c r="A4371" t="s">
        <v>16</v>
      </c>
      <c r="B4371">
        <v>105796</v>
      </c>
      <c r="C4371">
        <v>90</v>
      </c>
      <c r="D4371" s="6">
        <v>10718</v>
      </c>
      <c r="E4371" s="5">
        <v>2.2499999999999999E-2</v>
      </c>
      <c r="F4371" t="s">
        <v>27</v>
      </c>
    </row>
    <row r="4372" spans="1:6" x14ac:dyDescent="0.35">
      <c r="A4372" t="s">
        <v>16</v>
      </c>
      <c r="B4372">
        <v>105797</v>
      </c>
      <c r="C4372">
        <v>360</v>
      </c>
      <c r="D4372" s="6">
        <v>90000</v>
      </c>
      <c r="E4372" s="5">
        <v>0.04</v>
      </c>
      <c r="F4372" t="s">
        <v>27</v>
      </c>
    </row>
    <row r="4373" spans="1:6" x14ac:dyDescent="0.35">
      <c r="A4373" t="s">
        <v>16</v>
      </c>
      <c r="B4373">
        <v>105798</v>
      </c>
      <c r="C4373">
        <v>360</v>
      </c>
      <c r="D4373" s="6">
        <v>105000</v>
      </c>
      <c r="E4373" s="5">
        <v>4.4999999999999998E-2</v>
      </c>
      <c r="F4373" t="s">
        <v>27</v>
      </c>
    </row>
    <row r="4374" spans="1:6" x14ac:dyDescent="0.35">
      <c r="A4374" t="s">
        <v>16</v>
      </c>
      <c r="B4374">
        <v>105799</v>
      </c>
      <c r="C4374">
        <v>360</v>
      </c>
      <c r="D4374" s="6">
        <v>310000</v>
      </c>
      <c r="E4374" s="5">
        <v>0.05</v>
      </c>
      <c r="F4374" t="s">
        <v>27</v>
      </c>
    </row>
    <row r="4375" spans="1:6" x14ac:dyDescent="0.35">
      <c r="A4375" t="s">
        <v>16</v>
      </c>
      <c r="B4375">
        <v>105800</v>
      </c>
      <c r="C4375">
        <v>360</v>
      </c>
      <c r="D4375" s="6">
        <v>195877.63</v>
      </c>
      <c r="E4375" s="5">
        <v>4.4999999999999998E-2</v>
      </c>
      <c r="F4375" t="s">
        <v>27</v>
      </c>
    </row>
    <row r="4376" spans="1:6" x14ac:dyDescent="0.35">
      <c r="A4376" t="s">
        <v>16</v>
      </c>
      <c r="B4376">
        <v>105801</v>
      </c>
      <c r="C4376">
        <v>360</v>
      </c>
      <c r="D4376" s="6">
        <v>467761.82</v>
      </c>
      <c r="E4376" s="5">
        <v>0.05</v>
      </c>
      <c r="F4376" t="s">
        <v>27</v>
      </c>
    </row>
    <row r="4377" spans="1:6" x14ac:dyDescent="0.35">
      <c r="A4377" t="s">
        <v>16</v>
      </c>
      <c r="B4377">
        <v>105802</v>
      </c>
      <c r="C4377">
        <v>360</v>
      </c>
      <c r="D4377" s="6">
        <v>10000</v>
      </c>
      <c r="E4377" s="5">
        <v>3.7499999999999999E-2</v>
      </c>
      <c r="F4377" t="s">
        <v>27</v>
      </c>
    </row>
    <row r="4378" spans="1:6" x14ac:dyDescent="0.35">
      <c r="A4378" t="s">
        <v>16</v>
      </c>
      <c r="B4378">
        <v>105803</v>
      </c>
      <c r="C4378">
        <v>360</v>
      </c>
      <c r="D4378" s="6">
        <v>44363.62</v>
      </c>
      <c r="E4378" s="5">
        <v>3.7499999999999999E-2</v>
      </c>
      <c r="F4378" t="s">
        <v>27</v>
      </c>
    </row>
    <row r="4379" spans="1:6" x14ac:dyDescent="0.35">
      <c r="A4379" t="s">
        <v>16</v>
      </c>
      <c r="B4379">
        <v>105804</v>
      </c>
      <c r="C4379">
        <v>360</v>
      </c>
      <c r="D4379" s="6">
        <v>62894</v>
      </c>
      <c r="E4379" s="5">
        <v>0.04</v>
      </c>
      <c r="F4379" t="s">
        <v>27</v>
      </c>
    </row>
    <row r="4380" spans="1:6" x14ac:dyDescent="0.35">
      <c r="A4380" t="s">
        <v>16</v>
      </c>
      <c r="B4380">
        <v>105805</v>
      </c>
      <c r="C4380">
        <v>180</v>
      </c>
      <c r="D4380" s="6">
        <v>100000</v>
      </c>
      <c r="E4380" s="5">
        <v>0.04</v>
      </c>
      <c r="F4380" t="s">
        <v>27</v>
      </c>
    </row>
    <row r="4381" spans="1:6" x14ac:dyDescent="0.35">
      <c r="A4381" t="s">
        <v>16</v>
      </c>
      <c r="B4381">
        <v>105806</v>
      </c>
      <c r="C4381">
        <v>360</v>
      </c>
      <c r="D4381" s="6">
        <v>364511.29</v>
      </c>
      <c r="E4381" s="5">
        <v>0.05</v>
      </c>
      <c r="F4381" t="s">
        <v>27</v>
      </c>
    </row>
    <row r="4382" spans="1:6" x14ac:dyDescent="0.35">
      <c r="A4382" t="s">
        <v>16</v>
      </c>
      <c r="B4382">
        <v>105807</v>
      </c>
      <c r="C4382">
        <v>360</v>
      </c>
      <c r="D4382" s="6">
        <v>19650.96</v>
      </c>
      <c r="E4382" s="5">
        <v>3.7499999999999999E-2</v>
      </c>
      <c r="F4382" t="s">
        <v>27</v>
      </c>
    </row>
    <row r="4383" spans="1:6" x14ac:dyDescent="0.35">
      <c r="A4383" t="s">
        <v>16</v>
      </c>
      <c r="B4383">
        <v>105808</v>
      </c>
      <c r="C4383">
        <v>360</v>
      </c>
      <c r="D4383" s="6">
        <v>116747.85</v>
      </c>
      <c r="E4383" s="5">
        <v>4.4999999999999998E-2</v>
      </c>
      <c r="F4383" t="s">
        <v>27</v>
      </c>
    </row>
    <row r="4384" spans="1:6" x14ac:dyDescent="0.35">
      <c r="A4384" t="s">
        <v>16</v>
      </c>
      <c r="B4384">
        <v>105809</v>
      </c>
      <c r="C4384">
        <v>360</v>
      </c>
      <c r="D4384" s="6">
        <v>59962.22</v>
      </c>
      <c r="E4384" s="5">
        <v>0.04</v>
      </c>
      <c r="F4384" t="s">
        <v>27</v>
      </c>
    </row>
    <row r="4385" spans="1:6" x14ac:dyDescent="0.35">
      <c r="A4385" t="s">
        <v>16</v>
      </c>
      <c r="B4385">
        <v>105810</v>
      </c>
      <c r="C4385">
        <v>360</v>
      </c>
      <c r="D4385" s="6">
        <v>21537.119999999999</v>
      </c>
      <c r="E4385" s="5">
        <v>3.7499999999999999E-2</v>
      </c>
      <c r="F4385" t="s">
        <v>27</v>
      </c>
    </row>
    <row r="4386" spans="1:6" x14ac:dyDescent="0.35">
      <c r="A4386" t="s">
        <v>16</v>
      </c>
      <c r="B4386">
        <v>105811</v>
      </c>
      <c r="C4386">
        <v>360</v>
      </c>
      <c r="D4386" s="6">
        <v>59134.35</v>
      </c>
      <c r="E4386" s="5">
        <v>0.04</v>
      </c>
      <c r="F4386" t="s">
        <v>27</v>
      </c>
    </row>
    <row r="4387" spans="1:6" x14ac:dyDescent="0.35">
      <c r="A4387" t="s">
        <v>16</v>
      </c>
      <c r="B4387">
        <v>105812</v>
      </c>
      <c r="C4387">
        <v>360</v>
      </c>
      <c r="D4387" s="6">
        <v>52586.720000000001</v>
      </c>
      <c r="E4387" s="5">
        <v>0.04</v>
      </c>
      <c r="F4387" t="s">
        <v>27</v>
      </c>
    </row>
    <row r="4388" spans="1:6" x14ac:dyDescent="0.35">
      <c r="A4388" t="s">
        <v>16</v>
      </c>
      <c r="B4388">
        <v>105813</v>
      </c>
      <c r="C4388">
        <v>360</v>
      </c>
      <c r="D4388" s="6">
        <v>84709.93</v>
      </c>
      <c r="E4388" s="5">
        <v>0.04</v>
      </c>
      <c r="F4388" t="s">
        <v>27</v>
      </c>
    </row>
    <row r="4389" spans="1:6" x14ac:dyDescent="0.35">
      <c r="A4389" t="s">
        <v>16</v>
      </c>
      <c r="B4389">
        <v>105814</v>
      </c>
      <c r="C4389">
        <v>360</v>
      </c>
      <c r="D4389" s="6">
        <v>15000</v>
      </c>
      <c r="E4389" s="5">
        <v>3.5000000000000003E-2</v>
      </c>
      <c r="F4389" t="s">
        <v>27</v>
      </c>
    </row>
    <row r="4390" spans="1:6" x14ac:dyDescent="0.35">
      <c r="A4390" t="s">
        <v>16</v>
      </c>
      <c r="B4390">
        <v>105815</v>
      </c>
      <c r="C4390">
        <v>360</v>
      </c>
      <c r="D4390" s="6">
        <v>61936.09</v>
      </c>
      <c r="E4390" s="5">
        <v>0.04</v>
      </c>
      <c r="F4390" t="s">
        <v>27</v>
      </c>
    </row>
    <row r="4391" spans="1:6" x14ac:dyDescent="0.35">
      <c r="A4391" t="s">
        <v>16</v>
      </c>
      <c r="B4391">
        <v>105816</v>
      </c>
      <c r="C4391">
        <v>360</v>
      </c>
      <c r="D4391" s="6">
        <v>383604.29</v>
      </c>
      <c r="E4391" s="5">
        <v>0.05</v>
      </c>
      <c r="F4391" t="s">
        <v>27</v>
      </c>
    </row>
    <row r="4392" spans="1:6" x14ac:dyDescent="0.35">
      <c r="A4392" t="s">
        <v>16</v>
      </c>
      <c r="B4392">
        <v>105817</v>
      </c>
      <c r="C4392">
        <v>360</v>
      </c>
      <c r="D4392" s="6">
        <v>206949.1</v>
      </c>
      <c r="E4392" s="5">
        <v>4.4999999999999998E-2</v>
      </c>
      <c r="F4392" t="s">
        <v>27</v>
      </c>
    </row>
    <row r="4393" spans="1:6" x14ac:dyDescent="0.35">
      <c r="A4393" t="s">
        <v>16</v>
      </c>
      <c r="B4393">
        <v>105818</v>
      </c>
      <c r="C4393">
        <v>360</v>
      </c>
      <c r="D4393" s="6">
        <v>103998.3</v>
      </c>
      <c r="E4393" s="5">
        <v>4.4999999999999998E-2</v>
      </c>
      <c r="F4393" t="s">
        <v>27</v>
      </c>
    </row>
    <row r="4394" spans="1:6" x14ac:dyDescent="0.35">
      <c r="A4394" t="s">
        <v>16</v>
      </c>
      <c r="B4394">
        <v>105819</v>
      </c>
      <c r="C4394">
        <v>360</v>
      </c>
      <c r="D4394" s="6">
        <v>6871.08</v>
      </c>
      <c r="E4394" s="5">
        <v>3.7499999999999999E-2</v>
      </c>
      <c r="F4394" t="s">
        <v>27</v>
      </c>
    </row>
    <row r="4395" spans="1:6" x14ac:dyDescent="0.35">
      <c r="A4395" t="s">
        <v>16</v>
      </c>
      <c r="B4395">
        <v>105820</v>
      </c>
      <c r="C4395">
        <v>360</v>
      </c>
      <c r="D4395" s="6">
        <v>56474.61</v>
      </c>
      <c r="E4395" s="5">
        <v>0.04</v>
      </c>
      <c r="F4395" t="s">
        <v>27</v>
      </c>
    </row>
    <row r="4396" spans="1:6" x14ac:dyDescent="0.35">
      <c r="A4396" t="s">
        <v>16</v>
      </c>
      <c r="B4396">
        <v>105821</v>
      </c>
      <c r="C4396">
        <v>360</v>
      </c>
      <c r="D4396" s="6">
        <v>54073.3</v>
      </c>
      <c r="E4396" s="5">
        <v>0.04</v>
      </c>
      <c r="F4396" t="s">
        <v>27</v>
      </c>
    </row>
    <row r="4397" spans="1:6" x14ac:dyDescent="0.35">
      <c r="A4397" t="s">
        <v>16</v>
      </c>
      <c r="B4397">
        <v>105822</v>
      </c>
      <c r="C4397">
        <v>360</v>
      </c>
      <c r="D4397" s="6">
        <v>141212.94</v>
      </c>
      <c r="E4397" s="5">
        <v>4.4999999999999998E-2</v>
      </c>
      <c r="F4397" t="s">
        <v>27</v>
      </c>
    </row>
    <row r="4398" spans="1:6" x14ac:dyDescent="0.35">
      <c r="A4398" t="s">
        <v>16</v>
      </c>
      <c r="B4398">
        <v>105823</v>
      </c>
      <c r="C4398">
        <v>360</v>
      </c>
      <c r="D4398" s="6">
        <v>330728.25</v>
      </c>
      <c r="E4398" s="5">
        <v>0.05</v>
      </c>
      <c r="F4398" t="s">
        <v>27</v>
      </c>
    </row>
    <row r="4399" spans="1:6" x14ac:dyDescent="0.35">
      <c r="A4399" t="s">
        <v>16</v>
      </c>
      <c r="B4399">
        <v>105824</v>
      </c>
      <c r="C4399">
        <v>360</v>
      </c>
      <c r="D4399" s="6">
        <v>26992.09</v>
      </c>
      <c r="E4399" s="5">
        <v>3.7499999999999999E-2</v>
      </c>
      <c r="F4399" t="s">
        <v>27</v>
      </c>
    </row>
    <row r="4400" spans="1:6" x14ac:dyDescent="0.35">
      <c r="A4400" t="s">
        <v>16</v>
      </c>
      <c r="B4400">
        <v>105825</v>
      </c>
      <c r="C4400">
        <v>360</v>
      </c>
      <c r="D4400" s="6">
        <v>44000</v>
      </c>
      <c r="E4400" s="5">
        <v>3.7499999999999999E-2</v>
      </c>
      <c r="F4400" t="s">
        <v>27</v>
      </c>
    </row>
    <row r="4401" spans="1:6" x14ac:dyDescent="0.35">
      <c r="A4401" t="s">
        <v>16</v>
      </c>
      <c r="B4401">
        <v>105826</v>
      </c>
      <c r="C4401">
        <v>360</v>
      </c>
      <c r="D4401" s="6">
        <v>62284.2</v>
      </c>
      <c r="E4401" s="5">
        <v>0.04</v>
      </c>
      <c r="F4401" t="s">
        <v>27</v>
      </c>
    </row>
    <row r="4402" spans="1:6" x14ac:dyDescent="0.35">
      <c r="A4402" t="s">
        <v>16</v>
      </c>
      <c r="B4402">
        <v>105827</v>
      </c>
      <c r="C4402">
        <v>360</v>
      </c>
      <c r="D4402" s="6">
        <v>250000</v>
      </c>
      <c r="E4402" s="5">
        <v>0.05</v>
      </c>
      <c r="F4402" t="s">
        <v>27</v>
      </c>
    </row>
    <row r="4403" spans="1:6" x14ac:dyDescent="0.35">
      <c r="A4403" t="s">
        <v>16</v>
      </c>
      <c r="B4403">
        <v>105828</v>
      </c>
      <c r="C4403">
        <v>360</v>
      </c>
      <c r="D4403" s="6">
        <v>200000</v>
      </c>
      <c r="E4403" s="5">
        <v>4.4999999999999998E-2</v>
      </c>
      <c r="F4403" t="s">
        <v>27</v>
      </c>
    </row>
    <row r="4404" spans="1:6" x14ac:dyDescent="0.35">
      <c r="A4404" t="s">
        <v>16</v>
      </c>
      <c r="B4404">
        <v>105829</v>
      </c>
      <c r="C4404">
        <v>360</v>
      </c>
      <c r="D4404" s="6">
        <v>40348.6</v>
      </c>
      <c r="E4404" s="5">
        <v>3.7499999999999999E-2</v>
      </c>
      <c r="F4404" t="s">
        <v>27</v>
      </c>
    </row>
    <row r="4405" spans="1:6" x14ac:dyDescent="0.35">
      <c r="A4405" t="s">
        <v>16</v>
      </c>
      <c r="B4405">
        <v>105830</v>
      </c>
      <c r="C4405">
        <v>360</v>
      </c>
      <c r="D4405" s="6">
        <v>86012.87</v>
      </c>
      <c r="E4405" s="5">
        <v>0.04</v>
      </c>
      <c r="F4405" t="s">
        <v>27</v>
      </c>
    </row>
    <row r="4406" spans="1:6" x14ac:dyDescent="0.35">
      <c r="A4406" t="s">
        <v>16</v>
      </c>
      <c r="B4406">
        <v>105831</v>
      </c>
      <c r="C4406">
        <v>360</v>
      </c>
      <c r="D4406" s="6">
        <v>21953.1</v>
      </c>
      <c r="E4406" s="5">
        <v>3.7499999999999999E-2</v>
      </c>
      <c r="F4406" t="s">
        <v>27</v>
      </c>
    </row>
    <row r="4407" spans="1:6" x14ac:dyDescent="0.35">
      <c r="A4407" t="s">
        <v>16</v>
      </c>
      <c r="B4407">
        <v>105832</v>
      </c>
      <c r="C4407">
        <v>360</v>
      </c>
      <c r="D4407" s="6">
        <v>24314.13</v>
      </c>
      <c r="E4407" s="5">
        <v>3.7499999999999999E-2</v>
      </c>
      <c r="F4407" t="s">
        <v>27</v>
      </c>
    </row>
    <row r="4408" spans="1:6" x14ac:dyDescent="0.35">
      <c r="A4408" t="s">
        <v>16</v>
      </c>
      <c r="B4408">
        <v>105833</v>
      </c>
      <c r="C4408">
        <v>360</v>
      </c>
      <c r="D4408" s="6">
        <v>94358.98</v>
      </c>
      <c r="E4408" s="5">
        <v>0.04</v>
      </c>
      <c r="F4408" t="s">
        <v>27</v>
      </c>
    </row>
    <row r="4409" spans="1:6" x14ac:dyDescent="0.35">
      <c r="A4409" t="s">
        <v>16</v>
      </c>
      <c r="B4409">
        <v>105834</v>
      </c>
      <c r="C4409">
        <v>360</v>
      </c>
      <c r="D4409" s="6">
        <v>150000</v>
      </c>
      <c r="E4409" s="5">
        <v>4.4999999999999998E-2</v>
      </c>
      <c r="F4409" t="s">
        <v>27</v>
      </c>
    </row>
    <row r="4410" spans="1:6" x14ac:dyDescent="0.35">
      <c r="A4410" t="s">
        <v>16</v>
      </c>
      <c r="B4410">
        <v>105835</v>
      </c>
      <c r="C4410">
        <v>360</v>
      </c>
      <c r="D4410" s="6">
        <v>177316.47</v>
      </c>
      <c r="E4410" s="5">
        <v>4.4999999999999998E-2</v>
      </c>
      <c r="F4410" t="s">
        <v>27</v>
      </c>
    </row>
    <row r="4411" spans="1:6" x14ac:dyDescent="0.35">
      <c r="A4411" t="s">
        <v>16</v>
      </c>
      <c r="B4411">
        <v>105836</v>
      </c>
      <c r="C4411">
        <v>360</v>
      </c>
      <c r="D4411" s="6">
        <v>631965.24</v>
      </c>
      <c r="E4411" s="5">
        <v>0.06</v>
      </c>
      <c r="F4411" t="s">
        <v>27</v>
      </c>
    </row>
    <row r="4412" spans="1:6" x14ac:dyDescent="0.35">
      <c r="A4412" t="s">
        <v>16</v>
      </c>
      <c r="B4412">
        <v>105837</v>
      </c>
      <c r="C4412">
        <v>360</v>
      </c>
      <c r="D4412" s="6">
        <v>178090.02</v>
      </c>
      <c r="E4412" s="5">
        <v>4.4999999999999998E-2</v>
      </c>
      <c r="F4412" t="s">
        <v>27</v>
      </c>
    </row>
    <row r="4413" spans="1:6" x14ac:dyDescent="0.35">
      <c r="A4413" t="s">
        <v>16</v>
      </c>
      <c r="B4413">
        <v>105838</v>
      </c>
      <c r="C4413">
        <v>360</v>
      </c>
      <c r="D4413" s="6">
        <v>109514.93</v>
      </c>
      <c r="E4413" s="5">
        <v>4.4999999999999998E-2</v>
      </c>
      <c r="F4413" t="s">
        <v>27</v>
      </c>
    </row>
    <row r="4414" spans="1:6" x14ac:dyDescent="0.35">
      <c r="A4414" t="s">
        <v>16</v>
      </c>
      <c r="B4414">
        <v>105839</v>
      </c>
      <c r="C4414">
        <v>180</v>
      </c>
      <c r="D4414" s="6">
        <v>15985.86</v>
      </c>
      <c r="E4414" s="5">
        <v>0.03</v>
      </c>
      <c r="F4414" t="s">
        <v>27</v>
      </c>
    </row>
    <row r="4415" spans="1:6" x14ac:dyDescent="0.35">
      <c r="A4415" t="s">
        <v>16</v>
      </c>
      <c r="B4415">
        <v>105840</v>
      </c>
      <c r="C4415">
        <v>360</v>
      </c>
      <c r="D4415" s="6">
        <v>162737.28</v>
      </c>
      <c r="E4415" s="5">
        <v>4.4999999999999998E-2</v>
      </c>
      <c r="F4415" t="s">
        <v>27</v>
      </c>
    </row>
    <row r="4416" spans="1:6" x14ac:dyDescent="0.35">
      <c r="A4416" t="s">
        <v>16</v>
      </c>
      <c r="B4416">
        <v>105841</v>
      </c>
      <c r="C4416">
        <v>360</v>
      </c>
      <c r="D4416" s="6">
        <v>100000</v>
      </c>
      <c r="E4416" s="5">
        <v>4.4999999999999998E-2</v>
      </c>
      <c r="F4416" t="s">
        <v>27</v>
      </c>
    </row>
    <row r="4417" spans="1:6" x14ac:dyDescent="0.35">
      <c r="A4417" t="s">
        <v>16</v>
      </c>
      <c r="B4417">
        <v>105842</v>
      </c>
      <c r="C4417">
        <v>360</v>
      </c>
      <c r="D4417" s="6">
        <v>10000</v>
      </c>
      <c r="E4417" s="5">
        <v>3.7499999999999999E-2</v>
      </c>
      <c r="F4417" t="s">
        <v>27</v>
      </c>
    </row>
    <row r="4418" spans="1:6" x14ac:dyDescent="0.35">
      <c r="A4418" t="s">
        <v>16</v>
      </c>
      <c r="B4418">
        <v>105843</v>
      </c>
      <c r="C4418">
        <v>180</v>
      </c>
      <c r="D4418" s="6">
        <v>409729.09</v>
      </c>
      <c r="E4418" s="5">
        <v>4.4999999999999998E-2</v>
      </c>
      <c r="F4418" t="s">
        <v>27</v>
      </c>
    </row>
    <row r="4419" spans="1:6" x14ac:dyDescent="0.35">
      <c r="A4419" t="s">
        <v>16</v>
      </c>
      <c r="B4419">
        <v>105844</v>
      </c>
      <c r="C4419">
        <v>180</v>
      </c>
      <c r="D4419" s="6">
        <v>50000</v>
      </c>
      <c r="E4419" s="5">
        <v>3.2500000000000001E-2</v>
      </c>
      <c r="F4419" t="s">
        <v>27</v>
      </c>
    </row>
    <row r="4420" spans="1:6" x14ac:dyDescent="0.35">
      <c r="A4420" t="s">
        <v>16</v>
      </c>
      <c r="B4420">
        <v>105845</v>
      </c>
      <c r="C4420">
        <v>360</v>
      </c>
      <c r="D4420" s="6">
        <v>8287.2800000000007</v>
      </c>
      <c r="E4420" s="5">
        <v>3.7499999999999999E-2</v>
      </c>
      <c r="F4420" t="s">
        <v>27</v>
      </c>
    </row>
    <row r="4421" spans="1:6" x14ac:dyDescent="0.35">
      <c r="A4421" t="s">
        <v>16</v>
      </c>
      <c r="B4421">
        <v>105846</v>
      </c>
      <c r="C4421">
        <v>360</v>
      </c>
      <c r="D4421" s="6">
        <v>227621.49</v>
      </c>
      <c r="E4421" s="5">
        <v>4.4999999999999998E-2</v>
      </c>
      <c r="F4421" t="s">
        <v>27</v>
      </c>
    </row>
    <row r="4422" spans="1:6" x14ac:dyDescent="0.35">
      <c r="A4422" t="s">
        <v>16</v>
      </c>
      <c r="B4422">
        <v>105847</v>
      </c>
      <c r="C4422">
        <v>180</v>
      </c>
      <c r="D4422" s="6">
        <v>60085.26</v>
      </c>
      <c r="E4422" s="5">
        <v>3.2500000000000001E-2</v>
      </c>
      <c r="F4422" t="s">
        <v>27</v>
      </c>
    </row>
    <row r="4423" spans="1:6" x14ac:dyDescent="0.35">
      <c r="A4423" t="s">
        <v>16</v>
      </c>
      <c r="B4423">
        <v>105848</v>
      </c>
      <c r="C4423">
        <v>360</v>
      </c>
      <c r="D4423" s="6">
        <v>100484.53</v>
      </c>
      <c r="E4423" s="5">
        <v>4.4999999999999998E-2</v>
      </c>
      <c r="F4423" t="s">
        <v>27</v>
      </c>
    </row>
    <row r="4424" spans="1:6" x14ac:dyDescent="0.35">
      <c r="A4424" t="s">
        <v>16</v>
      </c>
      <c r="B4424">
        <v>105849</v>
      </c>
      <c r="C4424">
        <v>180</v>
      </c>
      <c r="D4424" s="6">
        <v>30399.55</v>
      </c>
      <c r="E4424" s="5">
        <v>0.03</v>
      </c>
      <c r="F4424" t="s">
        <v>27</v>
      </c>
    </row>
    <row r="4425" spans="1:6" x14ac:dyDescent="0.35">
      <c r="A4425" t="s">
        <v>16</v>
      </c>
      <c r="B4425">
        <v>105850</v>
      </c>
      <c r="C4425">
        <v>360</v>
      </c>
      <c r="D4425" s="6">
        <v>208432.87</v>
      </c>
      <c r="E4425" s="5">
        <v>4.4999999999999998E-2</v>
      </c>
      <c r="F4425" t="s">
        <v>27</v>
      </c>
    </row>
    <row r="4426" spans="1:6" x14ac:dyDescent="0.35">
      <c r="A4426" t="s">
        <v>16</v>
      </c>
      <c r="B4426">
        <v>105851</v>
      </c>
      <c r="C4426">
        <v>180</v>
      </c>
      <c r="D4426" s="6">
        <v>298161.73</v>
      </c>
      <c r="E4426" s="5">
        <v>4.4999999999999998E-2</v>
      </c>
      <c r="F4426" t="s">
        <v>27</v>
      </c>
    </row>
    <row r="4427" spans="1:6" x14ac:dyDescent="0.35">
      <c r="A4427" t="s">
        <v>16</v>
      </c>
      <c r="B4427">
        <v>105852</v>
      </c>
      <c r="C4427">
        <v>180</v>
      </c>
      <c r="D4427" s="6">
        <v>222100.42</v>
      </c>
      <c r="E4427" s="5">
        <v>0.04</v>
      </c>
      <c r="F4427" t="s">
        <v>27</v>
      </c>
    </row>
    <row r="4428" spans="1:6" x14ac:dyDescent="0.35">
      <c r="A4428" t="s">
        <v>16</v>
      </c>
      <c r="B4428">
        <v>105853</v>
      </c>
      <c r="C4428">
        <v>360</v>
      </c>
      <c r="D4428" s="6">
        <v>172366.91</v>
      </c>
      <c r="E4428" s="5">
        <v>4.4999999999999998E-2</v>
      </c>
      <c r="F4428" t="s">
        <v>27</v>
      </c>
    </row>
    <row r="4429" spans="1:6" x14ac:dyDescent="0.35">
      <c r="A4429" t="s">
        <v>16</v>
      </c>
      <c r="B4429">
        <v>105854</v>
      </c>
      <c r="C4429">
        <v>360</v>
      </c>
      <c r="D4429" s="6">
        <v>100000</v>
      </c>
      <c r="E4429" s="5">
        <v>4.4999999999999998E-2</v>
      </c>
      <c r="F4429" t="s">
        <v>27</v>
      </c>
    </row>
    <row r="4430" spans="1:6" x14ac:dyDescent="0.35">
      <c r="A4430" t="s">
        <v>16</v>
      </c>
      <c r="B4430">
        <v>105855</v>
      </c>
      <c r="C4430">
        <v>360</v>
      </c>
      <c r="D4430" s="6">
        <v>5384.28</v>
      </c>
      <c r="E4430" s="5">
        <v>3.7499999999999999E-2</v>
      </c>
      <c r="F4430" t="s">
        <v>27</v>
      </c>
    </row>
    <row r="4431" spans="1:6" x14ac:dyDescent="0.35">
      <c r="A4431" t="s">
        <v>16</v>
      </c>
      <c r="B4431">
        <v>105856</v>
      </c>
      <c r="C4431">
        <v>180</v>
      </c>
      <c r="D4431" s="6">
        <v>40532.6</v>
      </c>
      <c r="E4431" s="5">
        <v>0.03</v>
      </c>
      <c r="F4431" t="s">
        <v>27</v>
      </c>
    </row>
    <row r="4432" spans="1:6" x14ac:dyDescent="0.35">
      <c r="A4432" t="s">
        <v>16</v>
      </c>
      <c r="B4432">
        <v>105857</v>
      </c>
      <c r="C4432">
        <v>180</v>
      </c>
      <c r="D4432" s="6">
        <v>77286.710000000006</v>
      </c>
      <c r="E4432" s="5">
        <v>3.2500000000000001E-2</v>
      </c>
      <c r="F4432" t="s">
        <v>27</v>
      </c>
    </row>
    <row r="4433" spans="1:6" x14ac:dyDescent="0.35">
      <c r="A4433" t="s">
        <v>16</v>
      </c>
      <c r="B4433">
        <v>105858</v>
      </c>
      <c r="C4433">
        <v>180</v>
      </c>
      <c r="D4433" s="6">
        <v>152663.01</v>
      </c>
      <c r="E4433" s="5">
        <v>0.04</v>
      </c>
      <c r="F4433" t="s">
        <v>27</v>
      </c>
    </row>
    <row r="4434" spans="1:6" x14ac:dyDescent="0.35">
      <c r="A4434" t="s">
        <v>16</v>
      </c>
      <c r="B4434">
        <v>105859</v>
      </c>
      <c r="C4434">
        <v>360</v>
      </c>
      <c r="D4434" s="6">
        <v>22500.240000000002</v>
      </c>
      <c r="E4434" s="5">
        <v>3.7499999999999999E-2</v>
      </c>
      <c r="F4434" t="s">
        <v>27</v>
      </c>
    </row>
    <row r="4435" spans="1:6" x14ac:dyDescent="0.35">
      <c r="A4435" t="s">
        <v>16</v>
      </c>
      <c r="B4435">
        <v>105860</v>
      </c>
      <c r="C4435">
        <v>180</v>
      </c>
      <c r="D4435" s="6">
        <v>105846.52</v>
      </c>
      <c r="E4435" s="5">
        <v>0.04</v>
      </c>
      <c r="F4435" t="s">
        <v>27</v>
      </c>
    </row>
    <row r="4436" spans="1:6" x14ac:dyDescent="0.35">
      <c r="A4436" t="s">
        <v>16</v>
      </c>
      <c r="B4436">
        <v>105861</v>
      </c>
      <c r="C4436">
        <v>360</v>
      </c>
      <c r="D4436" s="6">
        <v>91072.29</v>
      </c>
      <c r="E4436" s="5">
        <v>0.04</v>
      </c>
      <c r="F4436" t="s">
        <v>27</v>
      </c>
    </row>
    <row r="4437" spans="1:6" x14ac:dyDescent="0.35">
      <c r="A4437" t="s">
        <v>16</v>
      </c>
      <c r="B4437">
        <v>105862</v>
      </c>
      <c r="C4437">
        <v>360</v>
      </c>
      <c r="D4437" s="6">
        <v>5611.3</v>
      </c>
      <c r="E4437" s="5">
        <v>3.7499999999999999E-2</v>
      </c>
      <c r="F4437" t="s">
        <v>27</v>
      </c>
    </row>
    <row r="4438" spans="1:6" x14ac:dyDescent="0.35">
      <c r="A4438" t="s">
        <v>16</v>
      </c>
      <c r="B4438">
        <v>105863</v>
      </c>
      <c r="C4438">
        <v>360</v>
      </c>
      <c r="D4438" s="6">
        <v>90000</v>
      </c>
      <c r="E4438" s="5">
        <v>0.04</v>
      </c>
      <c r="F4438" t="s">
        <v>27</v>
      </c>
    </row>
    <row r="4439" spans="1:6" x14ac:dyDescent="0.35">
      <c r="A4439" t="s">
        <v>16</v>
      </c>
      <c r="B4439">
        <v>105864</v>
      </c>
      <c r="C4439">
        <v>180</v>
      </c>
      <c r="D4439" s="6">
        <v>1393000</v>
      </c>
      <c r="E4439" s="5">
        <v>6.25E-2</v>
      </c>
      <c r="F4439" t="s">
        <v>27</v>
      </c>
    </row>
    <row r="4440" spans="1:6" x14ac:dyDescent="0.35">
      <c r="A4440" t="s">
        <v>16</v>
      </c>
      <c r="B4440">
        <v>105865</v>
      </c>
      <c r="C4440">
        <v>180</v>
      </c>
      <c r="D4440" s="6">
        <v>241038.36</v>
      </c>
      <c r="E4440" s="5">
        <v>0.04</v>
      </c>
      <c r="F4440" t="s">
        <v>27</v>
      </c>
    </row>
    <row r="4441" spans="1:6" x14ac:dyDescent="0.35">
      <c r="A4441" t="s">
        <v>16</v>
      </c>
      <c r="B4441">
        <v>105866</v>
      </c>
      <c r="C4441">
        <v>180</v>
      </c>
      <c r="D4441" s="6">
        <v>50000</v>
      </c>
      <c r="E4441" s="5">
        <v>3.2500000000000001E-2</v>
      </c>
      <c r="F4441" t="s">
        <v>27</v>
      </c>
    </row>
    <row r="4442" spans="1:6" x14ac:dyDescent="0.35">
      <c r="A4442" t="s">
        <v>16</v>
      </c>
      <c r="B4442">
        <v>105867</v>
      </c>
      <c r="C4442">
        <v>360</v>
      </c>
      <c r="D4442" s="6">
        <v>41834.959999999999</v>
      </c>
      <c r="E4442" s="5">
        <v>3.7499999999999999E-2</v>
      </c>
      <c r="F4442" t="s">
        <v>27</v>
      </c>
    </row>
    <row r="4443" spans="1:6" x14ac:dyDescent="0.35">
      <c r="A4443" t="s">
        <v>16</v>
      </c>
      <c r="B4443">
        <v>105868</v>
      </c>
      <c r="C4443">
        <v>360</v>
      </c>
      <c r="D4443" s="6">
        <v>55547.45</v>
      </c>
      <c r="E4443" s="5">
        <v>0.04</v>
      </c>
      <c r="F4443" t="s">
        <v>27</v>
      </c>
    </row>
    <row r="4444" spans="1:6" x14ac:dyDescent="0.35">
      <c r="A4444" t="s">
        <v>16</v>
      </c>
      <c r="B4444">
        <v>105869</v>
      </c>
      <c r="C4444">
        <v>180</v>
      </c>
      <c r="D4444" s="6">
        <v>200500</v>
      </c>
      <c r="E4444" s="5">
        <v>0.04</v>
      </c>
      <c r="F4444" t="s">
        <v>27</v>
      </c>
    </row>
    <row r="4445" spans="1:6" x14ac:dyDescent="0.35">
      <c r="A4445" t="s">
        <v>16</v>
      </c>
      <c r="B4445">
        <v>105870</v>
      </c>
      <c r="C4445">
        <v>180</v>
      </c>
      <c r="D4445" s="6">
        <v>54964.31</v>
      </c>
      <c r="E4445" s="5">
        <v>3.2500000000000001E-2</v>
      </c>
      <c r="F4445" t="s">
        <v>27</v>
      </c>
    </row>
    <row r="4446" spans="1:6" x14ac:dyDescent="0.35">
      <c r="A4446" t="s">
        <v>16</v>
      </c>
      <c r="B4446">
        <v>105871</v>
      </c>
      <c r="C4446">
        <v>360</v>
      </c>
      <c r="D4446" s="6">
        <v>403250.93</v>
      </c>
      <c r="E4446" s="5">
        <v>0.05</v>
      </c>
      <c r="F4446" t="s">
        <v>27</v>
      </c>
    </row>
    <row r="4447" spans="1:6" x14ac:dyDescent="0.35">
      <c r="A4447" t="s">
        <v>16</v>
      </c>
      <c r="B4447">
        <v>105872</v>
      </c>
      <c r="C4447">
        <v>360</v>
      </c>
      <c r="D4447" s="6">
        <v>70000</v>
      </c>
      <c r="E4447" s="5">
        <v>0.04</v>
      </c>
      <c r="F4447" t="s">
        <v>27</v>
      </c>
    </row>
    <row r="4448" spans="1:6" x14ac:dyDescent="0.35">
      <c r="A4448" t="s">
        <v>16</v>
      </c>
      <c r="B4448">
        <v>105873</v>
      </c>
      <c r="C4448">
        <v>180</v>
      </c>
      <c r="D4448" s="6">
        <v>68981.06</v>
      </c>
      <c r="E4448" s="5">
        <v>3.2500000000000001E-2</v>
      </c>
      <c r="F4448" t="s">
        <v>27</v>
      </c>
    </row>
    <row r="4449" spans="1:6" x14ac:dyDescent="0.35">
      <c r="A4449" t="s">
        <v>16</v>
      </c>
      <c r="B4449">
        <v>105874</v>
      </c>
      <c r="C4449">
        <v>360</v>
      </c>
      <c r="D4449" s="6">
        <v>23255.74</v>
      </c>
      <c r="E4449" s="5">
        <v>3.7499999999999999E-2</v>
      </c>
      <c r="F4449" t="s">
        <v>27</v>
      </c>
    </row>
    <row r="4450" spans="1:6" x14ac:dyDescent="0.35">
      <c r="A4450" t="s">
        <v>16</v>
      </c>
      <c r="B4450">
        <v>105875</v>
      </c>
      <c r="C4450">
        <v>90</v>
      </c>
      <c r="D4450" s="6">
        <v>50078.67</v>
      </c>
      <c r="E4450" s="5">
        <v>2.5000000000000001E-2</v>
      </c>
      <c r="F4450" t="s">
        <v>27</v>
      </c>
    </row>
    <row r="4451" spans="1:6" x14ac:dyDescent="0.35">
      <c r="A4451" t="s">
        <v>16</v>
      </c>
      <c r="B4451">
        <v>105876</v>
      </c>
      <c r="C4451">
        <v>90</v>
      </c>
      <c r="D4451" s="6">
        <v>106650.14</v>
      </c>
      <c r="E4451" s="5">
        <v>2.75E-2</v>
      </c>
      <c r="F4451" t="s">
        <v>27</v>
      </c>
    </row>
    <row r="4452" spans="1:6" x14ac:dyDescent="0.35">
      <c r="A4452" t="s">
        <v>16</v>
      </c>
      <c r="B4452">
        <v>105877</v>
      </c>
      <c r="C4452">
        <v>180</v>
      </c>
      <c r="D4452" s="6">
        <v>42591.97</v>
      </c>
      <c r="E4452" s="5">
        <v>0.03</v>
      </c>
      <c r="F4452" t="s">
        <v>27</v>
      </c>
    </row>
    <row r="4453" spans="1:6" x14ac:dyDescent="0.35">
      <c r="A4453" t="s">
        <v>16</v>
      </c>
      <c r="B4453">
        <v>105878</v>
      </c>
      <c r="C4453">
        <v>180</v>
      </c>
      <c r="D4453" s="6">
        <v>80000</v>
      </c>
      <c r="E4453" s="5">
        <v>3.2500000000000001E-2</v>
      </c>
      <c r="F4453" t="s">
        <v>27</v>
      </c>
    </row>
    <row r="4454" spans="1:6" x14ac:dyDescent="0.35">
      <c r="A4454" t="s">
        <v>16</v>
      </c>
      <c r="B4454">
        <v>105879</v>
      </c>
      <c r="C4454">
        <v>180</v>
      </c>
      <c r="D4454" s="6">
        <v>25832.59</v>
      </c>
      <c r="E4454" s="5">
        <v>0.03</v>
      </c>
      <c r="F4454" t="s">
        <v>27</v>
      </c>
    </row>
    <row r="4455" spans="1:6" x14ac:dyDescent="0.35">
      <c r="A4455" t="s">
        <v>16</v>
      </c>
      <c r="B4455">
        <v>105880</v>
      </c>
      <c r="C4455">
        <v>360</v>
      </c>
      <c r="D4455" s="6">
        <v>32086.37</v>
      </c>
      <c r="E4455" s="5">
        <v>3.7499999999999999E-2</v>
      </c>
      <c r="F4455" t="s">
        <v>27</v>
      </c>
    </row>
    <row r="4456" spans="1:6" x14ac:dyDescent="0.35">
      <c r="A4456" t="s">
        <v>16</v>
      </c>
      <c r="B4456">
        <v>105881</v>
      </c>
      <c r="C4456">
        <v>360</v>
      </c>
      <c r="D4456" s="6">
        <v>53912.41</v>
      </c>
      <c r="E4456" s="5">
        <v>0.04</v>
      </c>
      <c r="F4456" t="s">
        <v>27</v>
      </c>
    </row>
    <row r="4457" spans="1:6" x14ac:dyDescent="0.35">
      <c r="A4457" t="s">
        <v>16</v>
      </c>
      <c r="B4457">
        <v>105882</v>
      </c>
      <c r="C4457">
        <v>90</v>
      </c>
      <c r="D4457" s="6">
        <v>58369.85</v>
      </c>
      <c r="E4457" s="5">
        <v>2.5000000000000001E-2</v>
      </c>
      <c r="F4457" t="s">
        <v>27</v>
      </c>
    </row>
    <row r="4458" spans="1:6" x14ac:dyDescent="0.35">
      <c r="A4458" t="s">
        <v>16</v>
      </c>
      <c r="B4458">
        <v>105883</v>
      </c>
      <c r="C4458">
        <v>180</v>
      </c>
      <c r="D4458" s="6">
        <v>81641.259999999995</v>
      </c>
      <c r="E4458" s="5">
        <v>3.2500000000000001E-2</v>
      </c>
      <c r="F4458" t="s">
        <v>27</v>
      </c>
    </row>
    <row r="4459" spans="1:6" x14ac:dyDescent="0.35">
      <c r="A4459" t="s">
        <v>16</v>
      </c>
      <c r="B4459">
        <v>105884</v>
      </c>
      <c r="C4459">
        <v>180</v>
      </c>
      <c r="D4459" s="6">
        <v>81153.97</v>
      </c>
      <c r="E4459" s="5">
        <v>3.2500000000000001E-2</v>
      </c>
      <c r="F4459" t="s">
        <v>27</v>
      </c>
    </row>
    <row r="4460" spans="1:6" x14ac:dyDescent="0.35">
      <c r="A4460" t="s">
        <v>16</v>
      </c>
      <c r="B4460">
        <v>105885</v>
      </c>
      <c r="C4460">
        <v>360</v>
      </c>
      <c r="D4460" s="6">
        <v>91008</v>
      </c>
      <c r="E4460" s="5">
        <v>0.04</v>
      </c>
      <c r="F4460" t="s">
        <v>27</v>
      </c>
    </row>
    <row r="4461" spans="1:6" x14ac:dyDescent="0.35">
      <c r="A4461" t="s">
        <v>16</v>
      </c>
      <c r="B4461">
        <v>105886</v>
      </c>
      <c r="C4461">
        <v>360</v>
      </c>
      <c r="D4461" s="6">
        <v>130000</v>
      </c>
      <c r="E4461" s="5">
        <v>4.4999999999999998E-2</v>
      </c>
      <c r="F4461" t="s">
        <v>27</v>
      </c>
    </row>
    <row r="4462" spans="1:6" x14ac:dyDescent="0.35">
      <c r="A4462" t="s">
        <v>16</v>
      </c>
      <c r="B4462">
        <v>105887</v>
      </c>
      <c r="C4462">
        <v>360</v>
      </c>
      <c r="D4462" s="6">
        <v>17161.349999999999</v>
      </c>
      <c r="E4462" s="5">
        <v>3.7499999999999999E-2</v>
      </c>
      <c r="F4462" t="s">
        <v>27</v>
      </c>
    </row>
    <row r="4463" spans="1:6" x14ac:dyDescent="0.35">
      <c r="A4463" t="s">
        <v>16</v>
      </c>
      <c r="B4463">
        <v>105888</v>
      </c>
      <c r="C4463">
        <v>360</v>
      </c>
      <c r="D4463" s="6">
        <v>45801.22</v>
      </c>
      <c r="E4463" s="5">
        <v>3.7499999999999999E-2</v>
      </c>
      <c r="F4463" t="s">
        <v>27</v>
      </c>
    </row>
    <row r="4464" spans="1:6" x14ac:dyDescent="0.35">
      <c r="A4464" t="s">
        <v>16</v>
      </c>
      <c r="B4464">
        <v>105889</v>
      </c>
      <c r="C4464">
        <v>180</v>
      </c>
      <c r="D4464" s="6">
        <v>20000</v>
      </c>
      <c r="E4464" s="5">
        <v>0.03</v>
      </c>
      <c r="F4464" t="s">
        <v>27</v>
      </c>
    </row>
    <row r="4465" spans="1:6" x14ac:dyDescent="0.35">
      <c r="A4465" t="s">
        <v>16</v>
      </c>
      <c r="B4465">
        <v>105890</v>
      </c>
      <c r="C4465">
        <v>180</v>
      </c>
      <c r="D4465" s="6">
        <v>72029.33</v>
      </c>
      <c r="E4465" s="5">
        <v>3.2500000000000001E-2</v>
      </c>
      <c r="F4465" t="s">
        <v>27</v>
      </c>
    </row>
    <row r="4466" spans="1:6" x14ac:dyDescent="0.35">
      <c r="A4466" t="s">
        <v>16</v>
      </c>
      <c r="B4466">
        <v>105891</v>
      </c>
      <c r="C4466">
        <v>180</v>
      </c>
      <c r="D4466" s="6">
        <v>153764.74</v>
      </c>
      <c r="E4466" s="5">
        <v>0.04</v>
      </c>
      <c r="F4466" t="s">
        <v>27</v>
      </c>
    </row>
    <row r="4467" spans="1:6" x14ac:dyDescent="0.35">
      <c r="A4467" t="s">
        <v>16</v>
      </c>
      <c r="B4467">
        <v>105892</v>
      </c>
      <c r="C4467">
        <v>180</v>
      </c>
      <c r="D4467" s="6">
        <v>60000</v>
      </c>
      <c r="E4467" s="5">
        <v>3.2500000000000001E-2</v>
      </c>
      <c r="F4467" t="s">
        <v>27</v>
      </c>
    </row>
    <row r="4468" spans="1:6" x14ac:dyDescent="0.35">
      <c r="A4468" t="s">
        <v>16</v>
      </c>
      <c r="B4468">
        <v>105893</v>
      </c>
      <c r="C4468">
        <v>180</v>
      </c>
      <c r="D4468" s="6">
        <v>94000</v>
      </c>
      <c r="E4468" s="5">
        <v>3.2500000000000001E-2</v>
      </c>
      <c r="F4468" t="s">
        <v>27</v>
      </c>
    </row>
    <row r="4469" spans="1:6" x14ac:dyDescent="0.35">
      <c r="A4469" t="s">
        <v>16</v>
      </c>
      <c r="B4469">
        <v>105894</v>
      </c>
      <c r="C4469">
        <v>180</v>
      </c>
      <c r="D4469" s="6">
        <v>75000</v>
      </c>
      <c r="E4469" s="5">
        <v>3.2500000000000001E-2</v>
      </c>
      <c r="F4469" t="s">
        <v>27</v>
      </c>
    </row>
    <row r="4470" spans="1:6" x14ac:dyDescent="0.35">
      <c r="A4470" t="s">
        <v>16</v>
      </c>
      <c r="B4470">
        <v>105895</v>
      </c>
      <c r="C4470">
        <v>360</v>
      </c>
      <c r="D4470" s="6">
        <v>50000</v>
      </c>
      <c r="E4470" s="5">
        <v>0.04</v>
      </c>
      <c r="F4470" t="s">
        <v>27</v>
      </c>
    </row>
    <row r="4471" spans="1:6" x14ac:dyDescent="0.35">
      <c r="A4471" t="s">
        <v>16</v>
      </c>
      <c r="B4471">
        <v>105896</v>
      </c>
      <c r="C4471">
        <v>360</v>
      </c>
      <c r="D4471" s="6">
        <v>204454.64</v>
      </c>
      <c r="E4471" s="5">
        <v>4.4999999999999998E-2</v>
      </c>
      <c r="F4471" t="s">
        <v>27</v>
      </c>
    </row>
    <row r="4472" spans="1:6" x14ac:dyDescent="0.35">
      <c r="A4472" t="s">
        <v>16</v>
      </c>
      <c r="B4472">
        <v>105897</v>
      </c>
      <c r="C4472">
        <v>360</v>
      </c>
      <c r="D4472" s="6">
        <v>30998.63</v>
      </c>
      <c r="E4472" s="5">
        <v>3.7499999999999999E-2</v>
      </c>
      <c r="F4472" t="s">
        <v>27</v>
      </c>
    </row>
    <row r="4473" spans="1:6" x14ac:dyDescent="0.35">
      <c r="A4473" t="s">
        <v>16</v>
      </c>
      <c r="B4473">
        <v>105898</v>
      </c>
      <c r="C4473">
        <v>180</v>
      </c>
      <c r="D4473" s="6">
        <v>195000</v>
      </c>
      <c r="E4473" s="5">
        <v>0.04</v>
      </c>
      <c r="F4473" t="s">
        <v>27</v>
      </c>
    </row>
    <row r="4474" spans="1:6" x14ac:dyDescent="0.35">
      <c r="A4474" t="s">
        <v>16</v>
      </c>
      <c r="B4474">
        <v>105899</v>
      </c>
      <c r="C4474">
        <v>360</v>
      </c>
      <c r="D4474" s="6">
        <v>89589.27</v>
      </c>
      <c r="E4474" s="5">
        <v>0.04</v>
      </c>
      <c r="F4474" t="s">
        <v>27</v>
      </c>
    </row>
    <row r="4475" spans="1:6" x14ac:dyDescent="0.35">
      <c r="A4475" t="s">
        <v>16</v>
      </c>
      <c r="B4475">
        <v>105900</v>
      </c>
      <c r="C4475">
        <v>360</v>
      </c>
      <c r="D4475" s="6">
        <v>46510.26</v>
      </c>
      <c r="E4475" s="5">
        <v>3.7499999999999999E-2</v>
      </c>
      <c r="F4475" t="s">
        <v>27</v>
      </c>
    </row>
    <row r="4476" spans="1:6" x14ac:dyDescent="0.35">
      <c r="A4476" t="s">
        <v>16</v>
      </c>
      <c r="B4476">
        <v>105901</v>
      </c>
      <c r="C4476">
        <v>360</v>
      </c>
      <c r="D4476" s="6">
        <v>202341.62</v>
      </c>
      <c r="E4476" s="5">
        <v>4.4999999999999998E-2</v>
      </c>
      <c r="F4476" t="s">
        <v>27</v>
      </c>
    </row>
    <row r="4477" spans="1:6" x14ac:dyDescent="0.35">
      <c r="A4477" t="s">
        <v>16</v>
      </c>
      <c r="B4477">
        <v>105902</v>
      </c>
      <c r="C4477">
        <v>360</v>
      </c>
      <c r="D4477" s="6">
        <v>113670.67</v>
      </c>
      <c r="E4477" s="5">
        <v>4.4999999999999998E-2</v>
      </c>
      <c r="F4477" t="s">
        <v>27</v>
      </c>
    </row>
    <row r="4478" spans="1:6" x14ac:dyDescent="0.35">
      <c r="A4478" t="s">
        <v>16</v>
      </c>
      <c r="B4478">
        <v>105903</v>
      </c>
      <c r="C4478">
        <v>360</v>
      </c>
      <c r="D4478" s="6">
        <v>100000</v>
      </c>
      <c r="E4478" s="5">
        <v>4.4999999999999998E-2</v>
      </c>
      <c r="F4478" t="s">
        <v>27</v>
      </c>
    </row>
    <row r="4479" spans="1:6" x14ac:dyDescent="0.35">
      <c r="A4479" t="s">
        <v>16</v>
      </c>
      <c r="B4479">
        <v>105904</v>
      </c>
      <c r="C4479">
        <v>180</v>
      </c>
      <c r="D4479" s="6">
        <v>70161.97</v>
      </c>
      <c r="E4479" s="5">
        <v>3.2500000000000001E-2</v>
      </c>
      <c r="F4479" t="s">
        <v>27</v>
      </c>
    </row>
    <row r="4480" spans="1:6" x14ac:dyDescent="0.35">
      <c r="A4480" t="s">
        <v>16</v>
      </c>
      <c r="B4480">
        <v>105905</v>
      </c>
      <c r="C4480">
        <v>360</v>
      </c>
      <c r="D4480" s="6">
        <v>60261.83</v>
      </c>
      <c r="E4480" s="5">
        <v>0.04</v>
      </c>
      <c r="F4480" t="s">
        <v>27</v>
      </c>
    </row>
    <row r="4481" spans="1:6" x14ac:dyDescent="0.35">
      <c r="A4481" t="s">
        <v>16</v>
      </c>
      <c r="B4481">
        <v>105906</v>
      </c>
      <c r="C4481">
        <v>360</v>
      </c>
      <c r="D4481" s="6">
        <v>37381.360000000001</v>
      </c>
      <c r="E4481" s="5">
        <v>3.7499999999999999E-2</v>
      </c>
      <c r="F4481" t="s">
        <v>27</v>
      </c>
    </row>
    <row r="4482" spans="1:6" x14ac:dyDescent="0.35">
      <c r="A4482" t="s">
        <v>16</v>
      </c>
      <c r="B4482">
        <v>105907</v>
      </c>
      <c r="C4482">
        <v>360</v>
      </c>
      <c r="D4482" s="6">
        <v>33000</v>
      </c>
      <c r="E4482" s="5">
        <v>3.5000000000000003E-2</v>
      </c>
      <c r="F4482" t="s">
        <v>27</v>
      </c>
    </row>
    <row r="4483" spans="1:6" x14ac:dyDescent="0.35">
      <c r="A4483" t="s">
        <v>16</v>
      </c>
      <c r="B4483">
        <v>105908</v>
      </c>
      <c r="C4483">
        <v>90</v>
      </c>
      <c r="D4483" s="6">
        <v>15000</v>
      </c>
      <c r="E4483" s="5">
        <v>2.2499999999999999E-2</v>
      </c>
      <c r="F4483" t="s">
        <v>27</v>
      </c>
    </row>
    <row r="4484" spans="1:6" x14ac:dyDescent="0.35">
      <c r="A4484" t="s">
        <v>16</v>
      </c>
      <c r="B4484">
        <v>105909</v>
      </c>
      <c r="C4484">
        <v>360</v>
      </c>
      <c r="D4484" s="6">
        <v>469968.64000000001</v>
      </c>
      <c r="E4484" s="5">
        <v>0.05</v>
      </c>
      <c r="F4484" t="s">
        <v>27</v>
      </c>
    </row>
    <row r="4485" spans="1:6" x14ac:dyDescent="0.35">
      <c r="A4485" t="s">
        <v>16</v>
      </c>
      <c r="B4485">
        <v>105910</v>
      </c>
      <c r="C4485">
        <v>360</v>
      </c>
      <c r="D4485" s="6">
        <v>15494.77</v>
      </c>
      <c r="E4485" s="5">
        <v>3.7499999999999999E-2</v>
      </c>
      <c r="F4485" t="s">
        <v>27</v>
      </c>
    </row>
    <row r="4486" spans="1:6" x14ac:dyDescent="0.35">
      <c r="A4486" t="s">
        <v>16</v>
      </c>
      <c r="B4486">
        <v>105911</v>
      </c>
      <c r="C4486">
        <v>180</v>
      </c>
      <c r="D4486" s="6">
        <v>25945.21</v>
      </c>
      <c r="E4486" s="5">
        <v>0.03</v>
      </c>
      <c r="F4486" t="s">
        <v>27</v>
      </c>
    </row>
    <row r="4487" spans="1:6" x14ac:dyDescent="0.35">
      <c r="A4487" t="s">
        <v>16</v>
      </c>
      <c r="B4487">
        <v>105912</v>
      </c>
      <c r="C4487">
        <v>90</v>
      </c>
      <c r="D4487" s="6">
        <v>61784.6</v>
      </c>
      <c r="E4487" s="5">
        <v>2.5000000000000001E-2</v>
      </c>
      <c r="F4487" t="s">
        <v>27</v>
      </c>
    </row>
    <row r="4488" spans="1:6" x14ac:dyDescent="0.35">
      <c r="A4488" t="s">
        <v>16</v>
      </c>
      <c r="B4488">
        <v>105913</v>
      </c>
      <c r="C4488">
        <v>360</v>
      </c>
      <c r="D4488" s="6">
        <v>378076.68</v>
      </c>
      <c r="E4488" s="5">
        <v>0.05</v>
      </c>
      <c r="F4488" t="s">
        <v>27</v>
      </c>
    </row>
    <row r="4489" spans="1:6" x14ac:dyDescent="0.35">
      <c r="A4489" t="s">
        <v>16</v>
      </c>
      <c r="B4489">
        <v>105914</v>
      </c>
      <c r="C4489">
        <v>360</v>
      </c>
      <c r="D4489" s="6">
        <v>62000</v>
      </c>
      <c r="E4489" s="5">
        <v>0.04</v>
      </c>
      <c r="F4489" t="s">
        <v>27</v>
      </c>
    </row>
    <row r="4490" spans="1:6" x14ac:dyDescent="0.35">
      <c r="A4490" t="s">
        <v>16</v>
      </c>
      <c r="B4490">
        <v>105915</v>
      </c>
      <c r="C4490">
        <v>360</v>
      </c>
      <c r="D4490" s="6">
        <v>177469.25</v>
      </c>
      <c r="E4490" s="5">
        <v>4.4999999999999998E-2</v>
      </c>
      <c r="F4490" t="s">
        <v>27</v>
      </c>
    </row>
    <row r="4491" spans="1:6" x14ac:dyDescent="0.35">
      <c r="A4491" t="s">
        <v>16</v>
      </c>
      <c r="B4491">
        <v>105916</v>
      </c>
      <c r="C4491">
        <v>360</v>
      </c>
      <c r="D4491" s="6">
        <v>18599.32</v>
      </c>
      <c r="E4491" s="5">
        <v>3.7499999999999999E-2</v>
      </c>
      <c r="F4491" t="s">
        <v>27</v>
      </c>
    </row>
    <row r="4492" spans="1:6" x14ac:dyDescent="0.35">
      <c r="A4492" t="s">
        <v>16</v>
      </c>
      <c r="B4492">
        <v>105917</v>
      </c>
      <c r="C4492">
        <v>360</v>
      </c>
      <c r="D4492" s="6">
        <v>97000</v>
      </c>
      <c r="E4492" s="5">
        <v>0.04</v>
      </c>
      <c r="F4492" t="s">
        <v>27</v>
      </c>
    </row>
    <row r="4493" spans="1:6" x14ac:dyDescent="0.35">
      <c r="A4493" t="s">
        <v>16</v>
      </c>
      <c r="B4493">
        <v>105918</v>
      </c>
      <c r="C4493">
        <v>360</v>
      </c>
      <c r="D4493" s="6">
        <v>13450.16</v>
      </c>
      <c r="E4493" s="5">
        <v>3.7499999999999999E-2</v>
      </c>
      <c r="F4493" t="s">
        <v>27</v>
      </c>
    </row>
    <row r="4494" spans="1:6" x14ac:dyDescent="0.35">
      <c r="A4494" t="s">
        <v>16</v>
      </c>
      <c r="B4494">
        <v>105919</v>
      </c>
      <c r="C4494">
        <v>360</v>
      </c>
      <c r="D4494" s="6">
        <v>78000</v>
      </c>
      <c r="E4494" s="5">
        <v>0.04</v>
      </c>
      <c r="F4494" t="s">
        <v>27</v>
      </c>
    </row>
    <row r="4495" spans="1:6" x14ac:dyDescent="0.35">
      <c r="A4495" t="s">
        <v>16</v>
      </c>
      <c r="B4495">
        <v>105920</v>
      </c>
      <c r="C4495">
        <v>360</v>
      </c>
      <c r="D4495" s="6">
        <v>20500</v>
      </c>
      <c r="E4495" s="5">
        <v>3.7499999999999999E-2</v>
      </c>
      <c r="F4495" t="s">
        <v>27</v>
      </c>
    </row>
    <row r="4496" spans="1:6" x14ac:dyDescent="0.35">
      <c r="A4496" t="s">
        <v>16</v>
      </c>
      <c r="B4496">
        <v>105921</v>
      </c>
      <c r="C4496">
        <v>360</v>
      </c>
      <c r="D4496" s="6">
        <v>625500</v>
      </c>
      <c r="E4496" s="5">
        <v>0.06</v>
      </c>
      <c r="F4496" t="s">
        <v>27</v>
      </c>
    </row>
    <row r="4497" spans="1:6" x14ac:dyDescent="0.35">
      <c r="A4497" t="s">
        <v>16</v>
      </c>
      <c r="B4497">
        <v>105922</v>
      </c>
      <c r="C4497">
        <v>360</v>
      </c>
      <c r="D4497" s="6">
        <v>22000</v>
      </c>
      <c r="E4497" s="5">
        <v>3.7499999999999999E-2</v>
      </c>
      <c r="F4497" t="s">
        <v>27</v>
      </c>
    </row>
    <row r="4498" spans="1:6" x14ac:dyDescent="0.35">
      <c r="A4498" t="s">
        <v>16</v>
      </c>
      <c r="B4498">
        <v>105923</v>
      </c>
      <c r="C4498">
        <v>360</v>
      </c>
      <c r="D4498" s="6">
        <v>60000</v>
      </c>
      <c r="E4498" s="5">
        <v>0.04</v>
      </c>
      <c r="F4498" t="s">
        <v>27</v>
      </c>
    </row>
    <row r="4499" spans="1:6" x14ac:dyDescent="0.35">
      <c r="A4499" t="s">
        <v>16</v>
      </c>
      <c r="B4499">
        <v>105924</v>
      </c>
      <c r="C4499">
        <v>360</v>
      </c>
      <c r="D4499" s="6">
        <v>11700.65</v>
      </c>
      <c r="E4499" s="5">
        <v>3.7499999999999999E-2</v>
      </c>
      <c r="F4499" t="s">
        <v>27</v>
      </c>
    </row>
    <row r="4500" spans="1:6" x14ac:dyDescent="0.35">
      <c r="A4500" t="s">
        <v>16</v>
      </c>
      <c r="B4500">
        <v>105925</v>
      </c>
      <c r="C4500">
        <v>360</v>
      </c>
      <c r="D4500" s="6">
        <v>41710.730000000003</v>
      </c>
      <c r="E4500" s="5">
        <v>3.7499999999999999E-2</v>
      </c>
      <c r="F4500" t="s">
        <v>27</v>
      </c>
    </row>
    <row r="4501" spans="1:6" x14ac:dyDescent="0.35">
      <c r="A4501" t="s">
        <v>16</v>
      </c>
      <c r="B4501">
        <v>105926</v>
      </c>
      <c r="C4501">
        <v>360</v>
      </c>
      <c r="D4501" s="6">
        <v>100000</v>
      </c>
      <c r="E4501" s="5">
        <v>4.4999999999999998E-2</v>
      </c>
      <c r="F4501" t="s">
        <v>27</v>
      </c>
    </row>
    <row r="4502" spans="1:6" x14ac:dyDescent="0.35">
      <c r="A4502" t="s">
        <v>16</v>
      </c>
      <c r="B4502">
        <v>105927</v>
      </c>
      <c r="C4502">
        <v>360</v>
      </c>
      <c r="D4502" s="6">
        <v>8360</v>
      </c>
      <c r="E4502" s="5">
        <v>3.7499999999999999E-2</v>
      </c>
      <c r="F4502" t="s">
        <v>27</v>
      </c>
    </row>
    <row r="4503" spans="1:6" x14ac:dyDescent="0.35">
      <c r="A4503" t="s">
        <v>16</v>
      </c>
      <c r="B4503">
        <v>105928</v>
      </c>
      <c r="C4503">
        <v>360</v>
      </c>
      <c r="D4503" s="6">
        <v>114725.71</v>
      </c>
      <c r="E4503" s="5">
        <v>4.4999999999999998E-2</v>
      </c>
      <c r="F4503" t="s">
        <v>27</v>
      </c>
    </row>
    <row r="4504" spans="1:6" x14ac:dyDescent="0.35">
      <c r="A4504" t="s">
        <v>16</v>
      </c>
      <c r="B4504">
        <v>105929</v>
      </c>
      <c r="C4504">
        <v>360</v>
      </c>
      <c r="D4504" s="6">
        <v>30000</v>
      </c>
      <c r="E4504" s="5">
        <v>3.7499999999999999E-2</v>
      </c>
      <c r="F4504" t="s">
        <v>27</v>
      </c>
    </row>
    <row r="4505" spans="1:6" x14ac:dyDescent="0.35">
      <c r="A4505" t="s">
        <v>16</v>
      </c>
      <c r="B4505">
        <v>105930</v>
      </c>
      <c r="C4505">
        <v>360</v>
      </c>
      <c r="D4505" s="6">
        <v>90000</v>
      </c>
      <c r="E4505" s="5">
        <v>0.04</v>
      </c>
      <c r="F4505" t="s">
        <v>27</v>
      </c>
    </row>
    <row r="4506" spans="1:6" x14ac:dyDescent="0.35">
      <c r="A4506" t="s">
        <v>16</v>
      </c>
      <c r="B4506">
        <v>105931</v>
      </c>
      <c r="C4506">
        <v>360</v>
      </c>
      <c r="D4506" s="6">
        <v>50000</v>
      </c>
      <c r="E4506" s="5">
        <v>0.04</v>
      </c>
      <c r="F4506" t="s">
        <v>27</v>
      </c>
    </row>
    <row r="4507" spans="1:6" x14ac:dyDescent="0.35">
      <c r="A4507" t="s">
        <v>16</v>
      </c>
      <c r="B4507">
        <v>105932</v>
      </c>
      <c r="C4507">
        <v>360</v>
      </c>
      <c r="D4507" s="6">
        <v>73000</v>
      </c>
      <c r="E4507" s="5">
        <v>0.04</v>
      </c>
      <c r="F4507" t="s">
        <v>27</v>
      </c>
    </row>
    <row r="4508" spans="1:6" x14ac:dyDescent="0.35">
      <c r="A4508" t="s">
        <v>16</v>
      </c>
      <c r="B4508">
        <v>105933</v>
      </c>
      <c r="C4508">
        <v>360</v>
      </c>
      <c r="D4508" s="6">
        <v>20000</v>
      </c>
      <c r="E4508" s="5">
        <v>3.7499999999999999E-2</v>
      </c>
      <c r="F4508" t="s">
        <v>27</v>
      </c>
    </row>
    <row r="4509" spans="1:6" x14ac:dyDescent="0.35">
      <c r="A4509" t="s">
        <v>16</v>
      </c>
      <c r="B4509">
        <v>105934</v>
      </c>
      <c r="C4509">
        <v>360</v>
      </c>
      <c r="D4509" s="6">
        <v>577167.98</v>
      </c>
      <c r="E4509" s="5">
        <v>0.06</v>
      </c>
      <c r="F4509" t="s">
        <v>27</v>
      </c>
    </row>
    <row r="4510" spans="1:6" x14ac:dyDescent="0.35">
      <c r="A4510" t="s">
        <v>16</v>
      </c>
      <c r="B4510">
        <v>105935</v>
      </c>
      <c r="C4510">
        <v>360</v>
      </c>
      <c r="D4510" s="6">
        <v>367633.11</v>
      </c>
      <c r="E4510" s="5">
        <v>0.05</v>
      </c>
      <c r="F4510" t="s">
        <v>27</v>
      </c>
    </row>
    <row r="4511" spans="1:6" x14ac:dyDescent="0.35">
      <c r="A4511" t="s">
        <v>16</v>
      </c>
      <c r="B4511">
        <v>105936</v>
      </c>
      <c r="C4511">
        <v>360</v>
      </c>
      <c r="D4511" s="6">
        <v>32305.66</v>
      </c>
      <c r="E4511" s="5">
        <v>3.7499999999999999E-2</v>
      </c>
      <c r="F4511" t="s">
        <v>27</v>
      </c>
    </row>
    <row r="4512" spans="1:6" x14ac:dyDescent="0.35">
      <c r="A4512" t="s">
        <v>16</v>
      </c>
      <c r="B4512">
        <v>105937</v>
      </c>
      <c r="C4512">
        <v>360</v>
      </c>
      <c r="D4512" s="6">
        <v>74955.88</v>
      </c>
      <c r="E4512" s="5">
        <v>0.04</v>
      </c>
      <c r="F4512" t="s">
        <v>27</v>
      </c>
    </row>
    <row r="4513" spans="1:6" x14ac:dyDescent="0.35">
      <c r="A4513" t="s">
        <v>16</v>
      </c>
      <c r="B4513">
        <v>105938</v>
      </c>
      <c r="C4513">
        <v>360</v>
      </c>
      <c r="D4513" s="6">
        <v>60000</v>
      </c>
      <c r="E4513" s="5">
        <v>0.04</v>
      </c>
      <c r="F4513" t="s">
        <v>27</v>
      </c>
    </row>
    <row r="4514" spans="1:6" x14ac:dyDescent="0.35">
      <c r="A4514" t="s">
        <v>16</v>
      </c>
      <c r="B4514">
        <v>105939</v>
      </c>
      <c r="C4514">
        <v>360</v>
      </c>
      <c r="D4514" s="6">
        <v>31000</v>
      </c>
      <c r="E4514" s="5">
        <v>3.5000000000000003E-2</v>
      </c>
      <c r="F4514" t="s">
        <v>27</v>
      </c>
    </row>
    <row r="4515" spans="1:6" x14ac:dyDescent="0.35">
      <c r="A4515" t="s">
        <v>16</v>
      </c>
      <c r="B4515">
        <v>105940</v>
      </c>
      <c r="C4515">
        <v>360</v>
      </c>
      <c r="D4515" s="6">
        <v>100000</v>
      </c>
      <c r="E4515" s="5">
        <v>4.4999999999999998E-2</v>
      </c>
      <c r="F4515" t="s">
        <v>27</v>
      </c>
    </row>
    <row r="4516" spans="1:6" x14ac:dyDescent="0.35">
      <c r="A4516" t="s">
        <v>16</v>
      </c>
      <c r="B4516">
        <v>105941</v>
      </c>
      <c r="C4516">
        <v>360</v>
      </c>
      <c r="D4516" s="6">
        <v>30000</v>
      </c>
      <c r="E4516" s="5">
        <v>3.7499999999999999E-2</v>
      </c>
      <c r="F4516" t="s">
        <v>27</v>
      </c>
    </row>
    <row r="4517" spans="1:6" x14ac:dyDescent="0.35">
      <c r="A4517" t="s">
        <v>16</v>
      </c>
      <c r="B4517">
        <v>105942</v>
      </c>
      <c r="C4517">
        <v>360</v>
      </c>
      <c r="D4517" s="6">
        <v>10000</v>
      </c>
      <c r="E4517" s="5">
        <v>3.7499999999999999E-2</v>
      </c>
      <c r="F4517" t="s">
        <v>27</v>
      </c>
    </row>
    <row r="4518" spans="1:6" x14ac:dyDescent="0.35">
      <c r="A4518" t="s">
        <v>16</v>
      </c>
      <c r="B4518">
        <v>105943</v>
      </c>
      <c r="C4518">
        <v>360</v>
      </c>
      <c r="D4518" s="6">
        <v>100000</v>
      </c>
      <c r="E4518" s="5">
        <v>4.4999999999999998E-2</v>
      </c>
      <c r="F4518" t="s">
        <v>27</v>
      </c>
    </row>
    <row r="4519" spans="1:6" x14ac:dyDescent="0.35">
      <c r="A4519" t="s">
        <v>16</v>
      </c>
      <c r="B4519">
        <v>105944</v>
      </c>
      <c r="C4519">
        <v>360</v>
      </c>
      <c r="D4519" s="6">
        <v>64742.38</v>
      </c>
      <c r="E4519" s="5">
        <v>0.04</v>
      </c>
      <c r="F4519" t="s">
        <v>27</v>
      </c>
    </row>
    <row r="4520" spans="1:6" x14ac:dyDescent="0.35">
      <c r="A4520" t="s">
        <v>16</v>
      </c>
      <c r="B4520">
        <v>105945</v>
      </c>
      <c r="C4520">
        <v>360</v>
      </c>
      <c r="D4520" s="6">
        <v>103000</v>
      </c>
      <c r="E4520" s="5">
        <v>4.4999999999999998E-2</v>
      </c>
      <c r="F4520" t="s">
        <v>27</v>
      </c>
    </row>
    <row r="4521" spans="1:6" x14ac:dyDescent="0.35">
      <c r="A4521" t="s">
        <v>16</v>
      </c>
      <c r="B4521">
        <v>105946</v>
      </c>
      <c r="C4521">
        <v>360</v>
      </c>
      <c r="D4521" s="6">
        <v>150088.62</v>
      </c>
      <c r="E4521" s="5">
        <v>4.4999999999999998E-2</v>
      </c>
      <c r="F4521" t="s">
        <v>27</v>
      </c>
    </row>
    <row r="4522" spans="1:6" x14ac:dyDescent="0.35">
      <c r="A4522" t="s">
        <v>16</v>
      </c>
      <c r="B4522">
        <v>105947</v>
      </c>
      <c r="C4522">
        <v>360</v>
      </c>
      <c r="D4522" s="6">
        <v>10000</v>
      </c>
      <c r="E4522" s="5">
        <v>3.7499999999999999E-2</v>
      </c>
      <c r="F4522" t="s">
        <v>27</v>
      </c>
    </row>
    <row r="4523" spans="1:6" x14ac:dyDescent="0.35">
      <c r="A4523" t="s">
        <v>16</v>
      </c>
      <c r="B4523">
        <v>105948</v>
      </c>
      <c r="C4523">
        <v>360</v>
      </c>
      <c r="D4523" s="6">
        <v>85000</v>
      </c>
      <c r="E4523" s="5">
        <v>0.04</v>
      </c>
      <c r="F4523" t="s">
        <v>27</v>
      </c>
    </row>
    <row r="4524" spans="1:6" x14ac:dyDescent="0.35">
      <c r="A4524" t="s">
        <v>16</v>
      </c>
      <c r="B4524">
        <v>105949</v>
      </c>
      <c r="C4524">
        <v>360</v>
      </c>
      <c r="D4524" s="6">
        <v>10001</v>
      </c>
      <c r="E4524" s="5">
        <v>3.7499999999999999E-2</v>
      </c>
      <c r="F4524" t="s">
        <v>27</v>
      </c>
    </row>
    <row r="4525" spans="1:6" x14ac:dyDescent="0.35">
      <c r="A4525" t="s">
        <v>16</v>
      </c>
      <c r="B4525">
        <v>105950</v>
      </c>
      <c r="C4525">
        <v>360</v>
      </c>
      <c r="D4525" s="6">
        <v>100000</v>
      </c>
      <c r="E4525" s="5">
        <v>4.4999999999999998E-2</v>
      </c>
      <c r="F4525" t="s">
        <v>27</v>
      </c>
    </row>
    <row r="4526" spans="1:6" x14ac:dyDescent="0.35">
      <c r="A4526" t="s">
        <v>16</v>
      </c>
      <c r="B4526">
        <v>105951</v>
      </c>
      <c r="C4526">
        <v>360</v>
      </c>
      <c r="D4526" s="6">
        <v>14000</v>
      </c>
      <c r="E4526" s="5">
        <v>3.7499999999999999E-2</v>
      </c>
      <c r="F4526" t="s">
        <v>27</v>
      </c>
    </row>
    <row r="4527" spans="1:6" x14ac:dyDescent="0.35">
      <c r="A4527" t="s">
        <v>16</v>
      </c>
      <c r="B4527">
        <v>105952</v>
      </c>
      <c r="C4527">
        <v>360</v>
      </c>
      <c r="D4527" s="6">
        <v>27000</v>
      </c>
      <c r="E4527" s="5">
        <v>3.7499999999999999E-2</v>
      </c>
      <c r="F4527" t="s">
        <v>27</v>
      </c>
    </row>
    <row r="4528" spans="1:6" x14ac:dyDescent="0.35">
      <c r="A4528" t="s">
        <v>16</v>
      </c>
      <c r="B4528">
        <v>105953</v>
      </c>
      <c r="C4528">
        <v>360</v>
      </c>
      <c r="D4528" s="6">
        <v>60000</v>
      </c>
      <c r="E4528" s="5">
        <v>0.04</v>
      </c>
      <c r="F4528" t="s">
        <v>27</v>
      </c>
    </row>
    <row r="4529" spans="1:6" x14ac:dyDescent="0.35">
      <c r="A4529" t="s">
        <v>16</v>
      </c>
      <c r="B4529">
        <v>105954</v>
      </c>
      <c r="C4529">
        <v>360</v>
      </c>
      <c r="D4529" s="6">
        <v>25000</v>
      </c>
      <c r="E4529" s="5">
        <v>3.7499999999999999E-2</v>
      </c>
      <c r="F4529" t="s">
        <v>27</v>
      </c>
    </row>
    <row r="4530" spans="1:6" x14ac:dyDescent="0.35">
      <c r="A4530" t="s">
        <v>16</v>
      </c>
      <c r="B4530">
        <v>105955</v>
      </c>
      <c r="C4530">
        <v>180</v>
      </c>
      <c r="D4530" s="6">
        <v>60000</v>
      </c>
      <c r="E4530" s="5">
        <v>3.2500000000000001E-2</v>
      </c>
      <c r="F4530" t="s">
        <v>27</v>
      </c>
    </row>
    <row r="4531" spans="1:6" x14ac:dyDescent="0.35">
      <c r="A4531" t="s">
        <v>16</v>
      </c>
      <c r="B4531">
        <v>105956</v>
      </c>
      <c r="C4531">
        <v>360</v>
      </c>
      <c r="D4531" s="6">
        <v>112000</v>
      </c>
      <c r="E4531" s="5">
        <v>4.4999999999999998E-2</v>
      </c>
      <c r="F4531" t="s">
        <v>27</v>
      </c>
    </row>
    <row r="4532" spans="1:6" x14ac:dyDescent="0.35">
      <c r="A4532" t="s">
        <v>16</v>
      </c>
      <c r="B4532">
        <v>105957</v>
      </c>
      <c r="C4532">
        <v>360</v>
      </c>
      <c r="D4532" s="6">
        <v>91000</v>
      </c>
      <c r="E4532" s="5">
        <v>0.04</v>
      </c>
      <c r="F4532" t="s">
        <v>27</v>
      </c>
    </row>
    <row r="4533" spans="1:6" x14ac:dyDescent="0.35">
      <c r="A4533" t="s">
        <v>16</v>
      </c>
      <c r="B4533">
        <v>105958</v>
      </c>
      <c r="C4533">
        <v>360</v>
      </c>
      <c r="D4533" s="6">
        <v>256000</v>
      </c>
      <c r="E4533" s="5">
        <v>0.05</v>
      </c>
      <c r="F4533" t="s">
        <v>27</v>
      </c>
    </row>
    <row r="4534" spans="1:6" x14ac:dyDescent="0.35">
      <c r="A4534" t="s">
        <v>16</v>
      </c>
      <c r="B4534">
        <v>105959</v>
      </c>
      <c r="C4534">
        <v>360</v>
      </c>
      <c r="D4534" s="6">
        <v>10000</v>
      </c>
      <c r="E4534" s="5">
        <v>3.7499999999999999E-2</v>
      </c>
      <c r="F4534" t="s">
        <v>27</v>
      </c>
    </row>
    <row r="4535" spans="1:6" x14ac:dyDescent="0.35">
      <c r="A4535" t="s">
        <v>16</v>
      </c>
      <c r="B4535">
        <v>105960</v>
      </c>
      <c r="C4535">
        <v>360</v>
      </c>
      <c r="D4535" s="6">
        <v>40000</v>
      </c>
      <c r="E4535" s="5">
        <v>3.7499999999999999E-2</v>
      </c>
      <c r="F4535" t="s">
        <v>27</v>
      </c>
    </row>
    <row r="4536" spans="1:6" x14ac:dyDescent="0.35">
      <c r="A4536" t="s">
        <v>16</v>
      </c>
      <c r="B4536">
        <v>105961</v>
      </c>
      <c r="C4536">
        <v>360</v>
      </c>
      <c r="D4536" s="6">
        <v>600000</v>
      </c>
      <c r="E4536" s="5">
        <v>0.06</v>
      </c>
      <c r="F4536" t="s">
        <v>27</v>
      </c>
    </row>
    <row r="4537" spans="1:6" x14ac:dyDescent="0.35">
      <c r="A4537" t="s">
        <v>16</v>
      </c>
      <c r="B4537">
        <v>105962</v>
      </c>
      <c r="C4537">
        <v>180</v>
      </c>
      <c r="D4537" s="6">
        <v>8000</v>
      </c>
      <c r="E4537" s="5">
        <v>0.03</v>
      </c>
      <c r="F4537" t="s">
        <v>27</v>
      </c>
    </row>
    <row r="4538" spans="1:6" x14ac:dyDescent="0.35">
      <c r="A4538" t="s">
        <v>16</v>
      </c>
      <c r="B4538">
        <v>105963</v>
      </c>
      <c r="C4538">
        <v>360</v>
      </c>
      <c r="D4538" s="6">
        <v>109071.73</v>
      </c>
      <c r="E4538" s="5">
        <v>4.4999999999999998E-2</v>
      </c>
      <c r="F4538" t="s">
        <v>27</v>
      </c>
    </row>
    <row r="4539" spans="1:6" x14ac:dyDescent="0.35">
      <c r="A4539" t="s">
        <v>16</v>
      </c>
      <c r="B4539">
        <v>105964</v>
      </c>
      <c r="C4539">
        <v>360</v>
      </c>
      <c r="D4539" s="6">
        <v>40000</v>
      </c>
      <c r="E4539" s="5">
        <v>3.7499999999999999E-2</v>
      </c>
      <c r="F4539" t="s">
        <v>27</v>
      </c>
    </row>
    <row r="4540" spans="1:6" x14ac:dyDescent="0.35">
      <c r="A4540" t="s">
        <v>16</v>
      </c>
      <c r="B4540">
        <v>105965</v>
      </c>
      <c r="C4540">
        <v>360</v>
      </c>
      <c r="D4540" s="6">
        <v>20000</v>
      </c>
      <c r="E4540" s="5">
        <v>3.7499999999999999E-2</v>
      </c>
      <c r="F4540" t="s">
        <v>27</v>
      </c>
    </row>
    <row r="4541" spans="1:6" x14ac:dyDescent="0.35">
      <c r="A4541" t="s">
        <v>16</v>
      </c>
      <c r="B4541">
        <v>105966</v>
      </c>
      <c r="C4541">
        <v>360</v>
      </c>
      <c r="D4541" s="6">
        <v>50000</v>
      </c>
      <c r="E4541" s="5">
        <v>0.04</v>
      </c>
      <c r="F4541" t="s">
        <v>27</v>
      </c>
    </row>
    <row r="4542" spans="1:6" x14ac:dyDescent="0.35">
      <c r="A4542" t="s">
        <v>16</v>
      </c>
      <c r="B4542">
        <v>105967</v>
      </c>
      <c r="C4542">
        <v>360</v>
      </c>
      <c r="D4542" s="6">
        <v>60000</v>
      </c>
      <c r="E4542" s="5">
        <v>0.04</v>
      </c>
      <c r="F4542" t="s">
        <v>27</v>
      </c>
    </row>
    <row r="4543" spans="1:6" x14ac:dyDescent="0.35">
      <c r="A4543" t="s">
        <v>16</v>
      </c>
      <c r="B4543">
        <v>105968</v>
      </c>
      <c r="C4543">
        <v>360</v>
      </c>
      <c r="D4543" s="6">
        <v>14171.32</v>
      </c>
      <c r="E4543" s="5">
        <v>3.7499999999999999E-2</v>
      </c>
      <c r="F4543" t="s">
        <v>27</v>
      </c>
    </row>
    <row r="4544" spans="1:6" x14ac:dyDescent="0.35">
      <c r="A4544" t="s">
        <v>16</v>
      </c>
      <c r="B4544">
        <v>105969</v>
      </c>
      <c r="C4544">
        <v>180</v>
      </c>
      <c r="D4544" s="6">
        <v>40000</v>
      </c>
      <c r="E4544" s="5">
        <v>0.03</v>
      </c>
      <c r="F4544" t="s">
        <v>27</v>
      </c>
    </row>
    <row r="4545" spans="1:6" x14ac:dyDescent="0.35">
      <c r="A4545" t="s">
        <v>16</v>
      </c>
      <c r="B4545">
        <v>105970</v>
      </c>
      <c r="C4545">
        <v>360</v>
      </c>
      <c r="D4545" s="6">
        <v>20000</v>
      </c>
      <c r="E4545" s="5">
        <v>3.7499999999999999E-2</v>
      </c>
      <c r="F4545" t="s">
        <v>27</v>
      </c>
    </row>
    <row r="4546" spans="1:6" x14ac:dyDescent="0.35">
      <c r="A4546" t="s">
        <v>16</v>
      </c>
      <c r="B4546">
        <v>105971</v>
      </c>
      <c r="C4546">
        <v>360</v>
      </c>
      <c r="D4546" s="6">
        <v>30000</v>
      </c>
      <c r="E4546" s="5">
        <v>3.7499999999999999E-2</v>
      </c>
      <c r="F4546" t="s">
        <v>27</v>
      </c>
    </row>
    <row r="4547" spans="1:6" x14ac:dyDescent="0.35">
      <c r="A4547" t="s">
        <v>16</v>
      </c>
      <c r="B4547">
        <v>105972</v>
      </c>
      <c r="C4547">
        <v>360</v>
      </c>
      <c r="D4547" s="6">
        <v>100000</v>
      </c>
      <c r="E4547" s="5">
        <v>4.4999999999999998E-2</v>
      </c>
      <c r="F4547" t="s">
        <v>27</v>
      </c>
    </row>
    <row r="4548" spans="1:6" x14ac:dyDescent="0.35">
      <c r="A4548" t="s">
        <v>16</v>
      </c>
      <c r="B4548">
        <v>105973</v>
      </c>
      <c r="C4548">
        <v>360</v>
      </c>
      <c r="D4548" s="6">
        <v>500000</v>
      </c>
      <c r="E4548" s="5">
        <v>0.06</v>
      </c>
      <c r="F4548" t="s">
        <v>27</v>
      </c>
    </row>
    <row r="4549" spans="1:6" x14ac:dyDescent="0.35">
      <c r="A4549" t="s">
        <v>16</v>
      </c>
      <c r="B4549">
        <v>105974</v>
      </c>
      <c r="C4549">
        <v>360</v>
      </c>
      <c r="D4549" s="6">
        <v>100415</v>
      </c>
      <c r="E4549" s="5">
        <v>4.4999999999999998E-2</v>
      </c>
      <c r="F4549" t="s">
        <v>27</v>
      </c>
    </row>
    <row r="4550" spans="1:6" x14ac:dyDescent="0.35">
      <c r="A4550" t="s">
        <v>16</v>
      </c>
      <c r="B4550">
        <v>105975</v>
      </c>
      <c r="C4550">
        <v>360</v>
      </c>
      <c r="D4550" s="6">
        <v>62130.83</v>
      </c>
      <c r="E4550" s="5">
        <v>0.04</v>
      </c>
      <c r="F4550" t="s">
        <v>27</v>
      </c>
    </row>
    <row r="4551" spans="1:6" x14ac:dyDescent="0.35">
      <c r="A4551" t="s">
        <v>16</v>
      </c>
      <c r="B4551">
        <v>105976</v>
      </c>
      <c r="C4551">
        <v>360</v>
      </c>
      <c r="D4551" s="6">
        <v>10000</v>
      </c>
      <c r="E4551" s="5">
        <v>3.7499999999999999E-2</v>
      </c>
      <c r="F4551" t="s">
        <v>27</v>
      </c>
    </row>
    <row r="4552" spans="1:6" x14ac:dyDescent="0.35">
      <c r="A4552" t="s">
        <v>16</v>
      </c>
      <c r="B4552">
        <v>105977</v>
      </c>
      <c r="C4552">
        <v>360</v>
      </c>
      <c r="D4552" s="6">
        <v>51776.02</v>
      </c>
      <c r="E4552" s="5">
        <v>0.04</v>
      </c>
      <c r="F4552" t="s">
        <v>27</v>
      </c>
    </row>
    <row r="4553" spans="1:6" x14ac:dyDescent="0.35">
      <c r="A4553" t="s">
        <v>16</v>
      </c>
      <c r="B4553">
        <v>105978</v>
      </c>
      <c r="C4553">
        <v>360</v>
      </c>
      <c r="D4553" s="6">
        <v>100200</v>
      </c>
      <c r="E4553" s="5">
        <v>4.4999999999999998E-2</v>
      </c>
      <c r="F4553" t="s">
        <v>27</v>
      </c>
    </row>
    <row r="4554" spans="1:6" x14ac:dyDescent="0.35">
      <c r="A4554" t="s">
        <v>16</v>
      </c>
      <c r="B4554">
        <v>105979</v>
      </c>
      <c r="C4554">
        <v>360</v>
      </c>
      <c r="D4554" s="6">
        <v>100000</v>
      </c>
      <c r="E4554" s="5">
        <v>4.4999999999999998E-2</v>
      </c>
      <c r="F4554" t="s">
        <v>27</v>
      </c>
    </row>
    <row r="4555" spans="1:6" x14ac:dyDescent="0.35">
      <c r="A4555" t="s">
        <v>16</v>
      </c>
      <c r="B4555">
        <v>105980</v>
      </c>
      <c r="C4555">
        <v>360</v>
      </c>
      <c r="D4555" s="6">
        <v>126363.66</v>
      </c>
      <c r="E4555" s="5">
        <v>4.4999999999999998E-2</v>
      </c>
      <c r="F4555" t="s">
        <v>27</v>
      </c>
    </row>
    <row r="4556" spans="1:6" x14ac:dyDescent="0.35">
      <c r="A4556" t="s">
        <v>16</v>
      </c>
      <c r="B4556">
        <v>105981</v>
      </c>
      <c r="C4556">
        <v>360</v>
      </c>
      <c r="D4556" s="6">
        <v>93864.320000000007</v>
      </c>
      <c r="E4556" s="5">
        <v>0.04</v>
      </c>
      <c r="F4556" t="s">
        <v>27</v>
      </c>
    </row>
    <row r="4557" spans="1:6" x14ac:dyDescent="0.35">
      <c r="A4557" t="s">
        <v>16</v>
      </c>
      <c r="B4557">
        <v>105982</v>
      </c>
      <c r="C4557">
        <v>360</v>
      </c>
      <c r="D4557" s="6">
        <v>25350.639999999999</v>
      </c>
      <c r="E4557" s="5">
        <v>3.7499999999999999E-2</v>
      </c>
      <c r="F4557" t="s">
        <v>27</v>
      </c>
    </row>
    <row r="4558" spans="1:6" x14ac:dyDescent="0.35">
      <c r="A4558" t="s">
        <v>16</v>
      </c>
      <c r="B4558">
        <v>105983</v>
      </c>
      <c r="C4558">
        <v>180</v>
      </c>
      <c r="D4558" s="6">
        <v>209430.05</v>
      </c>
      <c r="E4558" s="5">
        <v>0.04</v>
      </c>
      <c r="F4558" t="s">
        <v>27</v>
      </c>
    </row>
    <row r="4559" spans="1:6" x14ac:dyDescent="0.35">
      <c r="A4559" t="s">
        <v>16</v>
      </c>
      <c r="B4559">
        <v>105984</v>
      </c>
      <c r="C4559">
        <v>360</v>
      </c>
      <c r="D4559" s="6">
        <v>15409.31</v>
      </c>
      <c r="E4559" s="5">
        <v>3.7499999999999999E-2</v>
      </c>
      <c r="F4559" t="s">
        <v>27</v>
      </c>
    </row>
    <row r="4560" spans="1:6" x14ac:dyDescent="0.35">
      <c r="A4560" t="s">
        <v>16</v>
      </c>
      <c r="B4560">
        <v>105985</v>
      </c>
      <c r="C4560">
        <v>360</v>
      </c>
      <c r="D4560" s="6">
        <v>50000</v>
      </c>
      <c r="E4560" s="5">
        <v>0.04</v>
      </c>
      <c r="F4560" t="s">
        <v>27</v>
      </c>
    </row>
    <row r="4561" spans="1:6" x14ac:dyDescent="0.35">
      <c r="A4561" t="s">
        <v>16</v>
      </c>
      <c r="B4561">
        <v>105986</v>
      </c>
      <c r="C4561">
        <v>360</v>
      </c>
      <c r="D4561" s="6">
        <v>50000</v>
      </c>
      <c r="E4561" s="5">
        <v>0.04</v>
      </c>
      <c r="F4561" t="s">
        <v>27</v>
      </c>
    </row>
    <row r="4562" spans="1:6" x14ac:dyDescent="0.35">
      <c r="A4562" t="s">
        <v>16</v>
      </c>
      <c r="B4562">
        <v>105987</v>
      </c>
      <c r="C4562">
        <v>180</v>
      </c>
      <c r="D4562" s="6">
        <v>20000</v>
      </c>
      <c r="E4562" s="5">
        <v>0.03</v>
      </c>
      <c r="F4562" t="s">
        <v>27</v>
      </c>
    </row>
    <row r="4563" spans="1:6" x14ac:dyDescent="0.35">
      <c r="A4563" t="s">
        <v>16</v>
      </c>
      <c r="B4563">
        <v>105988</v>
      </c>
      <c r="C4563">
        <v>180</v>
      </c>
      <c r="D4563" s="6">
        <v>50000</v>
      </c>
      <c r="E4563" s="5">
        <v>3.2500000000000001E-2</v>
      </c>
      <c r="F4563" t="s">
        <v>27</v>
      </c>
    </row>
    <row r="4564" spans="1:6" x14ac:dyDescent="0.35">
      <c r="A4564" t="s">
        <v>16</v>
      </c>
      <c r="B4564">
        <v>105989</v>
      </c>
      <c r="C4564">
        <v>360</v>
      </c>
      <c r="D4564" s="6">
        <v>25000</v>
      </c>
      <c r="E4564" s="5">
        <v>3.7499999999999999E-2</v>
      </c>
      <c r="F4564" t="s">
        <v>27</v>
      </c>
    </row>
    <row r="4565" spans="1:6" x14ac:dyDescent="0.35">
      <c r="A4565" t="s">
        <v>16</v>
      </c>
      <c r="B4565">
        <v>105990</v>
      </c>
      <c r="C4565">
        <v>360</v>
      </c>
      <c r="D4565" s="6">
        <v>7500000</v>
      </c>
      <c r="E4565" s="5">
        <v>6.25E-2</v>
      </c>
      <c r="F4565" t="s">
        <v>27</v>
      </c>
    </row>
    <row r="4566" spans="1:6" x14ac:dyDescent="0.35">
      <c r="A4566" t="s">
        <v>16</v>
      </c>
      <c r="B4566">
        <v>105991</v>
      </c>
      <c r="C4566">
        <v>360</v>
      </c>
      <c r="D4566" s="6">
        <v>978539.66</v>
      </c>
      <c r="E4566" s="5">
        <v>6.25E-2</v>
      </c>
      <c r="F4566" t="s">
        <v>27</v>
      </c>
    </row>
    <row r="4567" spans="1:6" x14ac:dyDescent="0.35">
      <c r="A4567" t="s">
        <v>16</v>
      </c>
      <c r="B4567">
        <v>105992</v>
      </c>
      <c r="C4567">
        <v>360</v>
      </c>
      <c r="D4567" s="6">
        <v>30971.49</v>
      </c>
      <c r="E4567" s="5">
        <v>3.7499999999999999E-2</v>
      </c>
      <c r="F4567" t="s">
        <v>27</v>
      </c>
    </row>
    <row r="4568" spans="1:6" x14ac:dyDescent="0.35">
      <c r="A4568" t="s">
        <v>16</v>
      </c>
      <c r="B4568">
        <v>105993</v>
      </c>
      <c r="C4568">
        <v>360</v>
      </c>
      <c r="D4568" s="6">
        <v>161607.37</v>
      </c>
      <c r="E4568" s="5">
        <v>4.4999999999999998E-2</v>
      </c>
      <c r="F4568" t="s">
        <v>27</v>
      </c>
    </row>
    <row r="4569" spans="1:6" x14ac:dyDescent="0.35">
      <c r="A4569" t="s">
        <v>16</v>
      </c>
      <c r="B4569">
        <v>105994</v>
      </c>
      <c r="C4569">
        <v>360</v>
      </c>
      <c r="D4569" s="6">
        <v>67767.94</v>
      </c>
      <c r="E4569" s="5">
        <v>0.04</v>
      </c>
      <c r="F4569" t="s">
        <v>27</v>
      </c>
    </row>
    <row r="4570" spans="1:6" x14ac:dyDescent="0.35">
      <c r="A4570" t="s">
        <v>16</v>
      </c>
      <c r="B4570">
        <v>105995</v>
      </c>
      <c r="C4570">
        <v>360</v>
      </c>
      <c r="D4570" s="6">
        <v>88000</v>
      </c>
      <c r="E4570" s="5">
        <v>0.04</v>
      </c>
      <c r="F4570" t="s">
        <v>27</v>
      </c>
    </row>
    <row r="4571" spans="1:6" x14ac:dyDescent="0.35">
      <c r="A4571" t="s">
        <v>16</v>
      </c>
      <c r="B4571">
        <v>105996</v>
      </c>
      <c r="C4571">
        <v>360</v>
      </c>
      <c r="D4571" s="6">
        <v>11003.38</v>
      </c>
      <c r="E4571" s="5">
        <v>3.7499999999999999E-2</v>
      </c>
      <c r="F4571" t="s">
        <v>27</v>
      </c>
    </row>
    <row r="4572" spans="1:6" x14ac:dyDescent="0.35">
      <c r="A4572" t="s">
        <v>16</v>
      </c>
      <c r="B4572">
        <v>105997</v>
      </c>
      <c r="C4572">
        <v>360</v>
      </c>
      <c r="D4572" s="6">
        <v>28876.21</v>
      </c>
      <c r="E4572" s="5">
        <v>3.7499999999999999E-2</v>
      </c>
      <c r="F4572" t="s">
        <v>27</v>
      </c>
    </row>
    <row r="4573" spans="1:6" x14ac:dyDescent="0.35">
      <c r="A4573" t="s">
        <v>16</v>
      </c>
      <c r="B4573">
        <v>105998</v>
      </c>
      <c r="C4573">
        <v>360</v>
      </c>
      <c r="D4573" s="6">
        <v>127442.27</v>
      </c>
      <c r="E4573" s="5">
        <v>4.4999999999999998E-2</v>
      </c>
      <c r="F4573" t="s">
        <v>27</v>
      </c>
    </row>
    <row r="4574" spans="1:6" x14ac:dyDescent="0.35">
      <c r="A4574" t="s">
        <v>16</v>
      </c>
      <c r="B4574">
        <v>105999</v>
      </c>
      <c r="C4574">
        <v>360</v>
      </c>
      <c r="D4574" s="6">
        <v>34984.14</v>
      </c>
      <c r="E4574" s="5">
        <v>3.7499999999999999E-2</v>
      </c>
      <c r="F4574" t="s">
        <v>27</v>
      </c>
    </row>
    <row r="4575" spans="1:6" x14ac:dyDescent="0.35">
      <c r="A4575" t="s">
        <v>16</v>
      </c>
      <c r="B4575">
        <v>106000</v>
      </c>
      <c r="C4575">
        <v>360</v>
      </c>
      <c r="D4575" s="6">
        <v>20000</v>
      </c>
      <c r="E4575" s="5">
        <v>3.7499999999999999E-2</v>
      </c>
      <c r="F4575" t="s">
        <v>27</v>
      </c>
    </row>
    <row r="4576" spans="1:6" x14ac:dyDescent="0.35">
      <c r="A4576" t="s">
        <v>16</v>
      </c>
      <c r="B4576">
        <v>106001</v>
      </c>
      <c r="C4576">
        <v>360</v>
      </c>
      <c r="D4576" s="6">
        <v>100000</v>
      </c>
      <c r="E4576" s="5">
        <v>4.2500000000000003E-2</v>
      </c>
      <c r="F4576" t="s">
        <v>27</v>
      </c>
    </row>
    <row r="4577" spans="1:6" x14ac:dyDescent="0.35">
      <c r="A4577" t="s">
        <v>16</v>
      </c>
      <c r="B4577">
        <v>106002</v>
      </c>
      <c r="C4577">
        <v>360</v>
      </c>
      <c r="D4577" s="6">
        <v>260327.09</v>
      </c>
      <c r="E4577" s="5">
        <v>0.05</v>
      </c>
      <c r="F4577" t="s">
        <v>27</v>
      </c>
    </row>
    <row r="4578" spans="1:6" x14ac:dyDescent="0.35">
      <c r="A4578" t="s">
        <v>16</v>
      </c>
      <c r="B4578">
        <v>106003</v>
      </c>
      <c r="C4578">
        <v>360</v>
      </c>
      <c r="D4578" s="6">
        <v>103996.68</v>
      </c>
      <c r="E4578" s="5">
        <v>4.4999999999999998E-2</v>
      </c>
      <c r="F4578" t="s">
        <v>27</v>
      </c>
    </row>
    <row r="4579" spans="1:6" x14ac:dyDescent="0.35">
      <c r="A4579" t="s">
        <v>16</v>
      </c>
      <c r="B4579">
        <v>106004</v>
      </c>
      <c r="C4579">
        <v>360</v>
      </c>
      <c r="D4579" s="6">
        <v>105034.47</v>
      </c>
      <c r="E4579" s="5">
        <v>4.4999999999999998E-2</v>
      </c>
      <c r="F4579" t="s">
        <v>27</v>
      </c>
    </row>
    <row r="4580" spans="1:6" x14ac:dyDescent="0.35">
      <c r="A4580" t="s">
        <v>16</v>
      </c>
      <c r="B4580">
        <v>106005</v>
      </c>
      <c r="C4580">
        <v>360</v>
      </c>
      <c r="D4580" s="6">
        <v>5281.89</v>
      </c>
      <c r="E4580" s="5">
        <v>3.7499999999999999E-2</v>
      </c>
      <c r="F4580" t="s">
        <v>27</v>
      </c>
    </row>
    <row r="4581" spans="1:6" x14ac:dyDescent="0.35">
      <c r="A4581" t="s">
        <v>16</v>
      </c>
      <c r="B4581">
        <v>106006</v>
      </c>
      <c r="C4581">
        <v>360</v>
      </c>
      <c r="D4581" s="6">
        <v>47930.54</v>
      </c>
      <c r="E4581" s="5">
        <v>3.7499999999999999E-2</v>
      </c>
      <c r="F4581" t="s">
        <v>27</v>
      </c>
    </row>
    <row r="4582" spans="1:6" x14ac:dyDescent="0.35">
      <c r="A4582" t="s">
        <v>16</v>
      </c>
      <c r="B4582">
        <v>106007</v>
      </c>
      <c r="C4582">
        <v>360</v>
      </c>
      <c r="D4582" s="6">
        <v>11000</v>
      </c>
      <c r="E4582" s="5">
        <v>3.7499999999999999E-2</v>
      </c>
      <c r="F4582" t="s">
        <v>27</v>
      </c>
    </row>
    <row r="4583" spans="1:6" x14ac:dyDescent="0.35">
      <c r="A4583" t="s">
        <v>16</v>
      </c>
      <c r="B4583">
        <v>106008</v>
      </c>
      <c r="C4583">
        <v>360</v>
      </c>
      <c r="D4583" s="6">
        <v>41225.97</v>
      </c>
      <c r="E4583" s="5">
        <v>3.7499999999999999E-2</v>
      </c>
      <c r="F4583" t="s">
        <v>27</v>
      </c>
    </row>
    <row r="4584" spans="1:6" x14ac:dyDescent="0.35">
      <c r="A4584" t="s">
        <v>16</v>
      </c>
      <c r="B4584">
        <v>106009</v>
      </c>
      <c r="C4584">
        <v>360</v>
      </c>
      <c r="D4584" s="6">
        <v>100000</v>
      </c>
      <c r="E4584" s="5">
        <v>4.4999999999999998E-2</v>
      </c>
      <c r="F4584" t="s">
        <v>27</v>
      </c>
    </row>
    <row r="4585" spans="1:6" x14ac:dyDescent="0.35">
      <c r="A4585" t="s">
        <v>16</v>
      </c>
      <c r="B4585">
        <v>106010</v>
      </c>
      <c r="C4585">
        <v>360</v>
      </c>
      <c r="D4585" s="6">
        <v>97444.41</v>
      </c>
      <c r="E4585" s="5">
        <v>0.04</v>
      </c>
      <c r="F4585" t="s">
        <v>27</v>
      </c>
    </row>
    <row r="4586" spans="1:6" x14ac:dyDescent="0.35">
      <c r="A4586" t="s">
        <v>16</v>
      </c>
      <c r="B4586">
        <v>106011</v>
      </c>
      <c r="C4586">
        <v>360</v>
      </c>
      <c r="D4586" s="6">
        <v>50000</v>
      </c>
      <c r="E4586" s="5">
        <v>0.04</v>
      </c>
      <c r="F4586" t="s">
        <v>27</v>
      </c>
    </row>
    <row r="4587" spans="1:6" x14ac:dyDescent="0.35">
      <c r="A4587" t="s">
        <v>16</v>
      </c>
      <c r="B4587">
        <v>106012</v>
      </c>
      <c r="C4587">
        <v>360</v>
      </c>
      <c r="D4587" s="6">
        <v>10000</v>
      </c>
      <c r="E4587" s="5">
        <v>3.7499999999999999E-2</v>
      </c>
      <c r="F4587" t="s">
        <v>27</v>
      </c>
    </row>
    <row r="4588" spans="1:6" x14ac:dyDescent="0.35">
      <c r="A4588" t="s">
        <v>16</v>
      </c>
      <c r="B4588">
        <v>106013</v>
      </c>
      <c r="C4588">
        <v>360</v>
      </c>
      <c r="D4588" s="6">
        <v>526630.14</v>
      </c>
      <c r="E4588" s="5">
        <v>0.06</v>
      </c>
      <c r="F4588" t="s">
        <v>27</v>
      </c>
    </row>
    <row r="4589" spans="1:6" x14ac:dyDescent="0.35">
      <c r="A4589" t="s">
        <v>16</v>
      </c>
      <c r="B4589">
        <v>106014</v>
      </c>
      <c r="C4589">
        <v>360</v>
      </c>
      <c r="D4589" s="6">
        <v>526630.14</v>
      </c>
      <c r="E4589" s="5">
        <v>0.06</v>
      </c>
      <c r="F4589" t="s">
        <v>27</v>
      </c>
    </row>
    <row r="4590" spans="1:6" x14ac:dyDescent="0.35">
      <c r="A4590" t="s">
        <v>16</v>
      </c>
      <c r="B4590">
        <v>106015</v>
      </c>
      <c r="C4590">
        <v>360</v>
      </c>
      <c r="D4590" s="6">
        <v>275001.93</v>
      </c>
      <c r="E4590" s="5">
        <v>0.05</v>
      </c>
      <c r="F4590" t="s">
        <v>27</v>
      </c>
    </row>
    <row r="4591" spans="1:6" x14ac:dyDescent="0.35">
      <c r="A4591" t="s">
        <v>16</v>
      </c>
      <c r="B4591">
        <v>106016</v>
      </c>
      <c r="C4591">
        <v>360</v>
      </c>
      <c r="D4591" s="6">
        <v>21792.03</v>
      </c>
      <c r="E4591" s="5">
        <v>3.7499999999999999E-2</v>
      </c>
      <c r="F4591" t="s">
        <v>27</v>
      </c>
    </row>
    <row r="4592" spans="1:6" x14ac:dyDescent="0.35">
      <c r="A4592" t="s">
        <v>16</v>
      </c>
      <c r="B4592">
        <v>106017</v>
      </c>
      <c r="C4592">
        <v>360</v>
      </c>
      <c r="D4592" s="6">
        <v>50000</v>
      </c>
      <c r="E4592" s="5">
        <v>0.04</v>
      </c>
      <c r="F4592" t="s">
        <v>27</v>
      </c>
    </row>
    <row r="4593" spans="1:6" x14ac:dyDescent="0.35">
      <c r="A4593" t="s">
        <v>16</v>
      </c>
      <c r="B4593">
        <v>106018</v>
      </c>
      <c r="C4593">
        <v>360</v>
      </c>
      <c r="D4593" s="6">
        <v>10998.88</v>
      </c>
      <c r="E4593" s="5">
        <v>3.7499999999999999E-2</v>
      </c>
      <c r="F4593" t="s">
        <v>27</v>
      </c>
    </row>
    <row r="4594" spans="1:6" x14ac:dyDescent="0.35">
      <c r="A4594" t="s">
        <v>16</v>
      </c>
      <c r="B4594">
        <v>106019</v>
      </c>
      <c r="C4594">
        <v>360</v>
      </c>
      <c r="D4594" s="6">
        <v>150000</v>
      </c>
      <c r="E4594" s="5">
        <v>4.4999999999999998E-2</v>
      </c>
      <c r="F4594" t="s">
        <v>27</v>
      </c>
    </row>
    <row r="4595" spans="1:6" x14ac:dyDescent="0.35">
      <c r="A4595" t="s">
        <v>16</v>
      </c>
      <c r="B4595">
        <v>106020</v>
      </c>
      <c r="C4595">
        <v>360</v>
      </c>
      <c r="D4595" s="6">
        <v>2303525.98</v>
      </c>
      <c r="E4595" s="5">
        <v>6.25E-2</v>
      </c>
      <c r="F4595" t="s">
        <v>27</v>
      </c>
    </row>
    <row r="4596" spans="1:6" x14ac:dyDescent="0.35">
      <c r="A4596" t="s">
        <v>16</v>
      </c>
      <c r="B4596">
        <v>106021</v>
      </c>
      <c r="C4596">
        <v>360</v>
      </c>
      <c r="D4596" s="6">
        <v>215000</v>
      </c>
      <c r="E4596" s="5">
        <v>4.4999999999999998E-2</v>
      </c>
      <c r="F4596" t="s">
        <v>27</v>
      </c>
    </row>
    <row r="4597" spans="1:6" x14ac:dyDescent="0.35">
      <c r="A4597" t="s">
        <v>16</v>
      </c>
      <c r="B4597">
        <v>106022</v>
      </c>
      <c r="C4597">
        <v>360</v>
      </c>
      <c r="D4597" s="6">
        <v>172176.27</v>
      </c>
      <c r="E4597" s="5">
        <v>4.4999999999999998E-2</v>
      </c>
      <c r="F4597" t="s">
        <v>27</v>
      </c>
    </row>
    <row r="4598" spans="1:6" x14ac:dyDescent="0.35">
      <c r="A4598" t="s">
        <v>16</v>
      </c>
      <c r="B4598">
        <v>106023</v>
      </c>
      <c r="C4598">
        <v>360</v>
      </c>
      <c r="D4598" s="6">
        <v>526000</v>
      </c>
      <c r="E4598" s="5">
        <v>0.06</v>
      </c>
      <c r="F4598" t="s">
        <v>27</v>
      </c>
    </row>
    <row r="4599" spans="1:6" x14ac:dyDescent="0.35">
      <c r="A4599" t="s">
        <v>16</v>
      </c>
      <c r="B4599">
        <v>106024</v>
      </c>
      <c r="C4599">
        <v>360</v>
      </c>
      <c r="D4599" s="6">
        <v>920865.11</v>
      </c>
      <c r="E4599" s="5">
        <v>6.25E-2</v>
      </c>
      <c r="F4599" t="s">
        <v>27</v>
      </c>
    </row>
    <row r="4600" spans="1:6" x14ac:dyDescent="0.35">
      <c r="A4600" t="s">
        <v>16</v>
      </c>
      <c r="B4600">
        <v>106025</v>
      </c>
      <c r="C4600">
        <v>360</v>
      </c>
      <c r="D4600" s="6">
        <v>75688.100000000006</v>
      </c>
      <c r="E4600" s="5">
        <v>0.04</v>
      </c>
      <c r="F4600" t="s">
        <v>27</v>
      </c>
    </row>
    <row r="4601" spans="1:6" x14ac:dyDescent="0.35">
      <c r="A4601" t="s">
        <v>16</v>
      </c>
      <c r="B4601">
        <v>106026</v>
      </c>
      <c r="C4601">
        <v>360</v>
      </c>
      <c r="D4601" s="6">
        <v>290846.03999999998</v>
      </c>
      <c r="E4601" s="5">
        <v>0.05</v>
      </c>
      <c r="F4601" t="s">
        <v>27</v>
      </c>
    </row>
    <row r="4602" spans="1:6" x14ac:dyDescent="0.35">
      <c r="A4602" t="s">
        <v>16</v>
      </c>
      <c r="B4602">
        <v>106027</v>
      </c>
      <c r="C4602">
        <v>360</v>
      </c>
      <c r="D4602" s="6">
        <v>170000</v>
      </c>
      <c r="E4602" s="5">
        <v>4.4999999999999998E-2</v>
      </c>
      <c r="F4602" t="s">
        <v>27</v>
      </c>
    </row>
    <row r="4603" spans="1:6" x14ac:dyDescent="0.35">
      <c r="A4603" t="s">
        <v>16</v>
      </c>
      <c r="B4603">
        <v>106028</v>
      </c>
      <c r="C4603">
        <v>360</v>
      </c>
      <c r="D4603" s="6">
        <v>1500000</v>
      </c>
      <c r="E4603" s="5">
        <v>6.5000000000000002E-2</v>
      </c>
      <c r="F4603" t="s">
        <v>27</v>
      </c>
    </row>
    <row r="4604" spans="1:6" x14ac:dyDescent="0.35">
      <c r="A4604" t="s">
        <v>16</v>
      </c>
      <c r="B4604">
        <v>106029</v>
      </c>
      <c r="C4604">
        <v>360</v>
      </c>
      <c r="D4604" s="6">
        <v>20000</v>
      </c>
      <c r="E4604" s="5">
        <v>3.7499999999999999E-2</v>
      </c>
      <c r="F4604" t="s">
        <v>26</v>
      </c>
    </row>
    <row r="4605" spans="1:6" x14ac:dyDescent="0.35">
      <c r="A4605" t="s">
        <v>16</v>
      </c>
      <c r="B4605">
        <v>106030</v>
      </c>
      <c r="C4605">
        <v>360</v>
      </c>
      <c r="D4605" s="6">
        <v>9000</v>
      </c>
      <c r="E4605" s="5">
        <v>3.7499999999999999E-2</v>
      </c>
      <c r="F4605" t="s">
        <v>26</v>
      </c>
    </row>
    <row r="4606" spans="1:6" x14ac:dyDescent="0.35">
      <c r="A4606" t="s">
        <v>16</v>
      </c>
      <c r="B4606">
        <v>106031</v>
      </c>
      <c r="C4606">
        <v>360</v>
      </c>
      <c r="D4606" s="6">
        <v>851273.02</v>
      </c>
      <c r="E4606" s="5">
        <v>6.25E-2</v>
      </c>
      <c r="F4606" t="s">
        <v>26</v>
      </c>
    </row>
    <row r="4607" spans="1:6" x14ac:dyDescent="0.35">
      <c r="A4607" t="s">
        <v>16</v>
      </c>
      <c r="B4607">
        <v>106032</v>
      </c>
      <c r="C4607">
        <v>360</v>
      </c>
      <c r="D4607" s="6">
        <v>27898.77</v>
      </c>
      <c r="E4607" s="5">
        <v>3.7499999999999999E-2</v>
      </c>
      <c r="F4607" t="s">
        <v>26</v>
      </c>
    </row>
    <row r="4608" spans="1:6" x14ac:dyDescent="0.35">
      <c r="A4608" t="s">
        <v>16</v>
      </c>
      <c r="B4608">
        <v>106033</v>
      </c>
      <c r="C4608">
        <v>360</v>
      </c>
      <c r="D4608" s="6">
        <v>3664000</v>
      </c>
      <c r="E4608" s="5">
        <v>6.25E-2</v>
      </c>
      <c r="F4608" t="s">
        <v>26</v>
      </c>
    </row>
    <row r="4609" spans="1:6" x14ac:dyDescent="0.35">
      <c r="A4609" t="s">
        <v>16</v>
      </c>
      <c r="B4609">
        <v>106034</v>
      </c>
      <c r="C4609">
        <v>360</v>
      </c>
      <c r="D4609" s="6">
        <v>30000</v>
      </c>
      <c r="E4609" s="5">
        <v>3.7499999999999999E-2</v>
      </c>
      <c r="F4609" t="s">
        <v>26</v>
      </c>
    </row>
    <row r="4610" spans="1:6" x14ac:dyDescent="0.35">
      <c r="A4610" t="s">
        <v>16</v>
      </c>
      <c r="B4610">
        <v>106035</v>
      </c>
      <c r="C4610">
        <v>360</v>
      </c>
      <c r="D4610" s="6">
        <v>50000</v>
      </c>
      <c r="E4610" s="5">
        <v>0.04</v>
      </c>
      <c r="F4610" t="s">
        <v>26</v>
      </c>
    </row>
    <row r="4611" spans="1:6" x14ac:dyDescent="0.35">
      <c r="A4611" t="s">
        <v>16</v>
      </c>
      <c r="B4611">
        <v>106036</v>
      </c>
      <c r="C4611">
        <v>360</v>
      </c>
      <c r="D4611" s="6">
        <v>41331.5</v>
      </c>
      <c r="E4611" s="5">
        <v>3.7499999999999999E-2</v>
      </c>
      <c r="F4611" t="s">
        <v>26</v>
      </c>
    </row>
    <row r="4612" spans="1:6" x14ac:dyDescent="0.35">
      <c r="A4612" t="s">
        <v>16</v>
      </c>
      <c r="B4612">
        <v>106037</v>
      </c>
      <c r="C4612">
        <v>360</v>
      </c>
      <c r="D4612" s="6">
        <v>60000</v>
      </c>
      <c r="E4612" s="5">
        <v>0.04</v>
      </c>
      <c r="F4612" t="s">
        <v>26</v>
      </c>
    </row>
    <row r="4613" spans="1:6" x14ac:dyDescent="0.35">
      <c r="A4613" t="s">
        <v>16</v>
      </c>
      <c r="B4613">
        <v>106038</v>
      </c>
      <c r="C4613">
        <v>360</v>
      </c>
      <c r="D4613" s="6">
        <v>150000</v>
      </c>
      <c r="E4613" s="5">
        <v>4.4999999999999998E-2</v>
      </c>
      <c r="F4613" t="s">
        <v>26</v>
      </c>
    </row>
    <row r="4614" spans="1:6" x14ac:dyDescent="0.35">
      <c r="A4614" t="s">
        <v>16</v>
      </c>
      <c r="B4614">
        <v>106039</v>
      </c>
      <c r="C4614">
        <v>360</v>
      </c>
      <c r="D4614" s="6">
        <v>100000</v>
      </c>
      <c r="E4614" s="5">
        <v>4.4999999999999998E-2</v>
      </c>
      <c r="F4614" t="s">
        <v>26</v>
      </c>
    </row>
    <row r="4615" spans="1:6" x14ac:dyDescent="0.35">
      <c r="A4615" t="s">
        <v>16</v>
      </c>
      <c r="B4615">
        <v>106040</v>
      </c>
      <c r="C4615">
        <v>180</v>
      </c>
      <c r="D4615" s="6">
        <v>23421.45</v>
      </c>
      <c r="E4615" s="5">
        <v>0.03</v>
      </c>
      <c r="F4615" t="s">
        <v>26</v>
      </c>
    </row>
    <row r="4616" spans="1:6" x14ac:dyDescent="0.35">
      <c r="A4616" t="s">
        <v>16</v>
      </c>
      <c r="B4616">
        <v>106041</v>
      </c>
      <c r="C4616">
        <v>360</v>
      </c>
      <c r="D4616" s="6">
        <v>26000</v>
      </c>
      <c r="E4616" s="5">
        <v>3.7499999999999999E-2</v>
      </c>
      <c r="F4616" t="s">
        <v>26</v>
      </c>
    </row>
    <row r="4617" spans="1:6" x14ac:dyDescent="0.35">
      <c r="A4617" t="s">
        <v>16</v>
      </c>
      <c r="B4617">
        <v>106042</v>
      </c>
      <c r="C4617">
        <v>360</v>
      </c>
      <c r="D4617" s="6">
        <v>20000</v>
      </c>
      <c r="E4617" s="5">
        <v>3.7499999999999999E-2</v>
      </c>
      <c r="F4617" t="s">
        <v>26</v>
      </c>
    </row>
    <row r="4618" spans="1:6" x14ac:dyDescent="0.35">
      <c r="A4618" t="s">
        <v>16</v>
      </c>
      <c r="B4618">
        <v>106043</v>
      </c>
      <c r="C4618">
        <v>360</v>
      </c>
      <c r="D4618" s="6">
        <v>33379.050000000003</v>
      </c>
      <c r="E4618" s="5">
        <v>3.7499999999999999E-2</v>
      </c>
      <c r="F4618" t="s">
        <v>26</v>
      </c>
    </row>
    <row r="4619" spans="1:6" x14ac:dyDescent="0.35">
      <c r="A4619" t="s">
        <v>16</v>
      </c>
      <c r="B4619">
        <v>106044</v>
      </c>
      <c r="C4619">
        <v>180</v>
      </c>
      <c r="D4619" s="6">
        <v>300000</v>
      </c>
      <c r="E4619" s="5">
        <v>4.4999999999999998E-2</v>
      </c>
      <c r="F4619" t="s">
        <v>26</v>
      </c>
    </row>
    <row r="4620" spans="1:6" x14ac:dyDescent="0.35">
      <c r="A4620" t="s">
        <v>16</v>
      </c>
      <c r="B4620">
        <v>106045</v>
      </c>
      <c r="C4620">
        <v>360</v>
      </c>
      <c r="D4620" s="6">
        <v>50261.97</v>
      </c>
      <c r="E4620" s="5">
        <v>0.04</v>
      </c>
      <c r="F4620" t="s">
        <v>26</v>
      </c>
    </row>
    <row r="4621" spans="1:6" x14ac:dyDescent="0.35">
      <c r="A4621" t="s">
        <v>16</v>
      </c>
      <c r="B4621">
        <v>106046</v>
      </c>
      <c r="C4621">
        <v>360</v>
      </c>
      <c r="D4621" s="6">
        <v>45000</v>
      </c>
      <c r="E4621" s="5">
        <v>3.7499999999999999E-2</v>
      </c>
      <c r="F4621" t="s">
        <v>26</v>
      </c>
    </row>
    <row r="4622" spans="1:6" x14ac:dyDescent="0.35">
      <c r="A4622" t="s">
        <v>16</v>
      </c>
      <c r="B4622">
        <v>106047</v>
      </c>
      <c r="C4622">
        <v>360</v>
      </c>
      <c r="D4622" s="6">
        <v>10028774.720000001</v>
      </c>
      <c r="E4622" s="5">
        <v>6.5000000000000002E-2</v>
      </c>
      <c r="F4622" t="s">
        <v>26</v>
      </c>
    </row>
    <row r="4623" spans="1:6" x14ac:dyDescent="0.35">
      <c r="A4623" t="s">
        <v>16</v>
      </c>
      <c r="B4623">
        <v>106048</v>
      </c>
      <c r="C4623">
        <v>360</v>
      </c>
      <c r="D4623" s="6">
        <v>28673.27</v>
      </c>
      <c r="E4623" s="5">
        <v>3.7499999999999999E-2</v>
      </c>
      <c r="F4623" t="s">
        <v>26</v>
      </c>
    </row>
    <row r="4624" spans="1:6" x14ac:dyDescent="0.35">
      <c r="A4624" t="s">
        <v>16</v>
      </c>
      <c r="B4624">
        <v>106049</v>
      </c>
      <c r="C4624">
        <v>180</v>
      </c>
      <c r="D4624" s="6">
        <v>17854.72</v>
      </c>
      <c r="E4624" s="5">
        <v>0.03</v>
      </c>
      <c r="F4624" t="s">
        <v>26</v>
      </c>
    </row>
    <row r="4625" spans="1:6" x14ac:dyDescent="0.35">
      <c r="A4625" t="s">
        <v>16</v>
      </c>
      <c r="B4625">
        <v>106050</v>
      </c>
      <c r="C4625">
        <v>360</v>
      </c>
      <c r="D4625" s="6">
        <v>25000</v>
      </c>
      <c r="E4625" s="5">
        <v>3.7499999999999999E-2</v>
      </c>
      <c r="F4625" t="s">
        <v>26</v>
      </c>
    </row>
    <row r="4626" spans="1:6" x14ac:dyDescent="0.35">
      <c r="A4626" t="s">
        <v>16</v>
      </c>
      <c r="B4626">
        <v>106051</v>
      </c>
      <c r="C4626">
        <v>360</v>
      </c>
      <c r="D4626" s="6">
        <v>14590.09</v>
      </c>
      <c r="E4626" s="5">
        <v>3.7499999999999999E-2</v>
      </c>
      <c r="F4626" t="s">
        <v>26</v>
      </c>
    </row>
    <row r="4627" spans="1:6" x14ac:dyDescent="0.35">
      <c r="A4627" t="s">
        <v>16</v>
      </c>
      <c r="B4627">
        <v>106052</v>
      </c>
      <c r="C4627">
        <v>360</v>
      </c>
      <c r="D4627" s="6">
        <v>162500</v>
      </c>
      <c r="E4627" s="5">
        <v>4.4999999999999998E-2</v>
      </c>
      <c r="F4627" t="s">
        <v>26</v>
      </c>
    </row>
    <row r="4628" spans="1:6" x14ac:dyDescent="0.35">
      <c r="A4628" t="s">
        <v>16</v>
      </c>
      <c r="B4628">
        <v>106053</v>
      </c>
      <c r="C4628">
        <v>180</v>
      </c>
      <c r="D4628" s="6">
        <v>25000</v>
      </c>
      <c r="E4628" s="5">
        <v>0.03</v>
      </c>
      <c r="F4628" t="s">
        <v>26</v>
      </c>
    </row>
    <row r="4629" spans="1:6" x14ac:dyDescent="0.35">
      <c r="A4629" t="s">
        <v>16</v>
      </c>
      <c r="B4629">
        <v>106054</v>
      </c>
      <c r="C4629">
        <v>360</v>
      </c>
      <c r="D4629" s="6">
        <v>21537.119999999999</v>
      </c>
      <c r="E4629" s="5">
        <v>3.7499999999999999E-2</v>
      </c>
      <c r="F4629" t="s">
        <v>26</v>
      </c>
    </row>
    <row r="4630" spans="1:6" x14ac:dyDescent="0.35">
      <c r="A4630" t="s">
        <v>16</v>
      </c>
      <c r="B4630">
        <v>106055</v>
      </c>
      <c r="C4630">
        <v>360</v>
      </c>
      <c r="D4630" s="6">
        <v>21000</v>
      </c>
      <c r="E4630" s="5">
        <v>3.7499999999999999E-2</v>
      </c>
      <c r="F4630" t="s">
        <v>26</v>
      </c>
    </row>
    <row r="4631" spans="1:6" x14ac:dyDescent="0.35">
      <c r="A4631" t="s">
        <v>16</v>
      </c>
      <c r="B4631">
        <v>106056</v>
      </c>
      <c r="C4631">
        <v>360</v>
      </c>
      <c r="D4631" s="6">
        <v>48963.64</v>
      </c>
      <c r="E4631" s="5">
        <v>3.7499999999999999E-2</v>
      </c>
      <c r="F4631" t="s">
        <v>26</v>
      </c>
    </row>
    <row r="4632" spans="1:6" x14ac:dyDescent="0.35">
      <c r="A4632" t="s">
        <v>16</v>
      </c>
      <c r="B4632">
        <v>106057</v>
      </c>
      <c r="C4632">
        <v>180</v>
      </c>
      <c r="D4632" s="6">
        <v>50000</v>
      </c>
      <c r="E4632" s="5">
        <v>3.2500000000000001E-2</v>
      </c>
      <c r="F4632" t="s">
        <v>26</v>
      </c>
    </row>
    <row r="4633" spans="1:6" x14ac:dyDescent="0.35">
      <c r="A4633" t="s">
        <v>16</v>
      </c>
      <c r="B4633">
        <v>106058</v>
      </c>
      <c r="C4633">
        <v>180</v>
      </c>
      <c r="D4633" s="6">
        <v>10268.08</v>
      </c>
      <c r="E4633" s="5">
        <v>0.03</v>
      </c>
      <c r="F4633" t="s">
        <v>26</v>
      </c>
    </row>
    <row r="4634" spans="1:6" x14ac:dyDescent="0.35">
      <c r="A4634" t="s">
        <v>16</v>
      </c>
      <c r="B4634">
        <v>106059</v>
      </c>
      <c r="C4634">
        <v>360</v>
      </c>
      <c r="D4634" s="6">
        <v>10332.870000000001</v>
      </c>
      <c r="E4634" s="5">
        <v>3.7499999999999999E-2</v>
      </c>
      <c r="F4634" t="s">
        <v>26</v>
      </c>
    </row>
    <row r="4635" spans="1:6" x14ac:dyDescent="0.35">
      <c r="A4635" t="s">
        <v>16</v>
      </c>
      <c r="B4635">
        <v>106060</v>
      </c>
      <c r="C4635">
        <v>180</v>
      </c>
      <c r="D4635" s="6">
        <v>125432.5</v>
      </c>
      <c r="E4635" s="5">
        <v>0.04</v>
      </c>
      <c r="F4635" t="s">
        <v>26</v>
      </c>
    </row>
    <row r="4636" spans="1:6" x14ac:dyDescent="0.35">
      <c r="A4636" t="s">
        <v>16</v>
      </c>
      <c r="B4636">
        <v>106061</v>
      </c>
      <c r="C4636">
        <v>360</v>
      </c>
      <c r="D4636" s="6">
        <v>1400000</v>
      </c>
      <c r="E4636" s="5">
        <v>6.5000000000000002E-2</v>
      </c>
      <c r="F4636" t="s">
        <v>26</v>
      </c>
    </row>
    <row r="4637" spans="1:6" x14ac:dyDescent="0.35">
      <c r="A4637" t="s">
        <v>16</v>
      </c>
      <c r="B4637">
        <v>106062</v>
      </c>
      <c r="C4637">
        <v>360</v>
      </c>
      <c r="D4637" s="6">
        <v>28806.17</v>
      </c>
      <c r="E4637" s="5">
        <v>3.7499999999999999E-2</v>
      </c>
      <c r="F4637" t="s">
        <v>26</v>
      </c>
    </row>
    <row r="4638" spans="1:6" x14ac:dyDescent="0.35">
      <c r="A4638" t="s">
        <v>16</v>
      </c>
      <c r="B4638">
        <v>106063</v>
      </c>
      <c r="C4638">
        <v>360</v>
      </c>
      <c r="D4638" s="6">
        <v>200000</v>
      </c>
      <c r="E4638" s="5">
        <v>4.4999999999999998E-2</v>
      </c>
      <c r="F4638" t="s">
        <v>26</v>
      </c>
    </row>
    <row r="4639" spans="1:6" x14ac:dyDescent="0.35">
      <c r="A4639" t="s">
        <v>16</v>
      </c>
      <c r="B4639">
        <v>106064</v>
      </c>
      <c r="C4639">
        <v>180</v>
      </c>
      <c r="D4639" s="6">
        <v>20000</v>
      </c>
      <c r="E4639" s="5">
        <v>0.03</v>
      </c>
      <c r="F4639" t="s">
        <v>26</v>
      </c>
    </row>
    <row r="4640" spans="1:6" x14ac:dyDescent="0.35">
      <c r="A4640" t="s">
        <v>16</v>
      </c>
      <c r="B4640">
        <v>106065</v>
      </c>
      <c r="C4640">
        <v>180</v>
      </c>
      <c r="D4640" s="6">
        <v>150000</v>
      </c>
      <c r="E4640" s="5">
        <v>0.04</v>
      </c>
      <c r="F4640" t="s">
        <v>26</v>
      </c>
    </row>
    <row r="4641" spans="1:6" x14ac:dyDescent="0.35">
      <c r="A4641" t="s">
        <v>16</v>
      </c>
      <c r="B4641">
        <v>106066</v>
      </c>
      <c r="C4641">
        <v>180</v>
      </c>
      <c r="D4641" s="6">
        <v>150000</v>
      </c>
      <c r="E4641" s="5">
        <v>0.04</v>
      </c>
      <c r="F4641" t="s">
        <v>26</v>
      </c>
    </row>
    <row r="4642" spans="1:6" x14ac:dyDescent="0.35">
      <c r="A4642" t="s">
        <v>16</v>
      </c>
      <c r="B4642">
        <v>106067</v>
      </c>
      <c r="C4642">
        <v>360</v>
      </c>
      <c r="D4642" s="6">
        <v>112588.38</v>
      </c>
      <c r="E4642" s="5">
        <v>4.4999999999999998E-2</v>
      </c>
      <c r="F4642" t="s">
        <v>26</v>
      </c>
    </row>
    <row r="4643" spans="1:6" x14ac:dyDescent="0.35">
      <c r="A4643" t="s">
        <v>16</v>
      </c>
      <c r="B4643">
        <v>106068</v>
      </c>
      <c r="C4643">
        <v>180</v>
      </c>
      <c r="D4643" s="6">
        <v>30000</v>
      </c>
      <c r="E4643" s="5">
        <v>0.03</v>
      </c>
      <c r="F4643" t="s">
        <v>26</v>
      </c>
    </row>
    <row r="4644" spans="1:6" x14ac:dyDescent="0.35">
      <c r="A4644" t="s">
        <v>16</v>
      </c>
      <c r="B4644">
        <v>106069</v>
      </c>
      <c r="C4644">
        <v>360</v>
      </c>
      <c r="D4644" s="6">
        <v>29153.38</v>
      </c>
      <c r="E4644" s="5">
        <v>3.7499999999999999E-2</v>
      </c>
      <c r="F4644" t="s">
        <v>26</v>
      </c>
    </row>
    <row r="4645" spans="1:6" x14ac:dyDescent="0.35">
      <c r="A4645" t="s">
        <v>16</v>
      </c>
      <c r="B4645">
        <v>106070</v>
      </c>
      <c r="C4645">
        <v>360</v>
      </c>
      <c r="D4645" s="6">
        <v>5565737.2599999998</v>
      </c>
      <c r="E4645" s="5">
        <v>6.5000000000000002E-2</v>
      </c>
      <c r="F4645" t="s">
        <v>26</v>
      </c>
    </row>
    <row r="4646" spans="1:6" x14ac:dyDescent="0.35">
      <c r="A4646" t="s">
        <v>16</v>
      </c>
      <c r="B4646">
        <v>106071</v>
      </c>
      <c r="C4646">
        <v>180</v>
      </c>
      <c r="D4646" s="6">
        <v>70000</v>
      </c>
      <c r="E4646" s="5">
        <v>3.2500000000000001E-2</v>
      </c>
      <c r="F4646" t="s">
        <v>26</v>
      </c>
    </row>
    <row r="4647" spans="1:6" x14ac:dyDescent="0.35">
      <c r="A4647" t="s">
        <v>16</v>
      </c>
      <c r="B4647">
        <v>106072</v>
      </c>
      <c r="C4647">
        <v>180</v>
      </c>
      <c r="D4647" s="6">
        <v>15200</v>
      </c>
      <c r="E4647" s="5">
        <v>0.03</v>
      </c>
      <c r="F4647" t="s">
        <v>26</v>
      </c>
    </row>
    <row r="4648" spans="1:6" x14ac:dyDescent="0.35">
      <c r="A4648" t="s">
        <v>16</v>
      </c>
      <c r="B4648">
        <v>106073</v>
      </c>
      <c r="C4648">
        <v>180</v>
      </c>
      <c r="D4648" s="6">
        <v>223267.66</v>
      </c>
      <c r="E4648" s="5">
        <v>0.04</v>
      </c>
      <c r="F4648" t="s">
        <v>26</v>
      </c>
    </row>
    <row r="4649" spans="1:6" x14ac:dyDescent="0.35">
      <c r="A4649" t="s">
        <v>16</v>
      </c>
      <c r="B4649">
        <v>106074</v>
      </c>
      <c r="C4649">
        <v>360</v>
      </c>
      <c r="D4649" s="6">
        <v>75000</v>
      </c>
      <c r="E4649" s="5">
        <v>0.04</v>
      </c>
      <c r="F4649" t="s">
        <v>26</v>
      </c>
    </row>
    <row r="4650" spans="1:6" x14ac:dyDescent="0.35">
      <c r="A4650" t="s">
        <v>16</v>
      </c>
      <c r="B4650">
        <v>106075</v>
      </c>
      <c r="C4650">
        <v>180</v>
      </c>
      <c r="D4650" s="6">
        <v>11001.03</v>
      </c>
      <c r="E4650" s="5">
        <v>0.03</v>
      </c>
      <c r="F4650" t="s">
        <v>26</v>
      </c>
    </row>
    <row r="4651" spans="1:6" x14ac:dyDescent="0.35">
      <c r="A4651" t="s">
        <v>16</v>
      </c>
      <c r="B4651">
        <v>106076</v>
      </c>
      <c r="C4651">
        <v>360</v>
      </c>
      <c r="D4651" s="6">
        <v>38025.949999999997</v>
      </c>
      <c r="E4651" s="5">
        <v>3.7499999999999999E-2</v>
      </c>
      <c r="F4651" t="s">
        <v>26</v>
      </c>
    </row>
    <row r="4652" spans="1:6" x14ac:dyDescent="0.35">
      <c r="A4652" t="s">
        <v>16</v>
      </c>
      <c r="B4652">
        <v>106077</v>
      </c>
      <c r="C4652">
        <v>180</v>
      </c>
      <c r="D4652" s="6">
        <v>21727.93</v>
      </c>
      <c r="E4652" s="5">
        <v>0.03</v>
      </c>
      <c r="F4652" t="s">
        <v>26</v>
      </c>
    </row>
    <row r="4653" spans="1:6" x14ac:dyDescent="0.35">
      <c r="A4653" t="s">
        <v>16</v>
      </c>
      <c r="B4653">
        <v>106078</v>
      </c>
      <c r="C4653">
        <v>360</v>
      </c>
      <c r="D4653" s="6">
        <v>12000</v>
      </c>
      <c r="E4653" s="5">
        <v>3.7499999999999999E-2</v>
      </c>
      <c r="F4653" t="s">
        <v>26</v>
      </c>
    </row>
    <row r="4654" spans="1:6" x14ac:dyDescent="0.35">
      <c r="A4654" t="s">
        <v>16</v>
      </c>
      <c r="B4654">
        <v>106079</v>
      </c>
      <c r="C4654">
        <v>180</v>
      </c>
      <c r="D4654" s="6">
        <v>60000</v>
      </c>
      <c r="E4654" s="5">
        <v>3.2500000000000001E-2</v>
      </c>
      <c r="F4654" t="s">
        <v>26</v>
      </c>
    </row>
    <row r="4655" spans="1:6" x14ac:dyDescent="0.35">
      <c r="A4655" t="s">
        <v>16</v>
      </c>
      <c r="B4655">
        <v>106080</v>
      </c>
      <c r="C4655">
        <v>180</v>
      </c>
      <c r="D4655" s="6">
        <v>154032.64000000001</v>
      </c>
      <c r="E4655" s="5">
        <v>0.04</v>
      </c>
      <c r="F4655" t="s">
        <v>26</v>
      </c>
    </row>
    <row r="4656" spans="1:6" x14ac:dyDescent="0.35">
      <c r="A4656" t="s">
        <v>16</v>
      </c>
      <c r="B4656">
        <v>106081</v>
      </c>
      <c r="C4656">
        <v>180</v>
      </c>
      <c r="D4656" s="6">
        <v>168161.41</v>
      </c>
      <c r="E4656" s="5">
        <v>0.04</v>
      </c>
      <c r="F4656" t="s">
        <v>26</v>
      </c>
    </row>
    <row r="4657" spans="1:6" x14ac:dyDescent="0.35">
      <c r="A4657" t="s">
        <v>16</v>
      </c>
      <c r="B4657">
        <v>106082</v>
      </c>
      <c r="C4657">
        <v>360</v>
      </c>
      <c r="D4657" s="6">
        <v>24727.48</v>
      </c>
      <c r="E4657" s="5">
        <v>3.7499999999999999E-2</v>
      </c>
      <c r="F4657" t="s">
        <v>26</v>
      </c>
    </row>
    <row r="4658" spans="1:6" x14ac:dyDescent="0.35">
      <c r="A4658" t="s">
        <v>16</v>
      </c>
      <c r="B4658">
        <v>106083</v>
      </c>
      <c r="C4658">
        <v>180</v>
      </c>
      <c r="D4658" s="6">
        <v>14830.47</v>
      </c>
      <c r="E4658" s="5">
        <v>0.03</v>
      </c>
      <c r="F4658" t="s">
        <v>26</v>
      </c>
    </row>
    <row r="4659" spans="1:6" x14ac:dyDescent="0.35">
      <c r="A4659" t="s">
        <v>16</v>
      </c>
      <c r="B4659">
        <v>106084</v>
      </c>
      <c r="C4659">
        <v>360</v>
      </c>
      <c r="D4659" s="6">
        <v>275000</v>
      </c>
      <c r="E4659" s="5">
        <v>0.05</v>
      </c>
      <c r="F4659" t="s">
        <v>26</v>
      </c>
    </row>
    <row r="4660" spans="1:6" x14ac:dyDescent="0.35">
      <c r="A4660" t="s">
        <v>16</v>
      </c>
      <c r="B4660">
        <v>106085</v>
      </c>
      <c r="C4660">
        <v>360</v>
      </c>
      <c r="D4660" s="6">
        <v>36166.769999999997</v>
      </c>
      <c r="E4660" s="5">
        <v>3.7499999999999999E-2</v>
      </c>
      <c r="F4660" t="s">
        <v>26</v>
      </c>
    </row>
    <row r="4661" spans="1:6" x14ac:dyDescent="0.35">
      <c r="A4661" t="s">
        <v>16</v>
      </c>
      <c r="B4661">
        <v>106086</v>
      </c>
      <c r="C4661">
        <v>360</v>
      </c>
      <c r="D4661" s="6">
        <v>50000</v>
      </c>
      <c r="E4661" s="5">
        <v>0.04</v>
      </c>
      <c r="F4661" t="s">
        <v>26</v>
      </c>
    </row>
    <row r="4662" spans="1:6" x14ac:dyDescent="0.35">
      <c r="A4662" t="s">
        <v>16</v>
      </c>
      <c r="B4662">
        <v>106087</v>
      </c>
      <c r="C4662">
        <v>360</v>
      </c>
      <c r="D4662" s="6">
        <v>20500</v>
      </c>
      <c r="E4662" s="5">
        <v>3.7499999999999999E-2</v>
      </c>
      <c r="F4662" t="s">
        <v>26</v>
      </c>
    </row>
    <row r="4663" spans="1:6" x14ac:dyDescent="0.35">
      <c r="A4663" t="s">
        <v>16</v>
      </c>
      <c r="B4663">
        <v>106088</v>
      </c>
      <c r="C4663">
        <v>360</v>
      </c>
      <c r="D4663" s="6">
        <v>150000</v>
      </c>
      <c r="E4663" s="5">
        <v>4.4999999999999998E-2</v>
      </c>
      <c r="F4663" t="s">
        <v>26</v>
      </c>
    </row>
    <row r="4664" spans="1:6" x14ac:dyDescent="0.35">
      <c r="A4664" t="s">
        <v>16</v>
      </c>
      <c r="B4664">
        <v>106089</v>
      </c>
      <c r="C4664">
        <v>180</v>
      </c>
      <c r="D4664" s="6">
        <v>50000</v>
      </c>
      <c r="E4664" s="5">
        <v>3.2500000000000001E-2</v>
      </c>
      <c r="F4664" t="s">
        <v>26</v>
      </c>
    </row>
    <row r="4665" spans="1:6" x14ac:dyDescent="0.35">
      <c r="A4665" t="s">
        <v>16</v>
      </c>
      <c r="B4665">
        <v>106090</v>
      </c>
      <c r="C4665">
        <v>360</v>
      </c>
      <c r="D4665" s="6">
        <v>75000</v>
      </c>
      <c r="E4665" s="5">
        <v>0.04</v>
      </c>
      <c r="F4665" t="s">
        <v>26</v>
      </c>
    </row>
    <row r="4666" spans="1:6" x14ac:dyDescent="0.35">
      <c r="A4666" t="s">
        <v>16</v>
      </c>
      <c r="B4666">
        <v>106091</v>
      </c>
      <c r="C4666">
        <v>360</v>
      </c>
      <c r="D4666" s="6">
        <v>103995.41</v>
      </c>
      <c r="E4666" s="5">
        <v>4.4999999999999998E-2</v>
      </c>
      <c r="F4666" t="s">
        <v>26</v>
      </c>
    </row>
    <row r="4667" spans="1:6" x14ac:dyDescent="0.35">
      <c r="A4667" t="s">
        <v>16</v>
      </c>
      <c r="B4667">
        <v>106092</v>
      </c>
      <c r="C4667">
        <v>180</v>
      </c>
      <c r="D4667" s="6">
        <v>100000</v>
      </c>
      <c r="E4667" s="5">
        <v>0.04</v>
      </c>
      <c r="F4667" t="s">
        <v>26</v>
      </c>
    </row>
    <row r="4668" spans="1:6" x14ac:dyDescent="0.35">
      <c r="A4668" t="s">
        <v>16</v>
      </c>
      <c r="B4668">
        <v>106093</v>
      </c>
      <c r="C4668">
        <v>180</v>
      </c>
      <c r="D4668" s="6">
        <v>20477.66</v>
      </c>
      <c r="E4668" s="5">
        <v>0.03</v>
      </c>
      <c r="F4668" t="s">
        <v>26</v>
      </c>
    </row>
    <row r="4669" spans="1:6" x14ac:dyDescent="0.35">
      <c r="A4669" t="s">
        <v>16</v>
      </c>
      <c r="B4669">
        <v>106094</v>
      </c>
      <c r="C4669">
        <v>360</v>
      </c>
      <c r="D4669" s="6">
        <v>114160.04</v>
      </c>
      <c r="E4669" s="5">
        <v>4.4999999999999998E-2</v>
      </c>
      <c r="F4669" t="s">
        <v>26</v>
      </c>
    </row>
    <row r="4670" spans="1:6" x14ac:dyDescent="0.35">
      <c r="A4670" t="s">
        <v>16</v>
      </c>
      <c r="B4670">
        <v>106095</v>
      </c>
      <c r="C4670">
        <v>360</v>
      </c>
      <c r="D4670" s="6">
        <v>200000</v>
      </c>
      <c r="E4670" s="5">
        <v>4.4999999999999998E-2</v>
      </c>
      <c r="F4670" t="s">
        <v>26</v>
      </c>
    </row>
    <row r="4671" spans="1:6" x14ac:dyDescent="0.35">
      <c r="A4671" t="s">
        <v>16</v>
      </c>
      <c r="B4671">
        <v>106096</v>
      </c>
      <c r="C4671">
        <v>360</v>
      </c>
      <c r="D4671" s="6">
        <v>54073.3</v>
      </c>
      <c r="E4671" s="5">
        <v>0.04</v>
      </c>
      <c r="F4671" t="s">
        <v>26</v>
      </c>
    </row>
    <row r="4672" spans="1:6" x14ac:dyDescent="0.35">
      <c r="A4672" t="s">
        <v>16</v>
      </c>
      <c r="B4672">
        <v>106097</v>
      </c>
      <c r="C4672">
        <v>360</v>
      </c>
      <c r="D4672" s="6">
        <v>92378.16</v>
      </c>
      <c r="E4672" s="5">
        <v>0.04</v>
      </c>
      <c r="F4672" t="s">
        <v>26</v>
      </c>
    </row>
    <row r="4673" spans="1:6" x14ac:dyDescent="0.35">
      <c r="A4673" t="s">
        <v>16</v>
      </c>
      <c r="B4673">
        <v>106098</v>
      </c>
      <c r="C4673">
        <v>360</v>
      </c>
      <c r="D4673" s="6">
        <v>26216.91</v>
      </c>
      <c r="E4673" s="5">
        <v>3.7499999999999999E-2</v>
      </c>
      <c r="F4673" t="s">
        <v>26</v>
      </c>
    </row>
    <row r="4674" spans="1:6" x14ac:dyDescent="0.35">
      <c r="A4674" t="s">
        <v>16</v>
      </c>
      <c r="B4674">
        <v>106099</v>
      </c>
      <c r="C4674">
        <v>360</v>
      </c>
      <c r="D4674" s="6">
        <v>261095.89</v>
      </c>
      <c r="E4674" s="5">
        <v>0.05</v>
      </c>
      <c r="F4674" t="s">
        <v>26</v>
      </c>
    </row>
    <row r="4675" spans="1:6" x14ac:dyDescent="0.35">
      <c r="A4675" t="s">
        <v>16</v>
      </c>
      <c r="B4675">
        <v>106100</v>
      </c>
      <c r="C4675">
        <v>360</v>
      </c>
      <c r="D4675" s="6">
        <v>68604.3</v>
      </c>
      <c r="E4675" s="5">
        <v>0.04</v>
      </c>
      <c r="F4675" t="s">
        <v>26</v>
      </c>
    </row>
    <row r="4676" spans="1:6" x14ac:dyDescent="0.35">
      <c r="A4676" t="s">
        <v>16</v>
      </c>
      <c r="B4676">
        <v>106101</v>
      </c>
      <c r="C4676">
        <v>360</v>
      </c>
      <c r="D4676" s="6">
        <v>202997.16</v>
      </c>
      <c r="E4676" s="5">
        <v>4.4999999999999998E-2</v>
      </c>
      <c r="F4676" t="s">
        <v>26</v>
      </c>
    </row>
    <row r="4677" spans="1:6" x14ac:dyDescent="0.35">
      <c r="A4677" t="s">
        <v>16</v>
      </c>
      <c r="B4677">
        <v>106102</v>
      </c>
      <c r="C4677">
        <v>360</v>
      </c>
      <c r="D4677" s="6">
        <v>39319.089999999997</v>
      </c>
      <c r="E4677" s="5">
        <v>3.7499999999999999E-2</v>
      </c>
      <c r="F4677" t="s">
        <v>26</v>
      </c>
    </row>
    <row r="4678" spans="1:6" x14ac:dyDescent="0.35">
      <c r="A4678" t="s">
        <v>16</v>
      </c>
      <c r="B4678">
        <v>106103</v>
      </c>
      <c r="C4678">
        <v>360</v>
      </c>
      <c r="D4678" s="6">
        <v>105000</v>
      </c>
      <c r="E4678" s="5">
        <v>4.4999999999999998E-2</v>
      </c>
      <c r="F4678" t="s">
        <v>26</v>
      </c>
    </row>
    <row r="4679" spans="1:6" x14ac:dyDescent="0.35">
      <c r="A4679" t="s">
        <v>16</v>
      </c>
      <c r="B4679">
        <v>106104</v>
      </c>
      <c r="C4679">
        <v>360</v>
      </c>
      <c r="D4679" s="6">
        <v>28056.799999999999</v>
      </c>
      <c r="E4679" s="5">
        <v>3.7499999999999999E-2</v>
      </c>
      <c r="F4679" t="s">
        <v>26</v>
      </c>
    </row>
    <row r="4680" spans="1:6" x14ac:dyDescent="0.35">
      <c r="A4680" t="s">
        <v>16</v>
      </c>
      <c r="B4680">
        <v>106105</v>
      </c>
      <c r="C4680">
        <v>360</v>
      </c>
      <c r="D4680" s="6">
        <v>15000</v>
      </c>
      <c r="E4680" s="5">
        <v>3.7499999999999999E-2</v>
      </c>
      <c r="F4680" t="s">
        <v>26</v>
      </c>
    </row>
    <row r="4681" spans="1:6" x14ac:dyDescent="0.35">
      <c r="A4681" t="s">
        <v>16</v>
      </c>
      <c r="B4681">
        <v>106106</v>
      </c>
      <c r="C4681">
        <v>360</v>
      </c>
      <c r="D4681" s="6">
        <v>42000</v>
      </c>
      <c r="E4681" s="5">
        <v>3.7499999999999999E-2</v>
      </c>
      <c r="F4681" t="s">
        <v>26</v>
      </c>
    </row>
    <row r="4682" spans="1:6" x14ac:dyDescent="0.35">
      <c r="A4682" t="s">
        <v>16</v>
      </c>
      <c r="B4682">
        <v>106107</v>
      </c>
      <c r="C4682">
        <v>360</v>
      </c>
      <c r="D4682" s="6">
        <v>21971.759999999998</v>
      </c>
      <c r="E4682" s="5">
        <v>3.7499999999999999E-2</v>
      </c>
      <c r="F4682" t="s">
        <v>26</v>
      </c>
    </row>
    <row r="4683" spans="1:6" x14ac:dyDescent="0.35">
      <c r="A4683" t="s">
        <v>16</v>
      </c>
      <c r="B4683">
        <v>106108</v>
      </c>
      <c r="C4683">
        <v>360</v>
      </c>
      <c r="D4683" s="6">
        <v>48963.64</v>
      </c>
      <c r="E4683" s="5">
        <v>3.7499999999999999E-2</v>
      </c>
      <c r="F4683" t="s">
        <v>26</v>
      </c>
    </row>
    <row r="4684" spans="1:6" x14ac:dyDescent="0.35">
      <c r="A4684" t="s">
        <v>16</v>
      </c>
      <c r="B4684">
        <v>106109</v>
      </c>
      <c r="C4684">
        <v>360</v>
      </c>
      <c r="D4684" s="6">
        <v>25798.13</v>
      </c>
      <c r="E4684" s="5">
        <v>3.7499999999999999E-2</v>
      </c>
      <c r="F4684" t="s">
        <v>26</v>
      </c>
    </row>
    <row r="4685" spans="1:6" x14ac:dyDescent="0.35">
      <c r="A4685" t="s">
        <v>16</v>
      </c>
      <c r="B4685">
        <v>106110</v>
      </c>
      <c r="C4685">
        <v>360</v>
      </c>
      <c r="D4685" s="6">
        <v>22200</v>
      </c>
      <c r="E4685" s="5">
        <v>3.7499999999999999E-2</v>
      </c>
      <c r="F4685" t="s">
        <v>26</v>
      </c>
    </row>
    <row r="4686" spans="1:6" x14ac:dyDescent="0.35">
      <c r="A4686" t="s">
        <v>16</v>
      </c>
      <c r="B4686">
        <v>106111</v>
      </c>
      <c r="C4686">
        <v>360</v>
      </c>
      <c r="D4686" s="6">
        <v>79062.59</v>
      </c>
      <c r="E4686" s="5">
        <v>0.04</v>
      </c>
      <c r="F4686" t="s">
        <v>26</v>
      </c>
    </row>
    <row r="4687" spans="1:6" x14ac:dyDescent="0.35">
      <c r="A4687" t="s">
        <v>16</v>
      </c>
      <c r="B4687">
        <v>106112</v>
      </c>
      <c r="C4687">
        <v>360</v>
      </c>
      <c r="D4687" s="6">
        <v>373125.93</v>
      </c>
      <c r="E4687" s="5">
        <v>0.05</v>
      </c>
      <c r="F4687" t="s">
        <v>26</v>
      </c>
    </row>
    <row r="4688" spans="1:6" x14ac:dyDescent="0.35">
      <c r="A4688" t="s">
        <v>16</v>
      </c>
      <c r="B4688">
        <v>106113</v>
      </c>
      <c r="C4688">
        <v>360</v>
      </c>
      <c r="D4688" s="6">
        <v>121918.41</v>
      </c>
      <c r="E4688" s="5">
        <v>4.4999999999999998E-2</v>
      </c>
      <c r="F4688" t="s">
        <v>26</v>
      </c>
    </row>
    <row r="4689" spans="1:6" x14ac:dyDescent="0.35">
      <c r="A4689" t="s">
        <v>16</v>
      </c>
      <c r="B4689">
        <v>106114</v>
      </c>
      <c r="C4689">
        <v>360</v>
      </c>
      <c r="D4689" s="6">
        <v>350000</v>
      </c>
      <c r="E4689" s="5">
        <v>0.05</v>
      </c>
      <c r="F4689" t="s">
        <v>26</v>
      </c>
    </row>
    <row r="4690" spans="1:6" x14ac:dyDescent="0.35">
      <c r="A4690" t="s">
        <v>16</v>
      </c>
      <c r="B4690">
        <v>106115</v>
      </c>
      <c r="C4690">
        <v>360</v>
      </c>
      <c r="D4690" s="6">
        <v>254750</v>
      </c>
      <c r="E4690" s="5">
        <v>0.05</v>
      </c>
      <c r="F4690" t="s">
        <v>26</v>
      </c>
    </row>
    <row r="4691" spans="1:6" x14ac:dyDescent="0.35">
      <c r="A4691" t="s">
        <v>16</v>
      </c>
      <c r="B4691">
        <v>106116</v>
      </c>
      <c r="C4691">
        <v>360</v>
      </c>
      <c r="D4691" s="6">
        <v>6048.78</v>
      </c>
      <c r="E4691" s="5">
        <v>3.7499999999999999E-2</v>
      </c>
      <c r="F4691" t="s">
        <v>26</v>
      </c>
    </row>
    <row r="4692" spans="1:6" x14ac:dyDescent="0.35">
      <c r="A4692" t="s">
        <v>16</v>
      </c>
      <c r="B4692">
        <v>106117</v>
      </c>
      <c r="C4692">
        <v>180</v>
      </c>
      <c r="D4692" s="6">
        <v>75000</v>
      </c>
      <c r="E4692" s="5">
        <v>3.2500000000000001E-2</v>
      </c>
      <c r="F4692" t="s">
        <v>26</v>
      </c>
    </row>
    <row r="4693" spans="1:6" x14ac:dyDescent="0.35">
      <c r="A4693" t="s">
        <v>16</v>
      </c>
      <c r="B4693">
        <v>106118</v>
      </c>
      <c r="C4693">
        <v>360</v>
      </c>
      <c r="D4693" s="6">
        <v>55000</v>
      </c>
      <c r="E4693" s="5">
        <v>0.04</v>
      </c>
      <c r="F4693" t="s">
        <v>26</v>
      </c>
    </row>
    <row r="4694" spans="1:6" x14ac:dyDescent="0.35">
      <c r="A4694" t="s">
        <v>16</v>
      </c>
      <c r="B4694">
        <v>106119</v>
      </c>
      <c r="C4694">
        <v>180</v>
      </c>
      <c r="D4694" s="6">
        <v>200000</v>
      </c>
      <c r="E4694" s="5">
        <v>0.04</v>
      </c>
      <c r="F4694" t="s">
        <v>26</v>
      </c>
    </row>
    <row r="4695" spans="1:6" x14ac:dyDescent="0.35">
      <c r="A4695" t="s">
        <v>16</v>
      </c>
      <c r="B4695">
        <v>106120</v>
      </c>
      <c r="C4695">
        <v>180</v>
      </c>
      <c r="D4695" s="6">
        <v>5000</v>
      </c>
      <c r="E4695" s="5">
        <v>0.03</v>
      </c>
      <c r="F4695" t="s">
        <v>26</v>
      </c>
    </row>
    <row r="4696" spans="1:6" x14ac:dyDescent="0.35">
      <c r="A4696" t="s">
        <v>16</v>
      </c>
      <c r="B4696">
        <v>106121</v>
      </c>
      <c r="C4696">
        <v>360</v>
      </c>
      <c r="D4696" s="6">
        <v>113122.11</v>
      </c>
      <c r="E4696" s="5">
        <v>4.4999999999999998E-2</v>
      </c>
      <c r="F4696" t="s">
        <v>26</v>
      </c>
    </row>
    <row r="4697" spans="1:6" x14ac:dyDescent="0.35">
      <c r="A4697" t="s">
        <v>16</v>
      </c>
      <c r="B4697">
        <v>106122</v>
      </c>
      <c r="C4697">
        <v>180</v>
      </c>
      <c r="D4697" s="6">
        <v>113943.47</v>
      </c>
      <c r="E4697" s="5">
        <v>0.04</v>
      </c>
      <c r="F4697" t="s">
        <v>26</v>
      </c>
    </row>
    <row r="4698" spans="1:6" x14ac:dyDescent="0.35">
      <c r="A4698" t="s">
        <v>16</v>
      </c>
      <c r="B4698">
        <v>106123</v>
      </c>
      <c r="C4698">
        <v>90</v>
      </c>
      <c r="D4698" s="6">
        <v>10000</v>
      </c>
      <c r="E4698" s="5">
        <v>2.2499999999999999E-2</v>
      </c>
      <c r="F4698" t="s">
        <v>26</v>
      </c>
    </row>
    <row r="4699" spans="1:6" x14ac:dyDescent="0.35">
      <c r="A4699" t="s">
        <v>16</v>
      </c>
      <c r="B4699">
        <v>106124</v>
      </c>
      <c r="C4699">
        <v>360</v>
      </c>
      <c r="D4699" s="6">
        <v>101493.61</v>
      </c>
      <c r="E4699" s="5">
        <v>4.4999999999999998E-2</v>
      </c>
      <c r="F4699" t="s">
        <v>26</v>
      </c>
    </row>
    <row r="4700" spans="1:6" x14ac:dyDescent="0.35">
      <c r="A4700" t="s">
        <v>16</v>
      </c>
      <c r="B4700">
        <v>106125</v>
      </c>
      <c r="C4700">
        <v>180</v>
      </c>
      <c r="D4700" s="6">
        <v>22300.19</v>
      </c>
      <c r="E4700" s="5">
        <v>0.03</v>
      </c>
      <c r="F4700" t="s">
        <v>26</v>
      </c>
    </row>
    <row r="4701" spans="1:6" x14ac:dyDescent="0.35">
      <c r="A4701" t="s">
        <v>16</v>
      </c>
      <c r="B4701">
        <v>106126</v>
      </c>
      <c r="C4701">
        <v>360</v>
      </c>
      <c r="D4701" s="6">
        <v>14304.29</v>
      </c>
      <c r="E4701" s="5">
        <v>3.7499999999999999E-2</v>
      </c>
      <c r="F4701" t="s">
        <v>26</v>
      </c>
    </row>
    <row r="4702" spans="1:6" x14ac:dyDescent="0.35">
      <c r="A4702" t="s">
        <v>16</v>
      </c>
      <c r="B4702">
        <v>106127</v>
      </c>
      <c r="C4702">
        <v>360</v>
      </c>
      <c r="D4702" s="6">
        <v>70848.55</v>
      </c>
      <c r="E4702" s="5">
        <v>0.04</v>
      </c>
      <c r="F4702" t="s">
        <v>26</v>
      </c>
    </row>
    <row r="4703" spans="1:6" x14ac:dyDescent="0.35">
      <c r="A4703" t="s">
        <v>16</v>
      </c>
      <c r="B4703">
        <v>106128</v>
      </c>
      <c r="C4703">
        <v>90</v>
      </c>
      <c r="D4703" s="6">
        <v>5000</v>
      </c>
      <c r="E4703" s="5">
        <v>2.2499999999999999E-2</v>
      </c>
      <c r="F4703" t="s">
        <v>26</v>
      </c>
    </row>
    <row r="4704" spans="1:6" x14ac:dyDescent="0.35">
      <c r="A4704" t="s">
        <v>16</v>
      </c>
      <c r="B4704">
        <v>106129</v>
      </c>
      <c r="C4704">
        <v>360</v>
      </c>
      <c r="D4704" s="6">
        <v>180000</v>
      </c>
      <c r="E4704" s="5">
        <v>4.4999999999999998E-2</v>
      </c>
      <c r="F4704" t="s">
        <v>26</v>
      </c>
    </row>
    <row r="4705" spans="1:6" x14ac:dyDescent="0.35">
      <c r="A4705" t="s">
        <v>16</v>
      </c>
      <c r="B4705">
        <v>106130</v>
      </c>
      <c r="C4705">
        <v>360</v>
      </c>
      <c r="D4705" s="6">
        <v>58317.73</v>
      </c>
      <c r="E4705" s="5">
        <v>0.04</v>
      </c>
      <c r="F4705" t="s">
        <v>26</v>
      </c>
    </row>
    <row r="4706" spans="1:6" x14ac:dyDescent="0.35">
      <c r="A4706" t="s">
        <v>16</v>
      </c>
      <c r="B4706">
        <v>106131</v>
      </c>
      <c r="C4706">
        <v>180</v>
      </c>
      <c r="D4706" s="6">
        <v>114596.8</v>
      </c>
      <c r="E4706" s="5">
        <v>0.04</v>
      </c>
      <c r="F4706" t="s">
        <v>26</v>
      </c>
    </row>
    <row r="4707" spans="1:6" x14ac:dyDescent="0.35">
      <c r="A4707" t="s">
        <v>16</v>
      </c>
      <c r="B4707">
        <v>106132</v>
      </c>
      <c r="C4707">
        <v>360</v>
      </c>
      <c r="D4707" s="6">
        <v>216300.59</v>
      </c>
      <c r="E4707" s="5">
        <v>4.4999999999999998E-2</v>
      </c>
      <c r="F4707" t="s">
        <v>26</v>
      </c>
    </row>
    <row r="4708" spans="1:6" x14ac:dyDescent="0.35">
      <c r="A4708" t="s">
        <v>16</v>
      </c>
      <c r="B4708">
        <v>106133</v>
      </c>
      <c r="C4708">
        <v>360</v>
      </c>
      <c r="D4708" s="6">
        <v>50000</v>
      </c>
      <c r="E4708" s="5">
        <v>0.04</v>
      </c>
      <c r="F4708" t="s">
        <v>26</v>
      </c>
    </row>
    <row r="4709" spans="1:6" x14ac:dyDescent="0.35">
      <c r="A4709" t="s">
        <v>16</v>
      </c>
      <c r="B4709">
        <v>106134</v>
      </c>
      <c r="C4709">
        <v>180</v>
      </c>
      <c r="D4709" s="6">
        <v>2500000</v>
      </c>
      <c r="E4709" s="5">
        <v>0.06</v>
      </c>
      <c r="F4709" t="s">
        <v>26</v>
      </c>
    </row>
    <row r="4710" spans="1:6" x14ac:dyDescent="0.35">
      <c r="A4710" t="s">
        <v>16</v>
      </c>
      <c r="B4710">
        <v>106135</v>
      </c>
      <c r="C4710">
        <v>360</v>
      </c>
      <c r="D4710" s="6">
        <v>109071.73</v>
      </c>
      <c r="E4710" s="5">
        <v>4.4999999999999998E-2</v>
      </c>
      <c r="F4710" t="s">
        <v>26</v>
      </c>
    </row>
    <row r="4711" spans="1:6" x14ac:dyDescent="0.35">
      <c r="A4711" t="s">
        <v>16</v>
      </c>
      <c r="B4711">
        <v>106136</v>
      </c>
      <c r="C4711">
        <v>360</v>
      </c>
      <c r="D4711" s="6">
        <v>15000</v>
      </c>
      <c r="E4711" s="5">
        <v>3.7499999999999999E-2</v>
      </c>
      <c r="F4711" t="s">
        <v>26</v>
      </c>
    </row>
    <row r="4712" spans="1:6" x14ac:dyDescent="0.35">
      <c r="A4712" t="s">
        <v>16</v>
      </c>
      <c r="B4712">
        <v>106137</v>
      </c>
      <c r="C4712">
        <v>360</v>
      </c>
      <c r="D4712" s="6">
        <v>108400</v>
      </c>
      <c r="E4712" s="5">
        <v>4.4999999999999998E-2</v>
      </c>
      <c r="F4712" t="s">
        <v>26</v>
      </c>
    </row>
    <row r="4713" spans="1:6" x14ac:dyDescent="0.35">
      <c r="A4713" t="s">
        <v>16</v>
      </c>
      <c r="B4713">
        <v>106138</v>
      </c>
      <c r="C4713">
        <v>360</v>
      </c>
      <c r="D4713" s="6">
        <v>109071.73</v>
      </c>
      <c r="E4713" s="5">
        <v>4.4999999999999998E-2</v>
      </c>
      <c r="F4713" t="s">
        <v>26</v>
      </c>
    </row>
    <row r="4714" spans="1:6" x14ac:dyDescent="0.35">
      <c r="A4714" t="s">
        <v>16</v>
      </c>
      <c r="B4714">
        <v>106139</v>
      </c>
      <c r="C4714">
        <v>360</v>
      </c>
      <c r="D4714" s="6">
        <v>10332.870000000001</v>
      </c>
      <c r="E4714" s="5">
        <v>3.7499999999999999E-2</v>
      </c>
      <c r="F4714" t="s">
        <v>26</v>
      </c>
    </row>
    <row r="4715" spans="1:6" x14ac:dyDescent="0.35">
      <c r="A4715" t="s">
        <v>16</v>
      </c>
      <c r="B4715">
        <v>106140</v>
      </c>
      <c r="C4715">
        <v>360</v>
      </c>
      <c r="D4715" s="6">
        <v>25832.19</v>
      </c>
      <c r="E4715" s="5">
        <v>3.7499999999999999E-2</v>
      </c>
      <c r="F4715" t="s">
        <v>26</v>
      </c>
    </row>
    <row r="4716" spans="1:6" x14ac:dyDescent="0.35">
      <c r="A4716" t="s">
        <v>16</v>
      </c>
      <c r="B4716">
        <v>106141</v>
      </c>
      <c r="C4716">
        <v>360</v>
      </c>
      <c r="D4716" s="6">
        <v>20000</v>
      </c>
      <c r="E4716" s="5">
        <v>3.7499999999999999E-2</v>
      </c>
      <c r="F4716" t="s">
        <v>26</v>
      </c>
    </row>
    <row r="4717" spans="1:6" x14ac:dyDescent="0.35">
      <c r="A4717" t="s">
        <v>16</v>
      </c>
      <c r="B4717">
        <v>106142</v>
      </c>
      <c r="C4717">
        <v>360</v>
      </c>
      <c r="D4717" s="6">
        <v>20000</v>
      </c>
      <c r="E4717" s="5">
        <v>3.7499999999999999E-2</v>
      </c>
      <c r="F4717" t="s">
        <v>26</v>
      </c>
    </row>
    <row r="4718" spans="1:6" x14ac:dyDescent="0.35">
      <c r="A4718" t="s">
        <v>16</v>
      </c>
      <c r="B4718">
        <v>106143</v>
      </c>
      <c r="C4718">
        <v>360</v>
      </c>
      <c r="D4718" s="6">
        <v>36000.370000000003</v>
      </c>
      <c r="E4718" s="5">
        <v>3.7499999999999999E-2</v>
      </c>
      <c r="F4718" t="s">
        <v>26</v>
      </c>
    </row>
    <row r="4719" spans="1:6" x14ac:dyDescent="0.35">
      <c r="A4719" t="s">
        <v>16</v>
      </c>
      <c r="B4719">
        <v>106144</v>
      </c>
      <c r="C4719">
        <v>360</v>
      </c>
      <c r="D4719" s="6">
        <v>80387.77</v>
      </c>
      <c r="E4719" s="5">
        <v>0.04</v>
      </c>
      <c r="F4719" t="s">
        <v>26</v>
      </c>
    </row>
    <row r="4720" spans="1:6" x14ac:dyDescent="0.35">
      <c r="A4720" t="s">
        <v>16</v>
      </c>
      <c r="B4720">
        <v>106145</v>
      </c>
      <c r="C4720">
        <v>360</v>
      </c>
      <c r="D4720" s="6">
        <v>91209.39</v>
      </c>
      <c r="E4720" s="5">
        <v>0.04</v>
      </c>
      <c r="F4720" t="s">
        <v>26</v>
      </c>
    </row>
    <row r="4721" spans="1:6" x14ac:dyDescent="0.35">
      <c r="A4721" t="s">
        <v>16</v>
      </c>
      <c r="B4721">
        <v>106146</v>
      </c>
      <c r="C4721">
        <v>360</v>
      </c>
      <c r="D4721" s="6">
        <v>8799.51</v>
      </c>
      <c r="E4721" s="5">
        <v>3.7499999999999999E-2</v>
      </c>
      <c r="F4721" t="s">
        <v>26</v>
      </c>
    </row>
    <row r="4722" spans="1:6" x14ac:dyDescent="0.35">
      <c r="A4722" t="s">
        <v>16</v>
      </c>
      <c r="B4722">
        <v>106147</v>
      </c>
      <c r="C4722">
        <v>360</v>
      </c>
      <c r="D4722" s="6">
        <v>26737.01</v>
      </c>
      <c r="E4722" s="5">
        <v>3.7499999999999999E-2</v>
      </c>
      <c r="F4722" t="s">
        <v>26</v>
      </c>
    </row>
    <row r="4723" spans="1:6" x14ac:dyDescent="0.35">
      <c r="A4723" t="s">
        <v>16</v>
      </c>
      <c r="B4723">
        <v>106148</v>
      </c>
      <c r="C4723">
        <v>360</v>
      </c>
      <c r="D4723" s="6">
        <v>134123.12</v>
      </c>
      <c r="E4723" s="5">
        <v>4.4999999999999998E-2</v>
      </c>
      <c r="F4723" t="s">
        <v>26</v>
      </c>
    </row>
    <row r="4724" spans="1:6" x14ac:dyDescent="0.35">
      <c r="A4724" t="s">
        <v>16</v>
      </c>
      <c r="B4724">
        <v>106149</v>
      </c>
      <c r="C4724">
        <v>360</v>
      </c>
      <c r="D4724" s="6">
        <v>105000</v>
      </c>
      <c r="E4724" s="5">
        <v>4.2500000000000003E-2</v>
      </c>
      <c r="F4724" t="s">
        <v>26</v>
      </c>
    </row>
    <row r="4725" spans="1:6" x14ac:dyDescent="0.35">
      <c r="A4725" t="s">
        <v>16</v>
      </c>
      <c r="B4725">
        <v>106150</v>
      </c>
      <c r="C4725">
        <v>360</v>
      </c>
      <c r="D4725" s="6">
        <v>60000</v>
      </c>
      <c r="E4725" s="5">
        <v>0.04</v>
      </c>
      <c r="F4725" t="s">
        <v>26</v>
      </c>
    </row>
    <row r="4726" spans="1:6" x14ac:dyDescent="0.35">
      <c r="A4726" t="s">
        <v>16</v>
      </c>
      <c r="B4726">
        <v>106151</v>
      </c>
      <c r="C4726">
        <v>360</v>
      </c>
      <c r="D4726" s="6">
        <v>42924.59</v>
      </c>
      <c r="E4726" s="5">
        <v>3.7499999999999999E-2</v>
      </c>
      <c r="F4726" t="s">
        <v>26</v>
      </c>
    </row>
    <row r="4727" spans="1:6" x14ac:dyDescent="0.35">
      <c r="A4727" t="s">
        <v>16</v>
      </c>
      <c r="B4727">
        <v>106152</v>
      </c>
      <c r="C4727">
        <v>360</v>
      </c>
      <c r="D4727" s="6">
        <v>62000</v>
      </c>
      <c r="E4727" s="5">
        <v>0.04</v>
      </c>
      <c r="F4727" t="s">
        <v>26</v>
      </c>
    </row>
    <row r="4728" spans="1:6" x14ac:dyDescent="0.35">
      <c r="A4728" t="s">
        <v>16</v>
      </c>
      <c r="B4728">
        <v>106153</v>
      </c>
      <c r="C4728">
        <v>360</v>
      </c>
      <c r="D4728" s="6">
        <v>425000</v>
      </c>
      <c r="E4728" s="5">
        <v>0.05</v>
      </c>
      <c r="F4728" t="s">
        <v>26</v>
      </c>
    </row>
    <row r="4729" spans="1:6" x14ac:dyDescent="0.35">
      <c r="A4729" t="s">
        <v>16</v>
      </c>
      <c r="B4729">
        <v>106154</v>
      </c>
      <c r="C4729">
        <v>360</v>
      </c>
      <c r="D4729" s="6">
        <v>177858.12</v>
      </c>
      <c r="E4729" s="5">
        <v>4.4999999999999998E-2</v>
      </c>
      <c r="F4729" t="s">
        <v>26</v>
      </c>
    </row>
    <row r="4730" spans="1:6" x14ac:dyDescent="0.35">
      <c r="A4730" t="s">
        <v>16</v>
      </c>
      <c r="B4730">
        <v>106155</v>
      </c>
      <c r="C4730">
        <v>360</v>
      </c>
      <c r="D4730" s="6">
        <v>42365.87</v>
      </c>
      <c r="E4730" s="5">
        <v>3.7499999999999999E-2</v>
      </c>
      <c r="F4730" t="s">
        <v>26</v>
      </c>
    </row>
    <row r="4731" spans="1:6" x14ac:dyDescent="0.35">
      <c r="A4731" t="s">
        <v>16</v>
      </c>
      <c r="B4731">
        <v>106156</v>
      </c>
      <c r="C4731">
        <v>360</v>
      </c>
      <c r="D4731" s="6">
        <v>33683.120000000003</v>
      </c>
      <c r="E4731" s="5">
        <v>3.7499999999999999E-2</v>
      </c>
      <c r="F4731" t="s">
        <v>26</v>
      </c>
    </row>
    <row r="4732" spans="1:6" x14ac:dyDescent="0.35">
      <c r="A4732" t="s">
        <v>16</v>
      </c>
      <c r="B4732">
        <v>106157</v>
      </c>
      <c r="C4732">
        <v>360</v>
      </c>
      <c r="D4732" s="6">
        <v>180747.1</v>
      </c>
      <c r="E4732" s="5">
        <v>4.4999999999999998E-2</v>
      </c>
      <c r="F4732" t="s">
        <v>26</v>
      </c>
    </row>
    <row r="4733" spans="1:6" x14ac:dyDescent="0.35">
      <c r="A4733" t="s">
        <v>16</v>
      </c>
      <c r="B4733">
        <v>106158</v>
      </c>
      <c r="C4733">
        <v>360</v>
      </c>
      <c r="D4733" s="6">
        <v>25836.2</v>
      </c>
      <c r="E4733" s="5">
        <v>3.7499999999999999E-2</v>
      </c>
      <c r="F4733" t="s">
        <v>26</v>
      </c>
    </row>
    <row r="4734" spans="1:6" x14ac:dyDescent="0.35">
      <c r="A4734" t="s">
        <v>16</v>
      </c>
      <c r="B4734">
        <v>106159</v>
      </c>
      <c r="C4734">
        <v>360</v>
      </c>
      <c r="D4734" s="6">
        <v>32837.35</v>
      </c>
      <c r="E4734" s="5">
        <v>3.7499999999999999E-2</v>
      </c>
      <c r="F4734" t="s">
        <v>26</v>
      </c>
    </row>
    <row r="4735" spans="1:6" x14ac:dyDescent="0.35">
      <c r="A4735" t="s">
        <v>16</v>
      </c>
      <c r="B4735">
        <v>106160</v>
      </c>
      <c r="C4735">
        <v>360</v>
      </c>
      <c r="D4735" s="6">
        <v>32755.22</v>
      </c>
      <c r="E4735" s="5">
        <v>3.7499999999999999E-2</v>
      </c>
      <c r="F4735" t="s">
        <v>26</v>
      </c>
    </row>
    <row r="4736" spans="1:6" x14ac:dyDescent="0.35">
      <c r="A4736" t="s">
        <v>16</v>
      </c>
      <c r="B4736">
        <v>106161</v>
      </c>
      <c r="C4736">
        <v>360</v>
      </c>
      <c r="D4736" s="6">
        <v>17295.43</v>
      </c>
      <c r="E4736" s="5">
        <v>3.7499999999999999E-2</v>
      </c>
      <c r="F4736" t="s">
        <v>26</v>
      </c>
    </row>
    <row r="4737" spans="1:6" x14ac:dyDescent="0.35">
      <c r="A4737" t="s">
        <v>16</v>
      </c>
      <c r="B4737">
        <v>106162</v>
      </c>
      <c r="C4737">
        <v>360</v>
      </c>
      <c r="D4737" s="6">
        <v>104000</v>
      </c>
      <c r="E4737" s="5">
        <v>4.4999999999999998E-2</v>
      </c>
      <c r="F4737" t="s">
        <v>26</v>
      </c>
    </row>
    <row r="4738" spans="1:6" x14ac:dyDescent="0.35">
      <c r="A4738" t="s">
        <v>16</v>
      </c>
      <c r="B4738">
        <v>106163</v>
      </c>
      <c r="C4738">
        <v>360</v>
      </c>
      <c r="D4738" s="6">
        <v>48964.91</v>
      </c>
      <c r="E4738" s="5">
        <v>3.7499999999999999E-2</v>
      </c>
      <c r="F4738" t="s">
        <v>26</v>
      </c>
    </row>
    <row r="4739" spans="1:6" x14ac:dyDescent="0.35">
      <c r="A4739" t="s">
        <v>16</v>
      </c>
      <c r="B4739">
        <v>106164</v>
      </c>
      <c r="C4739">
        <v>360</v>
      </c>
      <c r="D4739" s="6">
        <v>107700</v>
      </c>
      <c r="E4739" s="5">
        <v>4.4999999999999998E-2</v>
      </c>
      <c r="F4739" t="s">
        <v>26</v>
      </c>
    </row>
    <row r="4740" spans="1:6" x14ac:dyDescent="0.35">
      <c r="A4740" t="s">
        <v>16</v>
      </c>
      <c r="B4740">
        <v>106165</v>
      </c>
      <c r="C4740">
        <v>360</v>
      </c>
      <c r="D4740" s="6">
        <v>180826.33</v>
      </c>
      <c r="E4740" s="5">
        <v>4.4999999999999998E-2</v>
      </c>
      <c r="F4740" t="s">
        <v>26</v>
      </c>
    </row>
    <row r="4741" spans="1:6" x14ac:dyDescent="0.35">
      <c r="A4741" t="s">
        <v>16</v>
      </c>
      <c r="B4741">
        <v>106166</v>
      </c>
      <c r="C4741">
        <v>360</v>
      </c>
      <c r="D4741" s="6">
        <v>31850</v>
      </c>
      <c r="E4741" s="5">
        <v>3.7499999999999999E-2</v>
      </c>
      <c r="F4741" t="s">
        <v>26</v>
      </c>
    </row>
    <row r="4742" spans="1:6" x14ac:dyDescent="0.35">
      <c r="A4742" t="s">
        <v>16</v>
      </c>
      <c r="B4742">
        <v>106167</v>
      </c>
      <c r="C4742">
        <v>360</v>
      </c>
      <c r="D4742" s="6">
        <v>88623.57</v>
      </c>
      <c r="E4742" s="5">
        <v>0.04</v>
      </c>
      <c r="F4742" t="s">
        <v>26</v>
      </c>
    </row>
    <row r="4743" spans="1:6" x14ac:dyDescent="0.35">
      <c r="A4743" t="s">
        <v>16</v>
      </c>
      <c r="B4743">
        <v>106168</v>
      </c>
      <c r="C4743">
        <v>360</v>
      </c>
      <c r="D4743" s="6">
        <v>150000</v>
      </c>
      <c r="E4743" s="5">
        <v>4.4999999999999998E-2</v>
      </c>
      <c r="F4743" t="s">
        <v>26</v>
      </c>
    </row>
    <row r="4744" spans="1:6" x14ac:dyDescent="0.35">
      <c r="A4744" t="s">
        <v>16</v>
      </c>
      <c r="B4744">
        <v>106169</v>
      </c>
      <c r="C4744">
        <v>360</v>
      </c>
      <c r="D4744" s="6">
        <v>108358.2</v>
      </c>
      <c r="E4744" s="5">
        <v>4.4999999999999998E-2</v>
      </c>
      <c r="F4744" t="s">
        <v>26</v>
      </c>
    </row>
    <row r="4745" spans="1:6" x14ac:dyDescent="0.35">
      <c r="A4745" t="s">
        <v>16</v>
      </c>
      <c r="B4745">
        <v>106170</v>
      </c>
      <c r="C4745">
        <v>360</v>
      </c>
      <c r="D4745" s="6">
        <v>294660.17</v>
      </c>
      <c r="E4745" s="5">
        <v>0.05</v>
      </c>
      <c r="F4745" t="s">
        <v>26</v>
      </c>
    </row>
    <row r="4746" spans="1:6" x14ac:dyDescent="0.35">
      <c r="A4746" t="s">
        <v>16</v>
      </c>
      <c r="B4746">
        <v>106171</v>
      </c>
      <c r="C4746">
        <v>360</v>
      </c>
      <c r="D4746" s="6">
        <v>21643.33</v>
      </c>
      <c r="E4746" s="5">
        <v>3.7499999999999999E-2</v>
      </c>
      <c r="F4746" t="s">
        <v>26</v>
      </c>
    </row>
    <row r="4747" spans="1:6" x14ac:dyDescent="0.35">
      <c r="A4747" t="s">
        <v>16</v>
      </c>
      <c r="B4747">
        <v>106172</v>
      </c>
      <c r="C4747">
        <v>360</v>
      </c>
      <c r="D4747" s="6">
        <v>48144.83</v>
      </c>
      <c r="E4747" s="5">
        <v>3.7499999999999999E-2</v>
      </c>
      <c r="F4747" t="s">
        <v>26</v>
      </c>
    </row>
    <row r="4748" spans="1:6" x14ac:dyDescent="0.35">
      <c r="A4748" t="s">
        <v>16</v>
      </c>
      <c r="B4748">
        <v>106173</v>
      </c>
      <c r="C4748">
        <v>360</v>
      </c>
      <c r="D4748" s="6">
        <v>176000</v>
      </c>
      <c r="E4748" s="5">
        <v>4.4999999999999998E-2</v>
      </c>
      <c r="F4748" t="s">
        <v>26</v>
      </c>
    </row>
    <row r="4749" spans="1:6" x14ac:dyDescent="0.35">
      <c r="A4749" t="s">
        <v>16</v>
      </c>
      <c r="B4749">
        <v>106174</v>
      </c>
      <c r="C4749">
        <v>360</v>
      </c>
      <c r="D4749" s="6">
        <v>100000</v>
      </c>
      <c r="E4749" s="5">
        <v>4.4999999999999998E-2</v>
      </c>
      <c r="F4749" t="s">
        <v>26</v>
      </c>
    </row>
    <row r="4750" spans="1:6" x14ac:dyDescent="0.35">
      <c r="A4750" t="s">
        <v>16</v>
      </c>
      <c r="B4750">
        <v>106175</v>
      </c>
      <c r="C4750">
        <v>360</v>
      </c>
      <c r="D4750" s="6">
        <v>20256.39</v>
      </c>
      <c r="E4750" s="5">
        <v>3.7499999999999999E-2</v>
      </c>
      <c r="F4750" t="s">
        <v>26</v>
      </c>
    </row>
    <row r="4751" spans="1:6" x14ac:dyDescent="0.35">
      <c r="A4751" t="s">
        <v>16</v>
      </c>
      <c r="B4751">
        <v>106176</v>
      </c>
      <c r="C4751">
        <v>360</v>
      </c>
      <c r="D4751" s="6">
        <v>25000</v>
      </c>
      <c r="E4751" s="5">
        <v>3.7499999999999999E-2</v>
      </c>
      <c r="F4751" t="s">
        <v>26</v>
      </c>
    </row>
    <row r="4752" spans="1:6" x14ac:dyDescent="0.35">
      <c r="A4752" t="s">
        <v>16</v>
      </c>
      <c r="B4752">
        <v>106177</v>
      </c>
      <c r="C4752">
        <v>360</v>
      </c>
      <c r="D4752" s="6">
        <v>144000</v>
      </c>
      <c r="E4752" s="5">
        <v>4.4999999999999998E-2</v>
      </c>
      <c r="F4752" t="s">
        <v>26</v>
      </c>
    </row>
    <row r="4753" spans="1:6" x14ac:dyDescent="0.35">
      <c r="A4753" t="s">
        <v>16</v>
      </c>
      <c r="B4753">
        <v>106178</v>
      </c>
      <c r="C4753">
        <v>360</v>
      </c>
      <c r="D4753" s="6">
        <v>140000</v>
      </c>
      <c r="E4753" s="5">
        <v>4.4999999999999998E-2</v>
      </c>
      <c r="F4753" t="s">
        <v>26</v>
      </c>
    </row>
    <row r="4754" spans="1:6" x14ac:dyDescent="0.35">
      <c r="A4754" t="s">
        <v>16</v>
      </c>
      <c r="B4754">
        <v>106179</v>
      </c>
      <c r="C4754">
        <v>360</v>
      </c>
      <c r="D4754" s="6">
        <v>35131.85</v>
      </c>
      <c r="E4754" s="5">
        <v>3.7499999999999999E-2</v>
      </c>
      <c r="F4754" t="s">
        <v>26</v>
      </c>
    </row>
    <row r="4755" spans="1:6" x14ac:dyDescent="0.35">
      <c r="A4755" t="s">
        <v>16</v>
      </c>
      <c r="B4755">
        <v>106180</v>
      </c>
      <c r="C4755">
        <v>360</v>
      </c>
      <c r="D4755" s="6">
        <v>81377.259999999995</v>
      </c>
      <c r="E4755" s="5">
        <v>0.04</v>
      </c>
      <c r="F4755" t="s">
        <v>26</v>
      </c>
    </row>
    <row r="4756" spans="1:6" x14ac:dyDescent="0.35">
      <c r="A4756" t="s">
        <v>16</v>
      </c>
      <c r="B4756">
        <v>106181</v>
      </c>
      <c r="C4756">
        <v>360</v>
      </c>
      <c r="D4756" s="6">
        <v>93239.24</v>
      </c>
      <c r="E4756" s="5">
        <v>0.04</v>
      </c>
      <c r="F4756" t="s">
        <v>26</v>
      </c>
    </row>
    <row r="4757" spans="1:6" x14ac:dyDescent="0.35">
      <c r="A4757" t="s">
        <v>16</v>
      </c>
      <c r="B4757">
        <v>106182</v>
      </c>
      <c r="C4757">
        <v>360</v>
      </c>
      <c r="D4757" s="6">
        <v>131626.62</v>
      </c>
      <c r="E4757" s="5">
        <v>4.4999999999999998E-2</v>
      </c>
      <c r="F4757" t="s">
        <v>26</v>
      </c>
    </row>
    <row r="4758" spans="1:6" x14ac:dyDescent="0.35">
      <c r="A4758" t="s">
        <v>16</v>
      </c>
      <c r="B4758">
        <v>106183</v>
      </c>
      <c r="C4758">
        <v>360</v>
      </c>
      <c r="D4758" s="6">
        <v>45838.720000000001</v>
      </c>
      <c r="E4758" s="5">
        <v>3.7499999999999999E-2</v>
      </c>
      <c r="F4758" t="s">
        <v>26</v>
      </c>
    </row>
    <row r="4759" spans="1:6" x14ac:dyDescent="0.35">
      <c r="A4759" t="s">
        <v>16</v>
      </c>
      <c r="B4759">
        <v>106184</v>
      </c>
      <c r="C4759">
        <v>360</v>
      </c>
      <c r="D4759" s="6">
        <v>12000.41</v>
      </c>
      <c r="E4759" s="5">
        <v>3.7499999999999999E-2</v>
      </c>
      <c r="F4759" t="s">
        <v>26</v>
      </c>
    </row>
    <row r="4760" spans="1:6" x14ac:dyDescent="0.35">
      <c r="A4760" t="s">
        <v>16</v>
      </c>
      <c r="B4760">
        <v>106185</v>
      </c>
      <c r="C4760">
        <v>360</v>
      </c>
      <c r="D4760" s="6">
        <v>88534.57</v>
      </c>
      <c r="E4760" s="5">
        <v>0.04</v>
      </c>
      <c r="F4760" t="s">
        <v>26</v>
      </c>
    </row>
    <row r="4761" spans="1:6" x14ac:dyDescent="0.35">
      <c r="A4761" t="s">
        <v>16</v>
      </c>
      <c r="B4761">
        <v>106186</v>
      </c>
      <c r="C4761">
        <v>360</v>
      </c>
      <c r="D4761" s="6">
        <v>30000</v>
      </c>
      <c r="E4761" s="5">
        <v>3.7499999999999999E-2</v>
      </c>
      <c r="F4761" t="s">
        <v>26</v>
      </c>
    </row>
    <row r="4762" spans="1:6" x14ac:dyDescent="0.35">
      <c r="A4762" t="s">
        <v>16</v>
      </c>
      <c r="B4762">
        <v>106187</v>
      </c>
      <c r="C4762">
        <v>360</v>
      </c>
      <c r="D4762" s="6">
        <v>201000</v>
      </c>
      <c r="E4762" s="5">
        <v>4.4999999999999998E-2</v>
      </c>
      <c r="F4762" t="s">
        <v>26</v>
      </c>
    </row>
    <row r="4763" spans="1:6" x14ac:dyDescent="0.35">
      <c r="A4763" t="s">
        <v>16</v>
      </c>
      <c r="B4763">
        <v>106188</v>
      </c>
      <c r="C4763">
        <v>360</v>
      </c>
      <c r="D4763" s="6">
        <v>21603.55</v>
      </c>
      <c r="E4763" s="5">
        <v>3.7499999999999999E-2</v>
      </c>
      <c r="F4763" t="s">
        <v>26</v>
      </c>
    </row>
    <row r="4764" spans="1:6" x14ac:dyDescent="0.35">
      <c r="A4764" t="s">
        <v>16</v>
      </c>
      <c r="B4764">
        <v>106189</v>
      </c>
      <c r="C4764">
        <v>360</v>
      </c>
      <c r="D4764" s="6">
        <v>30708.53</v>
      </c>
      <c r="E4764" s="5">
        <v>3.7499999999999999E-2</v>
      </c>
      <c r="F4764" t="s">
        <v>26</v>
      </c>
    </row>
    <row r="4765" spans="1:6" x14ac:dyDescent="0.35">
      <c r="A4765" t="s">
        <v>16</v>
      </c>
      <c r="B4765">
        <v>106190</v>
      </c>
      <c r="C4765">
        <v>360</v>
      </c>
      <c r="D4765" s="6">
        <v>424000</v>
      </c>
      <c r="E4765" s="5">
        <v>0.05</v>
      </c>
      <c r="F4765" t="s">
        <v>26</v>
      </c>
    </row>
    <row r="4766" spans="1:6" x14ac:dyDescent="0.35">
      <c r="A4766" t="s">
        <v>16</v>
      </c>
      <c r="B4766">
        <v>106191</v>
      </c>
      <c r="C4766">
        <v>360</v>
      </c>
      <c r="D4766" s="6">
        <v>16541.599999999999</v>
      </c>
      <c r="E4766" s="5">
        <v>3.7499999999999999E-2</v>
      </c>
      <c r="F4766" t="s">
        <v>26</v>
      </c>
    </row>
    <row r="4767" spans="1:6" x14ac:dyDescent="0.35">
      <c r="A4767" t="s">
        <v>16</v>
      </c>
      <c r="B4767">
        <v>106192</v>
      </c>
      <c r="C4767">
        <v>360</v>
      </c>
      <c r="D4767" s="6">
        <v>72000</v>
      </c>
      <c r="E4767" s="5">
        <v>0.04</v>
      </c>
      <c r="F4767" t="s">
        <v>26</v>
      </c>
    </row>
    <row r="4768" spans="1:6" x14ac:dyDescent="0.35">
      <c r="A4768" t="s">
        <v>16</v>
      </c>
      <c r="B4768">
        <v>106193</v>
      </c>
      <c r="C4768">
        <v>360</v>
      </c>
      <c r="D4768" s="6">
        <v>50000</v>
      </c>
      <c r="E4768" s="5">
        <v>0.04</v>
      </c>
      <c r="F4768" t="s">
        <v>26</v>
      </c>
    </row>
    <row r="4769" spans="1:6" x14ac:dyDescent="0.35">
      <c r="A4769" t="s">
        <v>16</v>
      </c>
      <c r="B4769">
        <v>106194</v>
      </c>
      <c r="C4769">
        <v>360</v>
      </c>
      <c r="D4769" s="6">
        <v>11366.77</v>
      </c>
      <c r="E4769" s="5">
        <v>3.7499999999999999E-2</v>
      </c>
      <c r="F4769" t="s">
        <v>26</v>
      </c>
    </row>
    <row r="4770" spans="1:6" x14ac:dyDescent="0.35">
      <c r="A4770" t="s">
        <v>16</v>
      </c>
      <c r="B4770">
        <v>106195</v>
      </c>
      <c r="C4770">
        <v>360</v>
      </c>
      <c r="D4770" s="6">
        <v>112000</v>
      </c>
      <c r="E4770" s="5">
        <v>4.4999999999999998E-2</v>
      </c>
      <c r="F4770" t="s">
        <v>26</v>
      </c>
    </row>
    <row r="4771" spans="1:6" x14ac:dyDescent="0.35">
      <c r="A4771" t="s">
        <v>16</v>
      </c>
      <c r="B4771">
        <v>106196</v>
      </c>
      <c r="C4771">
        <v>360</v>
      </c>
      <c r="D4771" s="6">
        <v>213000.47</v>
      </c>
      <c r="E4771" s="5">
        <v>4.4999999999999998E-2</v>
      </c>
      <c r="F4771" t="s">
        <v>26</v>
      </c>
    </row>
    <row r="4772" spans="1:6" x14ac:dyDescent="0.35">
      <c r="A4772" t="s">
        <v>16</v>
      </c>
      <c r="B4772">
        <v>106197</v>
      </c>
      <c r="C4772">
        <v>360</v>
      </c>
      <c r="D4772" s="6">
        <v>75000</v>
      </c>
      <c r="E4772" s="5">
        <v>0.04</v>
      </c>
      <c r="F4772" t="s">
        <v>26</v>
      </c>
    </row>
    <row r="4773" spans="1:6" x14ac:dyDescent="0.35">
      <c r="A4773" t="s">
        <v>16</v>
      </c>
      <c r="B4773">
        <v>106198</v>
      </c>
      <c r="C4773">
        <v>360</v>
      </c>
      <c r="D4773" s="6">
        <v>122341.9</v>
      </c>
      <c r="E4773" s="5">
        <v>4.4999999999999998E-2</v>
      </c>
      <c r="F4773" t="s">
        <v>26</v>
      </c>
    </row>
    <row r="4774" spans="1:6" x14ac:dyDescent="0.35">
      <c r="A4774" t="s">
        <v>16</v>
      </c>
      <c r="B4774">
        <v>106199</v>
      </c>
      <c r="C4774">
        <v>360</v>
      </c>
      <c r="D4774" s="6">
        <v>29362.16</v>
      </c>
      <c r="E4774" s="5">
        <v>3.7499999999999999E-2</v>
      </c>
      <c r="F4774" t="s">
        <v>26</v>
      </c>
    </row>
    <row r="4775" spans="1:6" x14ac:dyDescent="0.35">
      <c r="A4775" t="s">
        <v>16</v>
      </c>
      <c r="B4775">
        <v>106200</v>
      </c>
      <c r="C4775">
        <v>360</v>
      </c>
      <c r="D4775" s="6">
        <v>41328.42</v>
      </c>
      <c r="E4775" s="5">
        <v>3.7499999999999999E-2</v>
      </c>
      <c r="F4775" t="s">
        <v>26</v>
      </c>
    </row>
    <row r="4776" spans="1:6" x14ac:dyDescent="0.35">
      <c r="A4776" t="s">
        <v>16</v>
      </c>
      <c r="B4776">
        <v>106201</v>
      </c>
      <c r="C4776">
        <v>360</v>
      </c>
      <c r="D4776" s="6">
        <v>12000</v>
      </c>
      <c r="E4776" s="5">
        <v>3.7499999999999999E-2</v>
      </c>
      <c r="F4776" t="s">
        <v>26</v>
      </c>
    </row>
    <row r="4777" spans="1:6" x14ac:dyDescent="0.35">
      <c r="A4777" t="s">
        <v>16</v>
      </c>
      <c r="B4777">
        <v>106202</v>
      </c>
      <c r="C4777">
        <v>360</v>
      </c>
      <c r="D4777" s="6">
        <v>20000</v>
      </c>
      <c r="E4777" s="5">
        <v>3.7499999999999999E-2</v>
      </c>
      <c r="F4777" t="s">
        <v>26</v>
      </c>
    </row>
    <row r="4778" spans="1:6" x14ac:dyDescent="0.35">
      <c r="A4778" t="s">
        <v>16</v>
      </c>
      <c r="B4778">
        <v>106203</v>
      </c>
      <c r="C4778">
        <v>360</v>
      </c>
      <c r="D4778" s="6">
        <v>56272.23</v>
      </c>
      <c r="E4778" s="5">
        <v>0.04</v>
      </c>
      <c r="F4778" t="s">
        <v>26</v>
      </c>
    </row>
    <row r="4779" spans="1:6" x14ac:dyDescent="0.35">
      <c r="A4779" t="s">
        <v>16</v>
      </c>
      <c r="B4779">
        <v>106204</v>
      </c>
      <c r="C4779">
        <v>360</v>
      </c>
      <c r="D4779" s="6">
        <v>12872.6</v>
      </c>
      <c r="E4779" s="5">
        <v>3.7499999999999999E-2</v>
      </c>
      <c r="F4779" t="s">
        <v>26</v>
      </c>
    </row>
    <row r="4780" spans="1:6" x14ac:dyDescent="0.35">
      <c r="A4780" t="s">
        <v>16</v>
      </c>
      <c r="B4780">
        <v>106205</v>
      </c>
      <c r="C4780">
        <v>360</v>
      </c>
      <c r="D4780" s="6">
        <v>33075.129999999997</v>
      </c>
      <c r="E4780" s="5">
        <v>3.7499999999999999E-2</v>
      </c>
      <c r="F4780" t="s">
        <v>26</v>
      </c>
    </row>
    <row r="4781" spans="1:6" x14ac:dyDescent="0.35">
      <c r="A4781" t="s">
        <v>16</v>
      </c>
      <c r="B4781">
        <v>106206</v>
      </c>
      <c r="C4781">
        <v>360</v>
      </c>
      <c r="D4781" s="6">
        <v>89000</v>
      </c>
      <c r="E4781" s="5">
        <v>0.04</v>
      </c>
      <c r="F4781" t="s">
        <v>26</v>
      </c>
    </row>
    <row r="4782" spans="1:6" x14ac:dyDescent="0.35">
      <c r="A4782" t="s">
        <v>16</v>
      </c>
      <c r="B4782">
        <v>106207</v>
      </c>
      <c r="C4782">
        <v>360</v>
      </c>
      <c r="D4782" s="6">
        <v>120000</v>
      </c>
      <c r="E4782" s="5">
        <v>4.2500000000000003E-2</v>
      </c>
      <c r="F4782" t="s">
        <v>26</v>
      </c>
    </row>
    <row r="4783" spans="1:6" x14ac:dyDescent="0.35">
      <c r="A4783" t="s">
        <v>16</v>
      </c>
      <c r="B4783">
        <v>106208</v>
      </c>
      <c r="C4783">
        <v>360</v>
      </c>
      <c r="D4783" s="6">
        <v>68097.240000000005</v>
      </c>
      <c r="E4783" s="5">
        <v>0.04</v>
      </c>
      <c r="F4783" t="s">
        <v>26</v>
      </c>
    </row>
    <row r="4784" spans="1:6" x14ac:dyDescent="0.35">
      <c r="A4784" t="s">
        <v>16</v>
      </c>
      <c r="B4784">
        <v>106209</v>
      </c>
      <c r="C4784">
        <v>360</v>
      </c>
      <c r="D4784" s="6">
        <v>79258.06</v>
      </c>
      <c r="E4784" s="5">
        <v>0.04</v>
      </c>
      <c r="F4784" t="s">
        <v>26</v>
      </c>
    </row>
    <row r="4785" spans="1:6" x14ac:dyDescent="0.35">
      <c r="A4785" t="s">
        <v>16</v>
      </c>
      <c r="B4785">
        <v>106210</v>
      </c>
      <c r="C4785">
        <v>360</v>
      </c>
      <c r="D4785" s="6">
        <v>27659.74</v>
      </c>
      <c r="E4785" s="5">
        <v>3.7499999999999999E-2</v>
      </c>
      <c r="F4785" t="s">
        <v>26</v>
      </c>
    </row>
    <row r="4786" spans="1:6" x14ac:dyDescent="0.35">
      <c r="A4786" t="s">
        <v>16</v>
      </c>
      <c r="B4786">
        <v>106211</v>
      </c>
      <c r="C4786">
        <v>360</v>
      </c>
      <c r="D4786" s="6">
        <v>76946.05</v>
      </c>
      <c r="E4786" s="5">
        <v>0.04</v>
      </c>
      <c r="F4786" t="s">
        <v>26</v>
      </c>
    </row>
    <row r="4787" spans="1:6" x14ac:dyDescent="0.35">
      <c r="A4787" t="s">
        <v>16</v>
      </c>
      <c r="B4787">
        <v>106212</v>
      </c>
      <c r="C4787">
        <v>360</v>
      </c>
      <c r="D4787" s="6">
        <v>14536.61</v>
      </c>
      <c r="E4787" s="5">
        <v>3.7499999999999999E-2</v>
      </c>
      <c r="F4787" t="s">
        <v>26</v>
      </c>
    </row>
    <row r="4788" spans="1:6" x14ac:dyDescent="0.35">
      <c r="A4788" t="s">
        <v>16</v>
      </c>
      <c r="B4788">
        <v>106213</v>
      </c>
      <c r="C4788">
        <v>360</v>
      </c>
      <c r="D4788" s="6">
        <v>20000</v>
      </c>
      <c r="E4788" s="5">
        <v>3.7499999999999999E-2</v>
      </c>
      <c r="F4788" t="s">
        <v>26</v>
      </c>
    </row>
    <row r="4789" spans="1:6" x14ac:dyDescent="0.35">
      <c r="A4789" t="s">
        <v>16</v>
      </c>
      <c r="B4789">
        <v>106214</v>
      </c>
      <c r="C4789">
        <v>360</v>
      </c>
      <c r="D4789" s="6">
        <v>150000</v>
      </c>
      <c r="E4789" s="5">
        <v>4.4999999999999998E-2</v>
      </c>
      <c r="F4789" t="s">
        <v>26</v>
      </c>
    </row>
    <row r="4790" spans="1:6" x14ac:dyDescent="0.35">
      <c r="A4790" t="s">
        <v>16</v>
      </c>
      <c r="B4790">
        <v>106215</v>
      </c>
      <c r="C4790">
        <v>360</v>
      </c>
      <c r="D4790" s="6">
        <v>45956.39</v>
      </c>
      <c r="E4790" s="5">
        <v>3.7499999999999999E-2</v>
      </c>
      <c r="F4790" t="s">
        <v>26</v>
      </c>
    </row>
    <row r="4791" spans="1:6" x14ac:dyDescent="0.35">
      <c r="A4791" t="s">
        <v>16</v>
      </c>
      <c r="B4791">
        <v>106216</v>
      </c>
      <c r="C4791">
        <v>360</v>
      </c>
      <c r="D4791" s="6">
        <v>6199.73</v>
      </c>
      <c r="E4791" s="5">
        <v>3.7499999999999999E-2</v>
      </c>
      <c r="F4791" t="s">
        <v>26</v>
      </c>
    </row>
    <row r="4792" spans="1:6" x14ac:dyDescent="0.35">
      <c r="A4792" t="s">
        <v>16</v>
      </c>
      <c r="B4792">
        <v>106217</v>
      </c>
      <c r="C4792">
        <v>360</v>
      </c>
      <c r="D4792" s="6">
        <v>100000</v>
      </c>
      <c r="E4792" s="5">
        <v>4.4999999999999998E-2</v>
      </c>
      <c r="F4792" t="s">
        <v>26</v>
      </c>
    </row>
    <row r="4793" spans="1:6" x14ac:dyDescent="0.35">
      <c r="A4793" t="s">
        <v>16</v>
      </c>
      <c r="B4793">
        <v>106218</v>
      </c>
      <c r="C4793">
        <v>360</v>
      </c>
      <c r="D4793" s="6">
        <v>32305.66</v>
      </c>
      <c r="E4793" s="5">
        <v>3.7499999999999999E-2</v>
      </c>
      <c r="F4793" t="s">
        <v>26</v>
      </c>
    </row>
    <row r="4794" spans="1:6" x14ac:dyDescent="0.35">
      <c r="A4794" t="s">
        <v>16</v>
      </c>
      <c r="B4794">
        <v>106219</v>
      </c>
      <c r="C4794">
        <v>360</v>
      </c>
      <c r="D4794" s="6">
        <v>24000</v>
      </c>
      <c r="E4794" s="5">
        <v>3.7499999999999999E-2</v>
      </c>
      <c r="F4794" t="s">
        <v>26</v>
      </c>
    </row>
    <row r="4795" spans="1:6" x14ac:dyDescent="0.35">
      <c r="A4795" t="s">
        <v>16</v>
      </c>
      <c r="B4795">
        <v>106220</v>
      </c>
      <c r="C4795">
        <v>360</v>
      </c>
      <c r="D4795" s="6">
        <v>43807.97</v>
      </c>
      <c r="E4795" s="5">
        <v>3.7499999999999999E-2</v>
      </c>
      <c r="F4795" t="s">
        <v>26</v>
      </c>
    </row>
    <row r="4796" spans="1:6" x14ac:dyDescent="0.35">
      <c r="A4796" t="s">
        <v>16</v>
      </c>
      <c r="B4796">
        <v>106221</v>
      </c>
      <c r="C4796">
        <v>360</v>
      </c>
      <c r="D4796" s="6">
        <v>290850.32</v>
      </c>
      <c r="E4796" s="5">
        <v>0.05</v>
      </c>
      <c r="F4796" t="s">
        <v>26</v>
      </c>
    </row>
    <row r="4797" spans="1:6" x14ac:dyDescent="0.35">
      <c r="A4797" t="s">
        <v>16</v>
      </c>
      <c r="B4797">
        <v>106222</v>
      </c>
      <c r="C4797">
        <v>360</v>
      </c>
      <c r="D4797" s="6">
        <v>43070.65</v>
      </c>
      <c r="E4797" s="5">
        <v>3.7499999999999999E-2</v>
      </c>
      <c r="F4797" t="s">
        <v>26</v>
      </c>
    </row>
    <row r="4798" spans="1:6" x14ac:dyDescent="0.35">
      <c r="A4798" t="s">
        <v>16</v>
      </c>
      <c r="B4798">
        <v>106223</v>
      </c>
      <c r="C4798">
        <v>360</v>
      </c>
      <c r="D4798" s="6">
        <v>532957.87</v>
      </c>
      <c r="E4798" s="5">
        <v>0.06</v>
      </c>
      <c r="F4798" t="s">
        <v>26</v>
      </c>
    </row>
    <row r="4799" spans="1:6" x14ac:dyDescent="0.35">
      <c r="A4799" t="s">
        <v>16</v>
      </c>
      <c r="B4799">
        <v>106224</v>
      </c>
      <c r="C4799">
        <v>360</v>
      </c>
      <c r="D4799" s="6">
        <v>389680.05</v>
      </c>
      <c r="E4799" s="5">
        <v>0.05</v>
      </c>
      <c r="F4799" t="s">
        <v>26</v>
      </c>
    </row>
    <row r="4800" spans="1:6" x14ac:dyDescent="0.35">
      <c r="A4800" t="s">
        <v>16</v>
      </c>
      <c r="B4800">
        <v>106225</v>
      </c>
      <c r="C4800">
        <v>360</v>
      </c>
      <c r="D4800" s="6">
        <v>434972.92</v>
      </c>
      <c r="E4800" s="5">
        <v>0.05</v>
      </c>
      <c r="F4800" t="s">
        <v>26</v>
      </c>
    </row>
    <row r="4801" spans="1:6" x14ac:dyDescent="0.35">
      <c r="A4801" t="s">
        <v>16</v>
      </c>
      <c r="B4801">
        <v>106226</v>
      </c>
      <c r="C4801">
        <v>360</v>
      </c>
      <c r="D4801" s="6">
        <v>51924.55</v>
      </c>
      <c r="E4801" s="5">
        <v>0.04</v>
      </c>
      <c r="F4801" t="s">
        <v>26</v>
      </c>
    </row>
    <row r="4802" spans="1:6" x14ac:dyDescent="0.35">
      <c r="A4802" t="s">
        <v>16</v>
      </c>
      <c r="B4802">
        <v>106227</v>
      </c>
      <c r="C4802">
        <v>360</v>
      </c>
      <c r="D4802" s="6">
        <v>40000</v>
      </c>
      <c r="E4802" s="5">
        <v>3.7499999999999999E-2</v>
      </c>
      <c r="F4802" t="s">
        <v>26</v>
      </c>
    </row>
    <row r="4803" spans="1:6" x14ac:dyDescent="0.35">
      <c r="A4803" t="s">
        <v>16</v>
      </c>
      <c r="B4803">
        <v>106228</v>
      </c>
      <c r="C4803">
        <v>360</v>
      </c>
      <c r="D4803" s="6">
        <v>27655.73</v>
      </c>
      <c r="E4803" s="5">
        <v>3.7499999999999999E-2</v>
      </c>
      <c r="F4803" t="s">
        <v>26</v>
      </c>
    </row>
    <row r="4804" spans="1:6" x14ac:dyDescent="0.35">
      <c r="A4804" t="s">
        <v>16</v>
      </c>
      <c r="B4804">
        <v>106229</v>
      </c>
      <c r="C4804">
        <v>360</v>
      </c>
      <c r="D4804" s="6">
        <v>32017.14</v>
      </c>
      <c r="E4804" s="5">
        <v>3.7499999999999999E-2</v>
      </c>
      <c r="F4804" t="s">
        <v>26</v>
      </c>
    </row>
    <row r="4805" spans="1:6" x14ac:dyDescent="0.35">
      <c r="A4805" t="s">
        <v>16</v>
      </c>
      <c r="B4805">
        <v>106230</v>
      </c>
      <c r="C4805">
        <v>360</v>
      </c>
      <c r="D4805" s="6">
        <v>24510.73</v>
      </c>
      <c r="E4805" s="5">
        <v>3.7499999999999999E-2</v>
      </c>
      <c r="F4805" t="s">
        <v>26</v>
      </c>
    </row>
    <row r="4806" spans="1:6" x14ac:dyDescent="0.35">
      <c r="A4806" t="s">
        <v>16</v>
      </c>
      <c r="B4806">
        <v>106231</v>
      </c>
      <c r="C4806">
        <v>360</v>
      </c>
      <c r="D4806" s="6">
        <v>89244.28</v>
      </c>
      <c r="E4806" s="5">
        <v>0.04</v>
      </c>
      <c r="F4806" t="s">
        <v>26</v>
      </c>
    </row>
    <row r="4807" spans="1:6" x14ac:dyDescent="0.35">
      <c r="A4807" t="s">
        <v>16</v>
      </c>
      <c r="B4807">
        <v>106232</v>
      </c>
      <c r="C4807">
        <v>360</v>
      </c>
      <c r="D4807" s="6">
        <v>13424.06</v>
      </c>
      <c r="E4807" s="5">
        <v>3.7499999999999999E-2</v>
      </c>
      <c r="F4807" t="s">
        <v>26</v>
      </c>
    </row>
    <row r="4808" spans="1:6" x14ac:dyDescent="0.35">
      <c r="A4808" t="s">
        <v>16</v>
      </c>
      <c r="B4808">
        <v>106233</v>
      </c>
      <c r="C4808">
        <v>360</v>
      </c>
      <c r="D4808" s="6">
        <v>86643.4</v>
      </c>
      <c r="E4808" s="5">
        <v>0.04</v>
      </c>
      <c r="F4808" t="s">
        <v>26</v>
      </c>
    </row>
    <row r="4809" spans="1:6" x14ac:dyDescent="0.35">
      <c r="A4809" t="s">
        <v>16</v>
      </c>
      <c r="B4809">
        <v>106234</v>
      </c>
      <c r="C4809">
        <v>360</v>
      </c>
      <c r="D4809" s="6">
        <v>38065.199999999997</v>
      </c>
      <c r="E4809" s="5">
        <v>3.7499999999999999E-2</v>
      </c>
      <c r="F4809" t="s">
        <v>26</v>
      </c>
    </row>
    <row r="4810" spans="1:6" x14ac:dyDescent="0.35">
      <c r="A4810" t="s">
        <v>16</v>
      </c>
      <c r="B4810">
        <v>106235</v>
      </c>
      <c r="C4810">
        <v>360</v>
      </c>
      <c r="D4810" s="6">
        <v>51263.68</v>
      </c>
      <c r="E4810" s="5">
        <v>0.04</v>
      </c>
      <c r="F4810" t="s">
        <v>26</v>
      </c>
    </row>
    <row r="4811" spans="1:6" x14ac:dyDescent="0.35">
      <c r="A4811" t="s">
        <v>16</v>
      </c>
      <c r="B4811">
        <v>106236</v>
      </c>
      <c r="C4811">
        <v>360</v>
      </c>
      <c r="D4811" s="6">
        <v>201500</v>
      </c>
      <c r="E4811" s="5">
        <v>4.4999999999999998E-2</v>
      </c>
      <c r="F4811" t="s">
        <v>26</v>
      </c>
    </row>
    <row r="4812" spans="1:6" x14ac:dyDescent="0.35">
      <c r="A4812" t="s">
        <v>16</v>
      </c>
      <c r="B4812">
        <v>106237</v>
      </c>
      <c r="C4812">
        <v>360</v>
      </c>
      <c r="D4812" s="6">
        <v>346000</v>
      </c>
      <c r="E4812" s="5">
        <v>0.05</v>
      </c>
      <c r="F4812" t="s">
        <v>26</v>
      </c>
    </row>
    <row r="4813" spans="1:6" x14ac:dyDescent="0.35">
      <c r="A4813" t="s">
        <v>16</v>
      </c>
      <c r="B4813">
        <v>106238</v>
      </c>
      <c r="C4813">
        <v>360</v>
      </c>
      <c r="D4813" s="6">
        <v>41249.07</v>
      </c>
      <c r="E4813" s="5">
        <v>3.7499999999999999E-2</v>
      </c>
      <c r="F4813" t="s">
        <v>26</v>
      </c>
    </row>
    <row r="4814" spans="1:6" x14ac:dyDescent="0.35">
      <c r="A4814" t="s">
        <v>16</v>
      </c>
      <c r="B4814">
        <v>106239</v>
      </c>
      <c r="C4814">
        <v>360</v>
      </c>
      <c r="D4814" s="6">
        <v>81870.75</v>
      </c>
      <c r="E4814" s="5">
        <v>0.04</v>
      </c>
      <c r="F4814" t="s">
        <v>26</v>
      </c>
    </row>
    <row r="4815" spans="1:6" x14ac:dyDescent="0.35">
      <c r="A4815" t="s">
        <v>16</v>
      </c>
      <c r="B4815">
        <v>106240</v>
      </c>
      <c r="C4815">
        <v>360</v>
      </c>
      <c r="D4815" s="6">
        <v>16958.919999999998</v>
      </c>
      <c r="E4815" s="5">
        <v>3.7499999999999999E-2</v>
      </c>
      <c r="F4815" t="s">
        <v>26</v>
      </c>
    </row>
    <row r="4816" spans="1:6" x14ac:dyDescent="0.35">
      <c r="A4816" t="s">
        <v>16</v>
      </c>
      <c r="B4816">
        <v>106241</v>
      </c>
      <c r="C4816">
        <v>360</v>
      </c>
      <c r="D4816" s="6">
        <v>65350.33</v>
      </c>
      <c r="E4816" s="5">
        <v>0.04</v>
      </c>
      <c r="F4816" t="s">
        <v>26</v>
      </c>
    </row>
    <row r="4817" spans="1:6" x14ac:dyDescent="0.35">
      <c r="A4817" t="s">
        <v>16</v>
      </c>
      <c r="B4817">
        <v>106242</v>
      </c>
      <c r="C4817">
        <v>360</v>
      </c>
      <c r="D4817" s="6">
        <v>259800.83</v>
      </c>
      <c r="E4817" s="5">
        <v>0.05</v>
      </c>
      <c r="F4817" t="s">
        <v>26</v>
      </c>
    </row>
    <row r="4818" spans="1:6" x14ac:dyDescent="0.35">
      <c r="A4818" t="s">
        <v>16</v>
      </c>
      <c r="B4818">
        <v>106243</v>
      </c>
      <c r="C4818">
        <v>360</v>
      </c>
      <c r="D4818" s="6">
        <v>60000</v>
      </c>
      <c r="E4818" s="5">
        <v>0.04</v>
      </c>
      <c r="F4818" t="s">
        <v>26</v>
      </c>
    </row>
    <row r="4819" spans="1:6" x14ac:dyDescent="0.35">
      <c r="A4819" t="s">
        <v>16</v>
      </c>
      <c r="B4819">
        <v>106244</v>
      </c>
      <c r="C4819">
        <v>360</v>
      </c>
      <c r="D4819" s="6">
        <v>91098.79</v>
      </c>
      <c r="E4819" s="5">
        <v>0.04</v>
      </c>
      <c r="F4819" t="s">
        <v>26</v>
      </c>
    </row>
    <row r="4820" spans="1:6" x14ac:dyDescent="0.35">
      <c r="A4820" t="s">
        <v>16</v>
      </c>
      <c r="B4820">
        <v>106245</v>
      </c>
      <c r="C4820">
        <v>360</v>
      </c>
      <c r="D4820" s="6">
        <v>77000</v>
      </c>
      <c r="E4820" s="5">
        <v>0.04</v>
      </c>
      <c r="F4820" t="s">
        <v>26</v>
      </c>
    </row>
    <row r="4821" spans="1:6" x14ac:dyDescent="0.35">
      <c r="A4821" t="s">
        <v>16</v>
      </c>
      <c r="B4821">
        <v>106246</v>
      </c>
      <c r="C4821">
        <v>360</v>
      </c>
      <c r="D4821" s="6">
        <v>64671.71</v>
      </c>
      <c r="E4821" s="5">
        <v>0.04</v>
      </c>
      <c r="F4821" t="s">
        <v>26</v>
      </c>
    </row>
    <row r="4822" spans="1:6" x14ac:dyDescent="0.35">
      <c r="A4822" t="s">
        <v>16</v>
      </c>
      <c r="B4822">
        <v>106247</v>
      </c>
      <c r="C4822">
        <v>360</v>
      </c>
      <c r="D4822" s="6">
        <v>24721.68</v>
      </c>
      <c r="E4822" s="5">
        <v>3.7499999999999999E-2</v>
      </c>
      <c r="F4822" t="s">
        <v>26</v>
      </c>
    </row>
    <row r="4823" spans="1:6" x14ac:dyDescent="0.35">
      <c r="A4823" t="s">
        <v>16</v>
      </c>
      <c r="B4823">
        <v>106248</v>
      </c>
      <c r="C4823">
        <v>360</v>
      </c>
      <c r="D4823" s="6">
        <v>95098.25</v>
      </c>
      <c r="E4823" s="5">
        <v>0.04</v>
      </c>
      <c r="F4823" t="s">
        <v>26</v>
      </c>
    </row>
    <row r="4824" spans="1:6" x14ac:dyDescent="0.35">
      <c r="A4824" t="s">
        <v>16</v>
      </c>
      <c r="B4824">
        <v>106249</v>
      </c>
      <c r="C4824">
        <v>360</v>
      </c>
      <c r="D4824" s="6">
        <v>49878.45</v>
      </c>
      <c r="E4824" s="5">
        <v>3.5000000000000003E-2</v>
      </c>
      <c r="F4824" t="s">
        <v>26</v>
      </c>
    </row>
    <row r="4825" spans="1:6" x14ac:dyDescent="0.35">
      <c r="A4825" t="s">
        <v>16</v>
      </c>
      <c r="B4825">
        <v>106250</v>
      </c>
      <c r="C4825">
        <v>360</v>
      </c>
      <c r="D4825" s="6">
        <v>21367.38</v>
      </c>
      <c r="E4825" s="5">
        <v>3.7499999999999999E-2</v>
      </c>
      <c r="F4825" t="s">
        <v>26</v>
      </c>
    </row>
    <row r="4826" spans="1:6" x14ac:dyDescent="0.35">
      <c r="A4826" t="s">
        <v>16</v>
      </c>
      <c r="B4826">
        <v>106251</v>
      </c>
      <c r="C4826">
        <v>360</v>
      </c>
      <c r="D4826" s="6">
        <v>156000</v>
      </c>
      <c r="E4826" s="5">
        <v>4.2500000000000003E-2</v>
      </c>
      <c r="F4826" t="s">
        <v>26</v>
      </c>
    </row>
    <row r="4827" spans="1:6" x14ac:dyDescent="0.35">
      <c r="A4827" t="s">
        <v>16</v>
      </c>
      <c r="B4827">
        <v>106252</v>
      </c>
      <c r="C4827">
        <v>360</v>
      </c>
      <c r="D4827" s="6">
        <v>16152.93</v>
      </c>
      <c r="E4827" s="5">
        <v>3.7499999999999999E-2</v>
      </c>
      <c r="F4827" t="s">
        <v>26</v>
      </c>
    </row>
    <row r="4828" spans="1:6" x14ac:dyDescent="0.35">
      <c r="A4828" t="s">
        <v>16</v>
      </c>
      <c r="B4828">
        <v>106253</v>
      </c>
      <c r="C4828">
        <v>360</v>
      </c>
      <c r="D4828" s="6">
        <v>32312.62</v>
      </c>
      <c r="E4828" s="5">
        <v>3.7499999999999999E-2</v>
      </c>
      <c r="F4828" t="s">
        <v>26</v>
      </c>
    </row>
    <row r="4829" spans="1:6" x14ac:dyDescent="0.35">
      <c r="A4829" t="s">
        <v>16</v>
      </c>
      <c r="B4829">
        <v>106254</v>
      </c>
      <c r="C4829">
        <v>360</v>
      </c>
      <c r="D4829" s="6">
        <v>36362.06</v>
      </c>
      <c r="E4829" s="5">
        <v>3.7499999999999999E-2</v>
      </c>
      <c r="F4829" t="s">
        <v>26</v>
      </c>
    </row>
    <row r="4830" spans="1:6" x14ac:dyDescent="0.35">
      <c r="A4830" t="s">
        <v>16</v>
      </c>
      <c r="B4830">
        <v>106255</v>
      </c>
      <c r="C4830">
        <v>180</v>
      </c>
      <c r="D4830" s="6">
        <v>6986.97</v>
      </c>
      <c r="E4830" s="5">
        <v>0.03</v>
      </c>
      <c r="F4830" t="s">
        <v>26</v>
      </c>
    </row>
    <row r="4831" spans="1:6" x14ac:dyDescent="0.35">
      <c r="A4831" t="s">
        <v>16</v>
      </c>
      <c r="B4831">
        <v>106256</v>
      </c>
      <c r="C4831">
        <v>360</v>
      </c>
      <c r="D4831" s="6">
        <v>158141.93</v>
      </c>
      <c r="E4831" s="5">
        <v>4.4999999999999998E-2</v>
      </c>
      <c r="F4831" t="s">
        <v>26</v>
      </c>
    </row>
    <row r="4832" spans="1:6" x14ac:dyDescent="0.35">
      <c r="A4832" t="s">
        <v>16</v>
      </c>
      <c r="B4832">
        <v>106257</v>
      </c>
      <c r="C4832">
        <v>360</v>
      </c>
      <c r="D4832" s="6">
        <v>16541.599999999999</v>
      </c>
      <c r="E4832" s="5">
        <v>3.7499999999999999E-2</v>
      </c>
      <c r="F4832" t="s">
        <v>26</v>
      </c>
    </row>
    <row r="4833" spans="1:6" x14ac:dyDescent="0.35">
      <c r="A4833" t="s">
        <v>16</v>
      </c>
      <c r="B4833">
        <v>106258</v>
      </c>
      <c r="C4833">
        <v>360</v>
      </c>
      <c r="D4833" s="6">
        <v>9000</v>
      </c>
      <c r="E4833" s="5">
        <v>3.7499999999999999E-2</v>
      </c>
      <c r="F4833" t="s">
        <v>26</v>
      </c>
    </row>
    <row r="4834" spans="1:6" x14ac:dyDescent="0.35">
      <c r="A4834" t="s">
        <v>16</v>
      </c>
      <c r="B4834">
        <v>106259</v>
      </c>
      <c r="C4834">
        <v>180</v>
      </c>
      <c r="D4834" s="6">
        <v>5581.78</v>
      </c>
      <c r="E4834" s="5">
        <v>0.03</v>
      </c>
      <c r="F4834" t="s">
        <v>26</v>
      </c>
    </row>
    <row r="4835" spans="1:6" x14ac:dyDescent="0.35">
      <c r="A4835" t="s">
        <v>16</v>
      </c>
      <c r="B4835">
        <v>106260</v>
      </c>
      <c r="C4835">
        <v>360</v>
      </c>
      <c r="D4835" s="6">
        <v>126497.42</v>
      </c>
      <c r="E4835" s="5">
        <v>4.4999999999999998E-2</v>
      </c>
      <c r="F4835" t="s">
        <v>26</v>
      </c>
    </row>
    <row r="4836" spans="1:6" x14ac:dyDescent="0.35">
      <c r="A4836" t="s">
        <v>16</v>
      </c>
      <c r="B4836">
        <v>106261</v>
      </c>
      <c r="C4836">
        <v>360</v>
      </c>
      <c r="D4836" s="6">
        <v>119000</v>
      </c>
      <c r="E4836" s="5">
        <v>4.4999999999999998E-2</v>
      </c>
      <c r="F4836" t="s">
        <v>26</v>
      </c>
    </row>
    <row r="4837" spans="1:6" x14ac:dyDescent="0.35">
      <c r="A4837" t="s">
        <v>16</v>
      </c>
      <c r="B4837">
        <v>106262</v>
      </c>
      <c r="C4837">
        <v>360</v>
      </c>
      <c r="D4837" s="6">
        <v>50000</v>
      </c>
      <c r="E4837" s="5">
        <v>0.04</v>
      </c>
      <c r="F4837" t="s">
        <v>26</v>
      </c>
    </row>
    <row r="4838" spans="1:6" x14ac:dyDescent="0.35">
      <c r="A4838" t="s">
        <v>16</v>
      </c>
      <c r="B4838">
        <v>106263</v>
      </c>
      <c r="C4838">
        <v>360</v>
      </c>
      <c r="D4838" s="6">
        <v>373382.7</v>
      </c>
      <c r="E4838" s="5">
        <v>0.05</v>
      </c>
      <c r="F4838" t="s">
        <v>26</v>
      </c>
    </row>
    <row r="4839" spans="1:6" x14ac:dyDescent="0.35">
      <c r="A4839" t="s">
        <v>16</v>
      </c>
      <c r="B4839">
        <v>106264</v>
      </c>
      <c r="C4839">
        <v>180</v>
      </c>
      <c r="D4839" s="6">
        <v>75000</v>
      </c>
      <c r="E4839" s="5">
        <v>3.2500000000000001E-2</v>
      </c>
      <c r="F4839" t="s">
        <v>26</v>
      </c>
    </row>
    <row r="4840" spans="1:6" x14ac:dyDescent="0.35">
      <c r="A4840" t="s">
        <v>16</v>
      </c>
      <c r="B4840">
        <v>106265</v>
      </c>
      <c r="C4840">
        <v>360</v>
      </c>
      <c r="D4840" s="6">
        <v>10100</v>
      </c>
      <c r="E4840" s="5">
        <v>3.7499999999999999E-2</v>
      </c>
      <c r="F4840" t="s">
        <v>26</v>
      </c>
    </row>
    <row r="4841" spans="1:6" x14ac:dyDescent="0.35">
      <c r="A4841" t="s">
        <v>16</v>
      </c>
      <c r="B4841">
        <v>106266</v>
      </c>
      <c r="C4841">
        <v>360</v>
      </c>
      <c r="D4841" s="6">
        <v>77673.33</v>
      </c>
      <c r="E4841" s="5">
        <v>0.04</v>
      </c>
      <c r="F4841" t="s">
        <v>26</v>
      </c>
    </row>
    <row r="4842" spans="1:6" x14ac:dyDescent="0.35">
      <c r="A4842" t="s">
        <v>16</v>
      </c>
      <c r="B4842">
        <v>106267</v>
      </c>
      <c r="C4842">
        <v>360</v>
      </c>
      <c r="D4842" s="6">
        <v>35019.94</v>
      </c>
      <c r="E4842" s="5">
        <v>3.7499999999999999E-2</v>
      </c>
      <c r="F4842" t="s">
        <v>26</v>
      </c>
    </row>
    <row r="4843" spans="1:6" x14ac:dyDescent="0.35">
      <c r="A4843" t="s">
        <v>16</v>
      </c>
      <c r="B4843">
        <v>106268</v>
      </c>
      <c r="C4843">
        <v>180</v>
      </c>
      <c r="D4843" s="6">
        <v>119571.63</v>
      </c>
      <c r="E4843" s="5">
        <v>0.04</v>
      </c>
      <c r="F4843" t="s">
        <v>26</v>
      </c>
    </row>
    <row r="4844" spans="1:6" x14ac:dyDescent="0.35">
      <c r="A4844" t="s">
        <v>16</v>
      </c>
      <c r="B4844">
        <v>106269</v>
      </c>
      <c r="C4844">
        <v>360</v>
      </c>
      <c r="D4844" s="6">
        <v>11711.28</v>
      </c>
      <c r="E4844" s="5">
        <v>3.7499999999999999E-2</v>
      </c>
      <c r="F4844" t="s">
        <v>26</v>
      </c>
    </row>
    <row r="4845" spans="1:6" x14ac:dyDescent="0.35">
      <c r="A4845" t="s">
        <v>16</v>
      </c>
      <c r="B4845">
        <v>106270</v>
      </c>
      <c r="C4845">
        <v>180</v>
      </c>
      <c r="D4845" s="6">
        <v>180704.81</v>
      </c>
      <c r="E4845" s="5">
        <v>0.04</v>
      </c>
      <c r="F4845" t="s">
        <v>26</v>
      </c>
    </row>
    <row r="4846" spans="1:6" x14ac:dyDescent="0.35">
      <c r="A4846" t="s">
        <v>16</v>
      </c>
      <c r="B4846">
        <v>106271</v>
      </c>
      <c r="C4846">
        <v>360</v>
      </c>
      <c r="D4846" s="6">
        <v>21552.76</v>
      </c>
      <c r="E4846" s="5">
        <v>3.7499999999999999E-2</v>
      </c>
      <c r="F4846" t="s">
        <v>26</v>
      </c>
    </row>
    <row r="4847" spans="1:6" x14ac:dyDescent="0.35">
      <c r="A4847" t="s">
        <v>16</v>
      </c>
      <c r="B4847">
        <v>106272</v>
      </c>
      <c r="C4847">
        <v>360</v>
      </c>
      <c r="D4847" s="6">
        <v>34578.519999999997</v>
      </c>
      <c r="E4847" s="5">
        <v>3.7499999999999999E-2</v>
      </c>
      <c r="F4847" t="s">
        <v>26</v>
      </c>
    </row>
    <row r="4848" spans="1:6" x14ac:dyDescent="0.35">
      <c r="A4848" t="s">
        <v>16</v>
      </c>
      <c r="B4848">
        <v>106273</v>
      </c>
      <c r="C4848">
        <v>180</v>
      </c>
      <c r="D4848" s="6">
        <v>130000</v>
      </c>
      <c r="E4848" s="5">
        <v>0.04</v>
      </c>
      <c r="F4848" t="s">
        <v>26</v>
      </c>
    </row>
    <row r="4849" spans="1:6" x14ac:dyDescent="0.35">
      <c r="A4849" t="s">
        <v>16</v>
      </c>
      <c r="B4849">
        <v>106274</v>
      </c>
      <c r="C4849">
        <v>180</v>
      </c>
      <c r="D4849" s="6">
        <v>8717.68</v>
      </c>
      <c r="E4849" s="5">
        <v>0.03</v>
      </c>
      <c r="F4849" t="s">
        <v>26</v>
      </c>
    </row>
    <row r="4850" spans="1:6" x14ac:dyDescent="0.35">
      <c r="A4850" t="s">
        <v>16</v>
      </c>
      <c r="B4850">
        <v>106275</v>
      </c>
      <c r="C4850">
        <v>360</v>
      </c>
      <c r="D4850" s="6">
        <v>85426.09</v>
      </c>
      <c r="E4850" s="5">
        <v>0.04</v>
      </c>
      <c r="F4850" t="s">
        <v>26</v>
      </c>
    </row>
    <row r="4851" spans="1:6" x14ac:dyDescent="0.35">
      <c r="A4851" t="s">
        <v>16</v>
      </c>
      <c r="B4851">
        <v>106276</v>
      </c>
      <c r="C4851">
        <v>180</v>
      </c>
      <c r="D4851" s="6">
        <v>50000</v>
      </c>
      <c r="E4851" s="5">
        <v>3.2500000000000001E-2</v>
      </c>
      <c r="F4851" t="s">
        <v>26</v>
      </c>
    </row>
    <row r="4852" spans="1:6" x14ac:dyDescent="0.35">
      <c r="A4852" t="s">
        <v>16</v>
      </c>
      <c r="B4852">
        <v>106277</v>
      </c>
      <c r="C4852">
        <v>360</v>
      </c>
      <c r="D4852" s="6">
        <v>218145.23</v>
      </c>
      <c r="E4852" s="5">
        <v>4.4999999999999998E-2</v>
      </c>
      <c r="F4852" t="s">
        <v>26</v>
      </c>
    </row>
    <row r="4853" spans="1:6" x14ac:dyDescent="0.35">
      <c r="A4853" t="s">
        <v>16</v>
      </c>
      <c r="B4853">
        <v>106278</v>
      </c>
      <c r="C4853">
        <v>360</v>
      </c>
      <c r="D4853" s="6">
        <v>21643.33</v>
      </c>
      <c r="E4853" s="5">
        <v>3.7499999999999999E-2</v>
      </c>
      <c r="F4853" t="s">
        <v>26</v>
      </c>
    </row>
    <row r="4854" spans="1:6" x14ac:dyDescent="0.35">
      <c r="A4854" t="s">
        <v>16</v>
      </c>
      <c r="B4854">
        <v>106279</v>
      </c>
      <c r="C4854">
        <v>180</v>
      </c>
      <c r="D4854" s="6">
        <v>90000</v>
      </c>
      <c r="E4854" s="5">
        <v>3.2500000000000001E-2</v>
      </c>
      <c r="F4854" t="s">
        <v>26</v>
      </c>
    </row>
    <row r="4855" spans="1:6" x14ac:dyDescent="0.35">
      <c r="A4855" t="s">
        <v>16</v>
      </c>
      <c r="B4855">
        <v>106280</v>
      </c>
      <c r="C4855">
        <v>360</v>
      </c>
      <c r="D4855" s="6">
        <v>32017.14</v>
      </c>
      <c r="E4855" s="5">
        <v>3.7499999999999999E-2</v>
      </c>
      <c r="F4855" t="s">
        <v>26</v>
      </c>
    </row>
    <row r="4856" spans="1:6" x14ac:dyDescent="0.35">
      <c r="A4856" t="s">
        <v>16</v>
      </c>
      <c r="B4856">
        <v>106281</v>
      </c>
      <c r="C4856">
        <v>360</v>
      </c>
      <c r="D4856" s="6">
        <v>12787.46</v>
      </c>
      <c r="E4856" s="5">
        <v>3.7499999999999999E-2</v>
      </c>
      <c r="F4856" t="s">
        <v>26</v>
      </c>
    </row>
    <row r="4857" spans="1:6" x14ac:dyDescent="0.35">
      <c r="A4857" t="s">
        <v>16</v>
      </c>
      <c r="B4857">
        <v>106282</v>
      </c>
      <c r="C4857">
        <v>360</v>
      </c>
      <c r="D4857" s="6">
        <v>18723.79</v>
      </c>
      <c r="E4857" s="5">
        <v>3.7499999999999999E-2</v>
      </c>
      <c r="F4857" t="s">
        <v>26</v>
      </c>
    </row>
    <row r="4858" spans="1:6" x14ac:dyDescent="0.35">
      <c r="A4858" t="s">
        <v>16</v>
      </c>
      <c r="B4858">
        <v>106283</v>
      </c>
      <c r="C4858">
        <v>180</v>
      </c>
      <c r="D4858" s="6">
        <v>50721.41</v>
      </c>
      <c r="E4858" s="5">
        <v>3.2500000000000001E-2</v>
      </c>
      <c r="F4858" t="s">
        <v>26</v>
      </c>
    </row>
    <row r="4859" spans="1:6" x14ac:dyDescent="0.35">
      <c r="A4859" t="s">
        <v>16</v>
      </c>
      <c r="B4859">
        <v>106284</v>
      </c>
      <c r="C4859">
        <v>180</v>
      </c>
      <c r="D4859" s="6">
        <v>6684.17</v>
      </c>
      <c r="E4859" s="5">
        <v>0.03</v>
      </c>
      <c r="F4859" t="s">
        <v>26</v>
      </c>
    </row>
    <row r="4860" spans="1:6" x14ac:dyDescent="0.35">
      <c r="A4860" t="s">
        <v>16</v>
      </c>
      <c r="B4860">
        <v>106285</v>
      </c>
      <c r="C4860">
        <v>360</v>
      </c>
      <c r="D4860" s="6">
        <v>119593.7</v>
      </c>
      <c r="E4860" s="5">
        <v>4.4999999999999998E-2</v>
      </c>
      <c r="F4860" t="s">
        <v>26</v>
      </c>
    </row>
    <row r="4861" spans="1:6" x14ac:dyDescent="0.35">
      <c r="A4861" t="s">
        <v>16</v>
      </c>
      <c r="B4861">
        <v>106286</v>
      </c>
      <c r="C4861">
        <v>180</v>
      </c>
      <c r="D4861" s="6">
        <v>20653.93</v>
      </c>
      <c r="E4861" s="5">
        <v>0.03</v>
      </c>
      <c r="F4861" t="s">
        <v>26</v>
      </c>
    </row>
    <row r="4862" spans="1:6" x14ac:dyDescent="0.35">
      <c r="A4862" t="s">
        <v>16</v>
      </c>
      <c r="B4862">
        <v>106287</v>
      </c>
      <c r="C4862">
        <v>180</v>
      </c>
      <c r="D4862" s="6">
        <v>33890.519999999997</v>
      </c>
      <c r="E4862" s="5">
        <v>0.03</v>
      </c>
      <c r="F4862" t="s">
        <v>26</v>
      </c>
    </row>
    <row r="4863" spans="1:6" x14ac:dyDescent="0.35">
      <c r="A4863" t="s">
        <v>16</v>
      </c>
      <c r="B4863">
        <v>106288</v>
      </c>
      <c r="C4863">
        <v>360</v>
      </c>
      <c r="D4863" s="6">
        <v>156246.07</v>
      </c>
      <c r="E4863" s="5">
        <v>4.4999999999999998E-2</v>
      </c>
      <c r="F4863" t="s">
        <v>26</v>
      </c>
    </row>
    <row r="4864" spans="1:6" x14ac:dyDescent="0.35">
      <c r="A4864" t="s">
        <v>16</v>
      </c>
      <c r="B4864">
        <v>106289</v>
      </c>
      <c r="C4864">
        <v>180</v>
      </c>
      <c r="D4864" s="6">
        <v>250000</v>
      </c>
      <c r="E4864" s="5">
        <v>4.4999999999999998E-2</v>
      </c>
      <c r="F4864" t="s">
        <v>26</v>
      </c>
    </row>
    <row r="4865" spans="1:6" x14ac:dyDescent="0.35">
      <c r="A4865" t="s">
        <v>16</v>
      </c>
      <c r="B4865">
        <v>106290</v>
      </c>
      <c r="C4865">
        <v>360</v>
      </c>
      <c r="D4865" s="6">
        <v>29237.9</v>
      </c>
      <c r="E4865" s="5">
        <v>3.7499999999999999E-2</v>
      </c>
      <c r="F4865" t="s">
        <v>26</v>
      </c>
    </row>
    <row r="4866" spans="1:6" x14ac:dyDescent="0.35">
      <c r="A4866" t="s">
        <v>16</v>
      </c>
      <c r="B4866">
        <v>106291</v>
      </c>
      <c r="C4866">
        <v>360</v>
      </c>
      <c r="D4866" s="6">
        <v>250000</v>
      </c>
      <c r="E4866" s="5">
        <v>0.05</v>
      </c>
      <c r="F4866" t="s">
        <v>26</v>
      </c>
    </row>
    <row r="4867" spans="1:6" x14ac:dyDescent="0.35">
      <c r="A4867" t="s">
        <v>16</v>
      </c>
      <c r="B4867">
        <v>106292</v>
      </c>
      <c r="C4867">
        <v>180</v>
      </c>
      <c r="D4867" s="6">
        <v>100000</v>
      </c>
      <c r="E4867" s="5">
        <v>0.04</v>
      </c>
      <c r="F4867" t="s">
        <v>26</v>
      </c>
    </row>
    <row r="4868" spans="1:6" x14ac:dyDescent="0.35">
      <c r="A4868" t="s">
        <v>16</v>
      </c>
      <c r="B4868">
        <v>106293</v>
      </c>
      <c r="C4868">
        <v>180</v>
      </c>
      <c r="D4868" s="6">
        <v>21360.2</v>
      </c>
      <c r="E4868" s="5">
        <v>0.03</v>
      </c>
      <c r="F4868" t="s">
        <v>26</v>
      </c>
    </row>
    <row r="4869" spans="1:6" x14ac:dyDescent="0.35">
      <c r="A4869" t="s">
        <v>16</v>
      </c>
      <c r="B4869">
        <v>106294</v>
      </c>
      <c r="C4869">
        <v>360</v>
      </c>
      <c r="D4869" s="6">
        <v>200000</v>
      </c>
      <c r="E4869" s="5">
        <v>4.4999999999999998E-2</v>
      </c>
      <c r="F4869" t="s">
        <v>26</v>
      </c>
    </row>
    <row r="4870" spans="1:6" x14ac:dyDescent="0.35">
      <c r="A4870" t="s">
        <v>16</v>
      </c>
      <c r="B4870">
        <v>106295</v>
      </c>
      <c r="C4870">
        <v>360</v>
      </c>
      <c r="D4870" s="6">
        <v>251487.68</v>
      </c>
      <c r="E4870" s="5">
        <v>0.05</v>
      </c>
      <c r="F4870" t="s">
        <v>26</v>
      </c>
    </row>
    <row r="4871" spans="1:6" x14ac:dyDescent="0.35">
      <c r="A4871" t="s">
        <v>16</v>
      </c>
      <c r="B4871">
        <v>106296</v>
      </c>
      <c r="C4871">
        <v>360</v>
      </c>
      <c r="D4871" s="6">
        <v>14884.38</v>
      </c>
      <c r="E4871" s="5">
        <v>3.7499999999999999E-2</v>
      </c>
      <c r="F4871" t="s">
        <v>26</v>
      </c>
    </row>
    <row r="4872" spans="1:6" x14ac:dyDescent="0.35">
      <c r="A4872" t="s">
        <v>16</v>
      </c>
      <c r="B4872">
        <v>106297</v>
      </c>
      <c r="C4872">
        <v>360</v>
      </c>
      <c r="D4872" s="6">
        <v>113449.62</v>
      </c>
      <c r="E4872" s="5">
        <v>4.4999999999999998E-2</v>
      </c>
      <c r="F4872" t="s">
        <v>26</v>
      </c>
    </row>
    <row r="4873" spans="1:6" x14ac:dyDescent="0.35">
      <c r="A4873" t="s">
        <v>16</v>
      </c>
      <c r="B4873">
        <v>106298</v>
      </c>
      <c r="C4873">
        <v>180</v>
      </c>
      <c r="D4873" s="6">
        <v>72487.64</v>
      </c>
      <c r="E4873" s="5">
        <v>3.2500000000000001E-2</v>
      </c>
      <c r="F4873" t="s">
        <v>26</v>
      </c>
    </row>
    <row r="4874" spans="1:6" x14ac:dyDescent="0.35">
      <c r="A4874" t="s">
        <v>16</v>
      </c>
      <c r="B4874">
        <v>106299</v>
      </c>
      <c r="C4874">
        <v>180</v>
      </c>
      <c r="D4874" s="6">
        <v>60000</v>
      </c>
      <c r="E4874" s="5">
        <v>3.2500000000000001E-2</v>
      </c>
      <c r="F4874" t="s">
        <v>26</v>
      </c>
    </row>
    <row r="4875" spans="1:6" x14ac:dyDescent="0.35">
      <c r="A4875" t="s">
        <v>16</v>
      </c>
      <c r="B4875">
        <v>106300</v>
      </c>
      <c r="C4875">
        <v>180</v>
      </c>
      <c r="D4875" s="6">
        <v>6607.86</v>
      </c>
      <c r="E4875" s="5">
        <v>0.03</v>
      </c>
      <c r="F4875" t="s">
        <v>26</v>
      </c>
    </row>
    <row r="4876" spans="1:6" x14ac:dyDescent="0.35">
      <c r="A4876" t="s">
        <v>16</v>
      </c>
      <c r="B4876">
        <v>106301</v>
      </c>
      <c r="C4876">
        <v>180</v>
      </c>
      <c r="D4876" s="6">
        <v>112000</v>
      </c>
      <c r="E4876" s="5">
        <v>0.04</v>
      </c>
      <c r="F4876" t="s">
        <v>26</v>
      </c>
    </row>
    <row r="4877" spans="1:6" x14ac:dyDescent="0.35">
      <c r="A4877" t="s">
        <v>16</v>
      </c>
      <c r="B4877">
        <v>106302</v>
      </c>
      <c r="C4877">
        <v>360</v>
      </c>
      <c r="D4877" s="6">
        <v>6464.83</v>
      </c>
      <c r="E4877" s="5">
        <v>3.7499999999999999E-2</v>
      </c>
      <c r="F4877" t="s">
        <v>26</v>
      </c>
    </row>
    <row r="4878" spans="1:6" x14ac:dyDescent="0.35">
      <c r="A4878" t="s">
        <v>16</v>
      </c>
      <c r="B4878">
        <v>106303</v>
      </c>
      <c r="C4878">
        <v>360</v>
      </c>
      <c r="D4878" s="6">
        <v>133666.57999999999</v>
      </c>
      <c r="E4878" s="5">
        <v>4.4999999999999998E-2</v>
      </c>
      <c r="F4878" t="s">
        <v>26</v>
      </c>
    </row>
    <row r="4879" spans="1:6" x14ac:dyDescent="0.35">
      <c r="A4879" t="s">
        <v>16</v>
      </c>
      <c r="B4879">
        <v>106304</v>
      </c>
      <c r="C4879">
        <v>360</v>
      </c>
      <c r="D4879" s="6">
        <v>16532.75</v>
      </c>
      <c r="E4879" s="5">
        <v>3.7499999999999999E-2</v>
      </c>
      <c r="F4879" t="s">
        <v>26</v>
      </c>
    </row>
    <row r="4880" spans="1:6" x14ac:dyDescent="0.35">
      <c r="A4880" t="s">
        <v>16</v>
      </c>
      <c r="B4880">
        <v>106305</v>
      </c>
      <c r="C4880">
        <v>360</v>
      </c>
      <c r="D4880" s="6">
        <v>216297.2</v>
      </c>
      <c r="E4880" s="5">
        <v>4.4999999999999998E-2</v>
      </c>
      <c r="F4880" t="s">
        <v>26</v>
      </c>
    </row>
    <row r="4881" spans="1:6" x14ac:dyDescent="0.35">
      <c r="A4881" t="s">
        <v>16</v>
      </c>
      <c r="B4881">
        <v>106306</v>
      </c>
      <c r="C4881">
        <v>360</v>
      </c>
      <c r="D4881" s="6">
        <v>16000</v>
      </c>
      <c r="E4881" s="5">
        <v>3.7499999999999999E-2</v>
      </c>
      <c r="F4881" t="s">
        <v>26</v>
      </c>
    </row>
    <row r="4882" spans="1:6" x14ac:dyDescent="0.35">
      <c r="A4882" t="s">
        <v>16</v>
      </c>
      <c r="B4882">
        <v>106307</v>
      </c>
      <c r="C4882">
        <v>360</v>
      </c>
      <c r="D4882" s="6">
        <v>48500</v>
      </c>
      <c r="E4882" s="5">
        <v>3.7499999999999999E-2</v>
      </c>
      <c r="F4882" t="s">
        <v>26</v>
      </c>
    </row>
    <row r="4883" spans="1:6" x14ac:dyDescent="0.35">
      <c r="A4883" t="s">
        <v>16</v>
      </c>
      <c r="B4883">
        <v>106308</v>
      </c>
      <c r="C4883">
        <v>180</v>
      </c>
      <c r="D4883" s="6">
        <v>45492.93</v>
      </c>
      <c r="E4883" s="5">
        <v>0.03</v>
      </c>
      <c r="F4883" t="s">
        <v>26</v>
      </c>
    </row>
    <row r="4884" spans="1:6" x14ac:dyDescent="0.35">
      <c r="A4884" t="s">
        <v>16</v>
      </c>
      <c r="B4884">
        <v>106309</v>
      </c>
      <c r="C4884">
        <v>360</v>
      </c>
      <c r="D4884" s="6">
        <v>28936.05</v>
      </c>
      <c r="E4884" s="5">
        <v>3.7499999999999999E-2</v>
      </c>
      <c r="F4884" t="s">
        <v>26</v>
      </c>
    </row>
    <row r="4885" spans="1:6" x14ac:dyDescent="0.35">
      <c r="A4885" t="s">
        <v>16</v>
      </c>
      <c r="B4885">
        <v>106310</v>
      </c>
      <c r="C4885">
        <v>180</v>
      </c>
      <c r="D4885" s="6">
        <v>100000</v>
      </c>
      <c r="E4885" s="5">
        <v>0.04</v>
      </c>
      <c r="F4885" t="s">
        <v>26</v>
      </c>
    </row>
    <row r="4886" spans="1:6" x14ac:dyDescent="0.35">
      <c r="A4886" t="s">
        <v>16</v>
      </c>
      <c r="B4886">
        <v>106311</v>
      </c>
      <c r="C4886">
        <v>180</v>
      </c>
      <c r="D4886" s="6">
        <v>54000</v>
      </c>
      <c r="E4886" s="5">
        <v>3.2500000000000001E-2</v>
      </c>
      <c r="F4886" t="s">
        <v>26</v>
      </c>
    </row>
    <row r="4887" spans="1:6" x14ac:dyDescent="0.35">
      <c r="A4887" t="s">
        <v>16</v>
      </c>
      <c r="B4887">
        <v>106312</v>
      </c>
      <c r="C4887">
        <v>360</v>
      </c>
      <c r="D4887" s="6">
        <v>7836.8</v>
      </c>
      <c r="E4887" s="5">
        <v>3.7499999999999999E-2</v>
      </c>
      <c r="F4887" t="s">
        <v>26</v>
      </c>
    </row>
    <row r="4888" spans="1:6" x14ac:dyDescent="0.35">
      <c r="A4888" t="s">
        <v>16</v>
      </c>
      <c r="B4888">
        <v>106313</v>
      </c>
      <c r="C4888">
        <v>360</v>
      </c>
      <c r="D4888" s="6">
        <v>69697.84</v>
      </c>
      <c r="E4888" s="5">
        <v>0.04</v>
      </c>
      <c r="F4888" t="s">
        <v>26</v>
      </c>
    </row>
    <row r="4889" spans="1:6" x14ac:dyDescent="0.35">
      <c r="A4889" t="s">
        <v>16</v>
      </c>
      <c r="B4889">
        <v>106314</v>
      </c>
      <c r="C4889">
        <v>360</v>
      </c>
      <c r="D4889" s="6">
        <v>23968.01</v>
      </c>
      <c r="E4889" s="5">
        <v>3.7499999999999999E-2</v>
      </c>
      <c r="F4889" t="s">
        <v>26</v>
      </c>
    </row>
    <row r="4890" spans="1:6" x14ac:dyDescent="0.35">
      <c r="A4890" t="s">
        <v>16</v>
      </c>
      <c r="B4890">
        <v>106315</v>
      </c>
      <c r="C4890">
        <v>360</v>
      </c>
      <c r="D4890" s="6">
        <v>131251.51999999999</v>
      </c>
      <c r="E4890" s="5">
        <v>4.4999999999999998E-2</v>
      </c>
      <c r="F4890" t="s">
        <v>26</v>
      </c>
    </row>
    <row r="4891" spans="1:6" x14ac:dyDescent="0.35">
      <c r="A4891" t="s">
        <v>16</v>
      </c>
      <c r="B4891">
        <v>106316</v>
      </c>
      <c r="C4891">
        <v>180</v>
      </c>
      <c r="D4891" s="6">
        <v>40637.94</v>
      </c>
      <c r="E4891" s="5">
        <v>0.03</v>
      </c>
      <c r="F4891" t="s">
        <v>26</v>
      </c>
    </row>
    <row r="4892" spans="1:6" x14ac:dyDescent="0.35">
      <c r="A4892" t="s">
        <v>16</v>
      </c>
      <c r="B4892">
        <v>106317</v>
      </c>
      <c r="C4892">
        <v>180</v>
      </c>
      <c r="D4892" s="6">
        <v>250000</v>
      </c>
      <c r="E4892" s="5">
        <v>4.4999999999999998E-2</v>
      </c>
      <c r="F4892" t="s">
        <v>26</v>
      </c>
    </row>
    <row r="4893" spans="1:6" x14ac:dyDescent="0.35">
      <c r="A4893" t="s">
        <v>16</v>
      </c>
      <c r="B4893">
        <v>106318</v>
      </c>
      <c r="C4893">
        <v>90</v>
      </c>
      <c r="D4893" s="6">
        <v>47235.47</v>
      </c>
      <c r="E4893" s="5">
        <v>2.2499999999999999E-2</v>
      </c>
      <c r="F4893" t="s">
        <v>26</v>
      </c>
    </row>
    <row r="4894" spans="1:6" x14ac:dyDescent="0.35">
      <c r="A4894" t="s">
        <v>16</v>
      </c>
      <c r="B4894">
        <v>106319</v>
      </c>
      <c r="C4894">
        <v>360</v>
      </c>
      <c r="D4894" s="6">
        <v>75431.97</v>
      </c>
      <c r="E4894" s="5">
        <v>0.04</v>
      </c>
      <c r="F4894" t="s">
        <v>26</v>
      </c>
    </row>
    <row r="4895" spans="1:6" x14ac:dyDescent="0.35">
      <c r="A4895" t="s">
        <v>16</v>
      </c>
      <c r="B4895">
        <v>106320</v>
      </c>
      <c r="C4895">
        <v>360</v>
      </c>
      <c r="D4895" s="6">
        <v>55703.65</v>
      </c>
      <c r="E4895" s="5">
        <v>0.04</v>
      </c>
      <c r="F4895" t="s">
        <v>26</v>
      </c>
    </row>
    <row r="4896" spans="1:6" x14ac:dyDescent="0.35">
      <c r="A4896" t="s">
        <v>16</v>
      </c>
      <c r="B4896">
        <v>106321</v>
      </c>
      <c r="C4896">
        <v>180</v>
      </c>
      <c r="D4896" s="6">
        <v>20000</v>
      </c>
      <c r="E4896" s="5">
        <v>0.03</v>
      </c>
      <c r="F4896" t="s">
        <v>26</v>
      </c>
    </row>
    <row r="4897" spans="1:6" x14ac:dyDescent="0.35">
      <c r="A4897" t="s">
        <v>16</v>
      </c>
      <c r="B4897">
        <v>106322</v>
      </c>
      <c r="C4897">
        <v>360</v>
      </c>
      <c r="D4897" s="6">
        <v>34014.89</v>
      </c>
      <c r="E4897" s="5">
        <v>3.7499999999999999E-2</v>
      </c>
      <c r="F4897" t="s">
        <v>26</v>
      </c>
    </row>
    <row r="4898" spans="1:6" x14ac:dyDescent="0.35">
      <c r="A4898" t="s">
        <v>16</v>
      </c>
      <c r="B4898">
        <v>106323</v>
      </c>
      <c r="C4898">
        <v>360</v>
      </c>
      <c r="D4898" s="6">
        <v>149126.99</v>
      </c>
      <c r="E4898" s="5">
        <v>4.4999999999999998E-2</v>
      </c>
      <c r="F4898" t="s">
        <v>26</v>
      </c>
    </row>
    <row r="4899" spans="1:6" x14ac:dyDescent="0.35">
      <c r="A4899" t="s">
        <v>16</v>
      </c>
      <c r="B4899">
        <v>106324</v>
      </c>
      <c r="C4899">
        <v>180</v>
      </c>
      <c r="D4899" s="6">
        <v>23616.560000000001</v>
      </c>
      <c r="E4899" s="5">
        <v>0.03</v>
      </c>
      <c r="F4899" t="s">
        <v>26</v>
      </c>
    </row>
    <row r="4900" spans="1:6" x14ac:dyDescent="0.35">
      <c r="A4900" t="s">
        <v>16</v>
      </c>
      <c r="B4900">
        <v>106325</v>
      </c>
      <c r="C4900">
        <v>180</v>
      </c>
      <c r="D4900" s="6">
        <v>50000</v>
      </c>
      <c r="E4900" s="5">
        <v>3.2500000000000001E-2</v>
      </c>
      <c r="F4900" t="s">
        <v>26</v>
      </c>
    </row>
    <row r="4901" spans="1:6" x14ac:dyDescent="0.35">
      <c r="A4901" t="s">
        <v>16</v>
      </c>
      <c r="B4901">
        <v>106326</v>
      </c>
      <c r="C4901">
        <v>180</v>
      </c>
      <c r="D4901" s="6">
        <v>30000</v>
      </c>
      <c r="E4901" s="5">
        <v>0.03</v>
      </c>
      <c r="F4901" t="s">
        <v>26</v>
      </c>
    </row>
    <row r="4902" spans="1:6" x14ac:dyDescent="0.35">
      <c r="A4902" t="s">
        <v>16</v>
      </c>
      <c r="B4902">
        <v>106327</v>
      </c>
      <c r="C4902">
        <v>360</v>
      </c>
      <c r="D4902" s="6">
        <v>87786</v>
      </c>
      <c r="E4902" s="5">
        <v>0.04</v>
      </c>
      <c r="F4902" t="s">
        <v>26</v>
      </c>
    </row>
    <row r="4903" spans="1:6" x14ac:dyDescent="0.35">
      <c r="A4903" t="s">
        <v>16</v>
      </c>
      <c r="B4903">
        <v>106328</v>
      </c>
      <c r="C4903">
        <v>360</v>
      </c>
      <c r="D4903" s="6">
        <v>41423.03</v>
      </c>
      <c r="E4903" s="5">
        <v>3.7499999999999999E-2</v>
      </c>
      <c r="F4903" t="s">
        <v>26</v>
      </c>
    </row>
    <row r="4904" spans="1:6" x14ac:dyDescent="0.35">
      <c r="A4904" t="s">
        <v>16</v>
      </c>
      <c r="B4904">
        <v>106329</v>
      </c>
      <c r="C4904">
        <v>360</v>
      </c>
      <c r="D4904" s="6">
        <v>133390.38</v>
      </c>
      <c r="E4904" s="5">
        <v>4.4999999999999998E-2</v>
      </c>
      <c r="F4904" t="s">
        <v>26</v>
      </c>
    </row>
    <row r="4905" spans="1:6" x14ac:dyDescent="0.35">
      <c r="A4905" t="s">
        <v>16</v>
      </c>
      <c r="B4905">
        <v>106330</v>
      </c>
      <c r="C4905">
        <v>360</v>
      </c>
      <c r="D4905" s="6">
        <v>11864.51</v>
      </c>
      <c r="E4905" s="5">
        <v>3.7499999999999999E-2</v>
      </c>
      <c r="F4905" t="s">
        <v>26</v>
      </c>
    </row>
    <row r="4906" spans="1:6" x14ac:dyDescent="0.35">
      <c r="A4906" t="s">
        <v>16</v>
      </c>
      <c r="B4906">
        <v>106331</v>
      </c>
      <c r="C4906">
        <v>360</v>
      </c>
      <c r="D4906" s="6">
        <v>100000</v>
      </c>
      <c r="E4906" s="5">
        <v>4.4999999999999998E-2</v>
      </c>
      <c r="F4906" t="s">
        <v>26</v>
      </c>
    </row>
    <row r="4907" spans="1:6" x14ac:dyDescent="0.35">
      <c r="A4907" t="s">
        <v>16</v>
      </c>
      <c r="B4907">
        <v>106332</v>
      </c>
      <c r="C4907">
        <v>360</v>
      </c>
      <c r="D4907" s="6">
        <v>134000</v>
      </c>
      <c r="E4907" s="5">
        <v>4.4999999999999998E-2</v>
      </c>
      <c r="F4907" t="s">
        <v>26</v>
      </c>
    </row>
    <row r="4908" spans="1:6" x14ac:dyDescent="0.35">
      <c r="A4908" t="s">
        <v>16</v>
      </c>
      <c r="B4908">
        <v>106333</v>
      </c>
      <c r="C4908">
        <v>180</v>
      </c>
      <c r="D4908" s="6">
        <v>17201.740000000002</v>
      </c>
      <c r="E4908" s="5">
        <v>0.03</v>
      </c>
      <c r="F4908" t="s">
        <v>26</v>
      </c>
    </row>
    <row r="4909" spans="1:6" x14ac:dyDescent="0.35">
      <c r="A4909" t="s">
        <v>16</v>
      </c>
      <c r="B4909">
        <v>106334</v>
      </c>
      <c r="C4909">
        <v>360</v>
      </c>
      <c r="D4909" s="6">
        <v>141185.32</v>
      </c>
      <c r="E4909" s="5">
        <v>4.4999999999999998E-2</v>
      </c>
      <c r="F4909" t="s">
        <v>26</v>
      </c>
    </row>
    <row r="4910" spans="1:6" x14ac:dyDescent="0.35">
      <c r="A4910" t="s">
        <v>16</v>
      </c>
      <c r="B4910">
        <v>106335</v>
      </c>
      <c r="C4910">
        <v>360</v>
      </c>
      <c r="D4910" s="6">
        <v>154108.24</v>
      </c>
      <c r="E4910" s="5">
        <v>4.4999999999999998E-2</v>
      </c>
      <c r="F4910" t="s">
        <v>26</v>
      </c>
    </row>
    <row r="4911" spans="1:6" x14ac:dyDescent="0.35">
      <c r="A4911" t="s">
        <v>16</v>
      </c>
      <c r="B4911">
        <v>106336</v>
      </c>
      <c r="C4911">
        <v>360</v>
      </c>
      <c r="D4911" s="6">
        <v>150000</v>
      </c>
      <c r="E4911" s="5">
        <v>4.4999999999999998E-2</v>
      </c>
      <c r="F4911" t="s">
        <v>26</v>
      </c>
    </row>
    <row r="4912" spans="1:6" x14ac:dyDescent="0.35">
      <c r="A4912" t="s">
        <v>16</v>
      </c>
      <c r="B4912">
        <v>106337</v>
      </c>
      <c r="C4912">
        <v>180</v>
      </c>
      <c r="D4912" s="6">
        <v>62580.84</v>
      </c>
      <c r="E4912" s="5">
        <v>3.2500000000000001E-2</v>
      </c>
      <c r="F4912" t="s">
        <v>26</v>
      </c>
    </row>
    <row r="4913" spans="1:6" x14ac:dyDescent="0.35">
      <c r="A4913" t="s">
        <v>16</v>
      </c>
      <c r="B4913">
        <v>106338</v>
      </c>
      <c r="C4913">
        <v>360</v>
      </c>
      <c r="D4913" s="6">
        <v>163000</v>
      </c>
      <c r="E4913" s="5">
        <v>4.4999999999999998E-2</v>
      </c>
      <c r="F4913" t="s">
        <v>26</v>
      </c>
    </row>
    <row r="4914" spans="1:6" x14ac:dyDescent="0.35">
      <c r="A4914" t="s">
        <v>16</v>
      </c>
      <c r="B4914">
        <v>106339</v>
      </c>
      <c r="C4914">
        <v>360</v>
      </c>
      <c r="D4914" s="6">
        <v>205482.35</v>
      </c>
      <c r="E4914" s="5">
        <v>4.4999999999999998E-2</v>
      </c>
      <c r="F4914" t="s">
        <v>26</v>
      </c>
    </row>
    <row r="4915" spans="1:6" x14ac:dyDescent="0.35">
      <c r="A4915" t="s">
        <v>16</v>
      </c>
      <c r="B4915">
        <v>106340</v>
      </c>
      <c r="C4915">
        <v>360</v>
      </c>
      <c r="D4915" s="6">
        <v>69697.84</v>
      </c>
      <c r="E4915" s="5">
        <v>0.04</v>
      </c>
      <c r="F4915" t="s">
        <v>26</v>
      </c>
    </row>
    <row r="4916" spans="1:6" x14ac:dyDescent="0.35">
      <c r="A4916" t="s">
        <v>16</v>
      </c>
      <c r="B4916">
        <v>106341</v>
      </c>
      <c r="C4916">
        <v>360</v>
      </c>
      <c r="D4916" s="6">
        <v>15791.26</v>
      </c>
      <c r="E4916" s="5">
        <v>3.7499999999999999E-2</v>
      </c>
      <c r="F4916" t="s">
        <v>26</v>
      </c>
    </row>
    <row r="4917" spans="1:6" x14ac:dyDescent="0.35">
      <c r="A4917" t="s">
        <v>16</v>
      </c>
      <c r="B4917">
        <v>106342</v>
      </c>
      <c r="C4917">
        <v>360</v>
      </c>
      <c r="D4917" s="6">
        <v>10699.83</v>
      </c>
      <c r="E4917" s="5">
        <v>3.7499999999999999E-2</v>
      </c>
      <c r="F4917" t="s">
        <v>26</v>
      </c>
    </row>
    <row r="4918" spans="1:6" x14ac:dyDescent="0.35">
      <c r="A4918" t="s">
        <v>16</v>
      </c>
      <c r="B4918">
        <v>106343</v>
      </c>
      <c r="C4918">
        <v>180</v>
      </c>
      <c r="D4918" s="6">
        <v>77907.649999999994</v>
      </c>
      <c r="E4918" s="5">
        <v>3.2500000000000001E-2</v>
      </c>
      <c r="F4918" t="s">
        <v>26</v>
      </c>
    </row>
    <row r="4919" spans="1:6" x14ac:dyDescent="0.35">
      <c r="A4919" t="s">
        <v>16</v>
      </c>
      <c r="B4919">
        <v>106344</v>
      </c>
      <c r="C4919">
        <v>360</v>
      </c>
      <c r="D4919" s="6">
        <v>141247.10999999999</v>
      </c>
      <c r="E4919" s="5">
        <v>4.4999999999999998E-2</v>
      </c>
      <c r="F4919" t="s">
        <v>26</v>
      </c>
    </row>
    <row r="4920" spans="1:6" x14ac:dyDescent="0.35">
      <c r="A4920" t="s">
        <v>16</v>
      </c>
      <c r="B4920">
        <v>106345</v>
      </c>
      <c r="C4920">
        <v>360</v>
      </c>
      <c r="D4920" s="6">
        <v>86205.06</v>
      </c>
      <c r="E4920" s="5">
        <v>0.04</v>
      </c>
      <c r="F4920" t="s">
        <v>26</v>
      </c>
    </row>
    <row r="4921" spans="1:6" x14ac:dyDescent="0.35">
      <c r="A4921" t="s">
        <v>16</v>
      </c>
      <c r="B4921">
        <v>106346</v>
      </c>
      <c r="C4921">
        <v>360</v>
      </c>
      <c r="D4921" s="6">
        <v>98374.48</v>
      </c>
      <c r="E4921" s="5">
        <v>0.04</v>
      </c>
      <c r="F4921" t="s">
        <v>26</v>
      </c>
    </row>
    <row r="4922" spans="1:6" x14ac:dyDescent="0.35">
      <c r="A4922" t="s">
        <v>16</v>
      </c>
      <c r="B4922">
        <v>106347</v>
      </c>
      <c r="C4922">
        <v>90</v>
      </c>
      <c r="D4922" s="6">
        <v>255181.89</v>
      </c>
      <c r="E4922" s="5">
        <v>3.7499999999999999E-2</v>
      </c>
      <c r="F4922" t="s">
        <v>26</v>
      </c>
    </row>
    <row r="4923" spans="1:6" x14ac:dyDescent="0.35">
      <c r="A4923" t="s">
        <v>16</v>
      </c>
      <c r="B4923">
        <v>106348</v>
      </c>
      <c r="C4923">
        <v>180</v>
      </c>
      <c r="D4923" s="6">
        <v>5625.29</v>
      </c>
      <c r="E4923" s="5">
        <v>0.03</v>
      </c>
      <c r="F4923" t="s">
        <v>26</v>
      </c>
    </row>
    <row r="4924" spans="1:6" x14ac:dyDescent="0.35">
      <c r="A4924" t="s">
        <v>16</v>
      </c>
      <c r="B4924">
        <v>106349</v>
      </c>
      <c r="C4924">
        <v>180</v>
      </c>
      <c r="D4924" s="6">
        <v>123244.95</v>
      </c>
      <c r="E4924" s="5">
        <v>0.04</v>
      </c>
      <c r="F4924" t="s">
        <v>26</v>
      </c>
    </row>
    <row r="4925" spans="1:6" x14ac:dyDescent="0.35">
      <c r="A4925" t="s">
        <v>16</v>
      </c>
      <c r="B4925">
        <v>106350</v>
      </c>
      <c r="C4925">
        <v>360</v>
      </c>
      <c r="D4925" s="6">
        <v>126548.24</v>
      </c>
      <c r="E4925" s="5">
        <v>4.4999999999999998E-2</v>
      </c>
      <c r="F4925" t="s">
        <v>26</v>
      </c>
    </row>
    <row r="4926" spans="1:6" x14ac:dyDescent="0.35">
      <c r="A4926" t="s">
        <v>16</v>
      </c>
      <c r="B4926">
        <v>106351</v>
      </c>
      <c r="C4926">
        <v>180</v>
      </c>
      <c r="D4926" s="6">
        <v>22800</v>
      </c>
      <c r="E4926" s="5">
        <v>0.03</v>
      </c>
      <c r="F4926" t="s">
        <v>26</v>
      </c>
    </row>
    <row r="4927" spans="1:6" x14ac:dyDescent="0.35">
      <c r="A4927" t="s">
        <v>16</v>
      </c>
      <c r="B4927">
        <v>106352</v>
      </c>
      <c r="C4927">
        <v>360</v>
      </c>
      <c r="D4927" s="6">
        <v>5997.26</v>
      </c>
      <c r="E4927" s="5">
        <v>3.7499999999999999E-2</v>
      </c>
      <c r="F4927" t="s">
        <v>26</v>
      </c>
    </row>
    <row r="4928" spans="1:6" x14ac:dyDescent="0.35">
      <c r="A4928" t="s">
        <v>16</v>
      </c>
      <c r="B4928">
        <v>106353</v>
      </c>
      <c r="C4928">
        <v>360</v>
      </c>
      <c r="D4928" s="6">
        <v>25832.19</v>
      </c>
      <c r="E4928" s="5">
        <v>3.7499999999999999E-2</v>
      </c>
      <c r="F4928" t="s">
        <v>26</v>
      </c>
    </row>
    <row r="4929" spans="1:6" x14ac:dyDescent="0.35">
      <c r="A4929" t="s">
        <v>16</v>
      </c>
      <c r="B4929">
        <v>106354</v>
      </c>
      <c r="C4929">
        <v>360</v>
      </c>
      <c r="D4929" s="6">
        <v>169093.25</v>
      </c>
      <c r="E4929" s="5">
        <v>4.4999999999999998E-2</v>
      </c>
      <c r="F4929" t="s">
        <v>26</v>
      </c>
    </row>
    <row r="4930" spans="1:6" x14ac:dyDescent="0.35">
      <c r="A4930" t="s">
        <v>16</v>
      </c>
      <c r="B4930">
        <v>106355</v>
      </c>
      <c r="C4930">
        <v>360</v>
      </c>
      <c r="D4930" s="6">
        <v>58638.97</v>
      </c>
      <c r="E4930" s="5">
        <v>0.04</v>
      </c>
      <c r="F4930" t="s">
        <v>26</v>
      </c>
    </row>
    <row r="4931" spans="1:6" x14ac:dyDescent="0.35">
      <c r="A4931" t="s">
        <v>16</v>
      </c>
      <c r="B4931">
        <v>106356</v>
      </c>
      <c r="C4931">
        <v>90</v>
      </c>
      <c r="D4931" s="6">
        <v>50836.82</v>
      </c>
      <c r="E4931" s="5">
        <v>2.5000000000000001E-2</v>
      </c>
      <c r="F4931" t="s">
        <v>26</v>
      </c>
    </row>
    <row r="4932" spans="1:6" x14ac:dyDescent="0.35">
      <c r="A4932" t="s">
        <v>16</v>
      </c>
      <c r="B4932">
        <v>106357</v>
      </c>
      <c r="C4932">
        <v>360</v>
      </c>
      <c r="D4932" s="6">
        <v>31744.42</v>
      </c>
      <c r="E4932" s="5">
        <v>3.7499999999999999E-2</v>
      </c>
      <c r="F4932" t="s">
        <v>26</v>
      </c>
    </row>
    <row r="4933" spans="1:6" x14ac:dyDescent="0.35">
      <c r="A4933" t="s">
        <v>16</v>
      </c>
      <c r="B4933">
        <v>106358</v>
      </c>
      <c r="C4933">
        <v>360</v>
      </c>
      <c r="D4933" s="6">
        <v>31744.42</v>
      </c>
      <c r="E4933" s="5">
        <v>3.7499999999999999E-2</v>
      </c>
      <c r="F4933" t="s">
        <v>26</v>
      </c>
    </row>
    <row r="4934" spans="1:6" x14ac:dyDescent="0.35">
      <c r="A4934" t="s">
        <v>16</v>
      </c>
      <c r="B4934">
        <v>106359</v>
      </c>
      <c r="C4934">
        <v>360</v>
      </c>
      <c r="D4934" s="6">
        <v>45444.02</v>
      </c>
      <c r="E4934" s="5">
        <v>3.7499999999999999E-2</v>
      </c>
      <c r="F4934" t="s">
        <v>26</v>
      </c>
    </row>
    <row r="4935" spans="1:6" x14ac:dyDescent="0.35">
      <c r="A4935" t="s">
        <v>16</v>
      </c>
      <c r="B4935">
        <v>106360</v>
      </c>
      <c r="C4935">
        <v>360</v>
      </c>
      <c r="D4935" s="6">
        <v>151000</v>
      </c>
      <c r="E4935" s="5">
        <v>4.4999999999999998E-2</v>
      </c>
      <c r="F4935" t="s">
        <v>26</v>
      </c>
    </row>
    <row r="4936" spans="1:6" x14ac:dyDescent="0.35">
      <c r="A4936" t="s">
        <v>16</v>
      </c>
      <c r="B4936">
        <v>106361</v>
      </c>
      <c r="C4936">
        <v>360</v>
      </c>
      <c r="D4936" s="6">
        <v>20665.759999999998</v>
      </c>
      <c r="E4936" s="5">
        <v>3.7499999999999999E-2</v>
      </c>
      <c r="F4936" t="s">
        <v>26</v>
      </c>
    </row>
    <row r="4937" spans="1:6" x14ac:dyDescent="0.35">
      <c r="A4937" t="s">
        <v>16</v>
      </c>
      <c r="B4937">
        <v>106362</v>
      </c>
      <c r="C4937">
        <v>360</v>
      </c>
      <c r="D4937" s="6">
        <v>405752.21</v>
      </c>
      <c r="E4937" s="5">
        <v>0.05</v>
      </c>
      <c r="F4937" t="s">
        <v>26</v>
      </c>
    </row>
    <row r="4938" spans="1:6" x14ac:dyDescent="0.35">
      <c r="A4938" t="s">
        <v>16</v>
      </c>
      <c r="B4938">
        <v>106363</v>
      </c>
      <c r="C4938">
        <v>360</v>
      </c>
      <c r="D4938" s="6">
        <v>1500000</v>
      </c>
      <c r="E4938" s="5">
        <v>6.5000000000000002E-2</v>
      </c>
      <c r="F4938" t="s">
        <v>26</v>
      </c>
    </row>
    <row r="4939" spans="1:6" x14ac:dyDescent="0.35">
      <c r="A4939" t="s">
        <v>16</v>
      </c>
      <c r="B4939">
        <v>106364</v>
      </c>
      <c r="C4939">
        <v>360</v>
      </c>
      <c r="D4939" s="6">
        <v>178835.33</v>
      </c>
      <c r="E4939" s="5">
        <v>4.4999999999999998E-2</v>
      </c>
      <c r="F4939" t="s">
        <v>26</v>
      </c>
    </row>
    <row r="4940" spans="1:6" x14ac:dyDescent="0.35">
      <c r="A4940" t="s">
        <v>16</v>
      </c>
      <c r="B4940">
        <v>106365</v>
      </c>
      <c r="C4940">
        <v>360</v>
      </c>
      <c r="D4940" s="6">
        <v>250000</v>
      </c>
      <c r="E4940" s="5">
        <v>0.05</v>
      </c>
      <c r="F4940" t="s">
        <v>26</v>
      </c>
    </row>
    <row r="4941" spans="1:6" x14ac:dyDescent="0.35">
      <c r="A4941" t="s">
        <v>16</v>
      </c>
      <c r="B4941">
        <v>106366</v>
      </c>
      <c r="C4941">
        <v>360</v>
      </c>
      <c r="D4941" s="6">
        <v>100000</v>
      </c>
      <c r="E4941" s="5">
        <v>4.4999999999999998E-2</v>
      </c>
      <c r="F4941" t="s">
        <v>26</v>
      </c>
    </row>
    <row r="4942" spans="1:6" x14ac:dyDescent="0.35">
      <c r="A4942" t="s">
        <v>16</v>
      </c>
      <c r="B4942">
        <v>106367</v>
      </c>
      <c r="C4942">
        <v>360</v>
      </c>
      <c r="D4942" s="6">
        <v>53000</v>
      </c>
      <c r="E4942" s="5">
        <v>0.04</v>
      </c>
      <c r="F4942" t="s">
        <v>26</v>
      </c>
    </row>
    <row r="4943" spans="1:6" x14ac:dyDescent="0.35">
      <c r="A4943" t="s">
        <v>16</v>
      </c>
      <c r="B4943">
        <v>106368</v>
      </c>
      <c r="C4943">
        <v>360</v>
      </c>
      <c r="D4943" s="6">
        <v>200000</v>
      </c>
      <c r="E4943" s="5">
        <v>4.4999999999999998E-2</v>
      </c>
      <c r="F4943" t="s">
        <v>26</v>
      </c>
    </row>
    <row r="4944" spans="1:6" x14ac:dyDescent="0.35">
      <c r="A4944" t="s">
        <v>16</v>
      </c>
      <c r="B4944">
        <v>106369</v>
      </c>
      <c r="C4944">
        <v>360</v>
      </c>
      <c r="D4944" s="6">
        <v>75000</v>
      </c>
      <c r="E4944" s="5">
        <v>0.04</v>
      </c>
      <c r="F4944" t="s">
        <v>26</v>
      </c>
    </row>
    <row r="4945" spans="1:6" x14ac:dyDescent="0.35">
      <c r="A4945" t="s">
        <v>16</v>
      </c>
      <c r="B4945">
        <v>106370</v>
      </c>
      <c r="C4945">
        <v>360</v>
      </c>
      <c r="D4945" s="6">
        <v>100000</v>
      </c>
      <c r="E4945" s="5">
        <v>4.4999999999999998E-2</v>
      </c>
      <c r="F4945" t="s">
        <v>26</v>
      </c>
    </row>
    <row r="4946" spans="1:6" x14ac:dyDescent="0.35">
      <c r="A4946" t="s">
        <v>16</v>
      </c>
      <c r="B4946">
        <v>106371</v>
      </c>
      <c r="C4946">
        <v>360</v>
      </c>
      <c r="D4946" s="6">
        <v>100000</v>
      </c>
      <c r="E4946" s="5">
        <v>4.4999999999999998E-2</v>
      </c>
      <c r="F4946" t="s">
        <v>26</v>
      </c>
    </row>
    <row r="4947" spans="1:6" x14ac:dyDescent="0.35">
      <c r="A4947" t="s">
        <v>16</v>
      </c>
      <c r="B4947">
        <v>106372</v>
      </c>
      <c r="C4947">
        <v>360</v>
      </c>
      <c r="D4947" s="6">
        <v>10000</v>
      </c>
      <c r="E4947" s="5">
        <v>3.7499999999999999E-2</v>
      </c>
      <c r="F4947" t="s">
        <v>26</v>
      </c>
    </row>
    <row r="4948" spans="1:6" x14ac:dyDescent="0.35">
      <c r="A4948" t="s">
        <v>16</v>
      </c>
      <c r="B4948">
        <v>106373</v>
      </c>
      <c r="C4948">
        <v>360</v>
      </c>
      <c r="D4948" s="6">
        <v>100000</v>
      </c>
      <c r="E4948" s="5">
        <v>4.4999999999999998E-2</v>
      </c>
      <c r="F4948" t="s">
        <v>26</v>
      </c>
    </row>
    <row r="4949" spans="1:6" x14ac:dyDescent="0.35">
      <c r="A4949" t="s">
        <v>16</v>
      </c>
      <c r="B4949">
        <v>106374</v>
      </c>
      <c r="C4949">
        <v>360</v>
      </c>
      <c r="D4949" s="6">
        <v>100000</v>
      </c>
      <c r="E4949" s="5">
        <v>4.4999999999999998E-2</v>
      </c>
      <c r="F4949" t="s">
        <v>26</v>
      </c>
    </row>
    <row r="4950" spans="1:6" x14ac:dyDescent="0.35">
      <c r="A4950" t="s">
        <v>16</v>
      </c>
      <c r="B4950">
        <v>106375</v>
      </c>
      <c r="C4950">
        <v>360</v>
      </c>
      <c r="D4950" s="6">
        <v>15000</v>
      </c>
      <c r="E4950" s="5">
        <v>3.7499999999999999E-2</v>
      </c>
      <c r="F4950" t="s">
        <v>26</v>
      </c>
    </row>
    <row r="4951" spans="1:6" x14ac:dyDescent="0.35">
      <c r="A4951" t="s">
        <v>16</v>
      </c>
      <c r="B4951">
        <v>106376</v>
      </c>
      <c r="C4951">
        <v>360</v>
      </c>
      <c r="D4951" s="6">
        <v>12000</v>
      </c>
      <c r="E4951" s="5">
        <v>3.7499999999999999E-2</v>
      </c>
      <c r="F4951" t="s">
        <v>26</v>
      </c>
    </row>
    <row r="4952" spans="1:6" x14ac:dyDescent="0.35">
      <c r="A4952" t="s">
        <v>16</v>
      </c>
      <c r="B4952">
        <v>106377</v>
      </c>
      <c r="C4952">
        <v>360</v>
      </c>
      <c r="D4952" s="6">
        <v>140000</v>
      </c>
      <c r="E4952" s="5">
        <v>4.4999999999999998E-2</v>
      </c>
      <c r="F4952" t="s">
        <v>26</v>
      </c>
    </row>
    <row r="4953" spans="1:6" x14ac:dyDescent="0.35">
      <c r="A4953" t="s">
        <v>16</v>
      </c>
      <c r="B4953">
        <v>106378</v>
      </c>
      <c r="C4953">
        <v>360</v>
      </c>
      <c r="D4953" s="6">
        <v>50000</v>
      </c>
      <c r="E4953" s="5">
        <v>0.04</v>
      </c>
      <c r="F4953" t="s">
        <v>26</v>
      </c>
    </row>
    <row r="4954" spans="1:6" x14ac:dyDescent="0.35">
      <c r="A4954" t="s">
        <v>16</v>
      </c>
      <c r="B4954">
        <v>106379</v>
      </c>
      <c r="C4954">
        <v>360</v>
      </c>
      <c r="D4954" s="6">
        <v>947472.19</v>
      </c>
      <c r="E4954" s="5">
        <v>6.25E-2</v>
      </c>
      <c r="F4954" t="s">
        <v>26</v>
      </c>
    </row>
    <row r="4955" spans="1:6" x14ac:dyDescent="0.35">
      <c r="A4955" t="s">
        <v>16</v>
      </c>
      <c r="B4955">
        <v>106380</v>
      </c>
      <c r="C4955">
        <v>360</v>
      </c>
      <c r="D4955" s="6">
        <v>75000</v>
      </c>
      <c r="E4955" s="5">
        <v>0.04</v>
      </c>
      <c r="F4955" t="s">
        <v>26</v>
      </c>
    </row>
    <row r="4956" spans="1:6" x14ac:dyDescent="0.35">
      <c r="A4956" t="s">
        <v>16</v>
      </c>
      <c r="B4956">
        <v>106381</v>
      </c>
      <c r="C4956">
        <v>360</v>
      </c>
      <c r="D4956" s="6">
        <v>100800</v>
      </c>
      <c r="E4956" s="5">
        <v>4.4999999999999998E-2</v>
      </c>
      <c r="F4956" t="s">
        <v>26</v>
      </c>
    </row>
    <row r="4957" spans="1:6" x14ac:dyDescent="0.35">
      <c r="A4957" t="s">
        <v>16</v>
      </c>
      <c r="B4957">
        <v>106382</v>
      </c>
      <c r="C4957">
        <v>360</v>
      </c>
      <c r="D4957" s="6">
        <v>100000</v>
      </c>
      <c r="E4957" s="5">
        <v>4.4999999999999998E-2</v>
      </c>
      <c r="F4957" t="s">
        <v>26</v>
      </c>
    </row>
    <row r="4958" spans="1:6" x14ac:dyDescent="0.35">
      <c r="A4958" t="s">
        <v>16</v>
      </c>
      <c r="B4958">
        <v>106383</v>
      </c>
      <c r="C4958">
        <v>360</v>
      </c>
      <c r="D4958" s="6">
        <v>173000</v>
      </c>
      <c r="E4958" s="5">
        <v>4.4999999999999998E-2</v>
      </c>
      <c r="F4958" t="s">
        <v>26</v>
      </c>
    </row>
    <row r="4959" spans="1:6" x14ac:dyDescent="0.35">
      <c r="A4959" t="s">
        <v>16</v>
      </c>
      <c r="B4959">
        <v>106384</v>
      </c>
      <c r="C4959">
        <v>360</v>
      </c>
      <c r="D4959" s="6">
        <v>158913.31</v>
      </c>
      <c r="E4959" s="5">
        <v>4.4999999999999998E-2</v>
      </c>
      <c r="F4959" t="s">
        <v>26</v>
      </c>
    </row>
    <row r="4960" spans="1:6" x14ac:dyDescent="0.35">
      <c r="A4960" t="s">
        <v>16</v>
      </c>
      <c r="B4960">
        <v>106385</v>
      </c>
      <c r="C4960">
        <v>360</v>
      </c>
      <c r="D4960" s="6">
        <v>400000</v>
      </c>
      <c r="E4960" s="5">
        <v>0.05</v>
      </c>
      <c r="F4960" t="s">
        <v>26</v>
      </c>
    </row>
    <row r="4961" spans="1:6" x14ac:dyDescent="0.35">
      <c r="A4961" t="s">
        <v>16</v>
      </c>
      <c r="B4961">
        <v>106386</v>
      </c>
      <c r="C4961">
        <v>360</v>
      </c>
      <c r="D4961" s="6">
        <v>500000</v>
      </c>
      <c r="E4961" s="5">
        <v>5.7500000000000002E-2</v>
      </c>
      <c r="F4961" t="s">
        <v>26</v>
      </c>
    </row>
    <row r="4962" spans="1:6" x14ac:dyDescent="0.35">
      <c r="A4962" t="s">
        <v>16</v>
      </c>
      <c r="B4962">
        <v>106387</v>
      </c>
      <c r="C4962">
        <v>360</v>
      </c>
      <c r="D4962" s="6">
        <v>100000</v>
      </c>
      <c r="E4962" s="5">
        <v>4.4999999999999998E-2</v>
      </c>
      <c r="F4962" t="s">
        <v>26</v>
      </c>
    </row>
    <row r="4963" spans="1:6" x14ac:dyDescent="0.35">
      <c r="A4963" t="s">
        <v>16</v>
      </c>
      <c r="B4963">
        <v>106388</v>
      </c>
      <c r="C4963">
        <v>360</v>
      </c>
      <c r="D4963" s="6">
        <v>510000</v>
      </c>
      <c r="E4963" s="5">
        <v>5.7500000000000002E-2</v>
      </c>
      <c r="F4963" t="s">
        <v>26</v>
      </c>
    </row>
    <row r="4964" spans="1:6" x14ac:dyDescent="0.35">
      <c r="A4964" t="s">
        <v>16</v>
      </c>
      <c r="B4964">
        <v>106389</v>
      </c>
      <c r="C4964">
        <v>360</v>
      </c>
      <c r="D4964" s="6">
        <v>74230.789999999994</v>
      </c>
      <c r="E4964" s="5">
        <v>0.04</v>
      </c>
      <c r="F4964" t="s">
        <v>26</v>
      </c>
    </row>
    <row r="4965" spans="1:6" x14ac:dyDescent="0.35">
      <c r="A4965" t="s">
        <v>16</v>
      </c>
      <c r="B4965">
        <v>106390</v>
      </c>
      <c r="C4965">
        <v>360</v>
      </c>
      <c r="D4965" s="6">
        <v>80000</v>
      </c>
      <c r="E4965" s="5">
        <v>0.04</v>
      </c>
      <c r="F4965" t="s">
        <v>26</v>
      </c>
    </row>
    <row r="4966" spans="1:6" x14ac:dyDescent="0.35">
      <c r="A4966" t="s">
        <v>16</v>
      </c>
      <c r="B4966">
        <v>106391</v>
      </c>
      <c r="C4966">
        <v>360</v>
      </c>
      <c r="D4966" s="6">
        <v>48000</v>
      </c>
      <c r="E4966" s="5">
        <v>3.7499999999999999E-2</v>
      </c>
      <c r="F4966" t="s">
        <v>26</v>
      </c>
    </row>
    <row r="4967" spans="1:6" x14ac:dyDescent="0.35">
      <c r="A4967" t="s">
        <v>16</v>
      </c>
      <c r="B4967">
        <v>106392</v>
      </c>
      <c r="C4967">
        <v>360</v>
      </c>
      <c r="D4967" s="6">
        <v>150000</v>
      </c>
      <c r="E4967" s="5">
        <v>4.4999999999999998E-2</v>
      </c>
      <c r="F4967" t="s">
        <v>26</v>
      </c>
    </row>
    <row r="4968" spans="1:6" x14ac:dyDescent="0.35">
      <c r="A4968" t="s">
        <v>16</v>
      </c>
      <c r="B4968">
        <v>106393</v>
      </c>
      <c r="C4968">
        <v>360</v>
      </c>
      <c r="D4968" s="6">
        <v>100000</v>
      </c>
      <c r="E4968" s="5">
        <v>4.4999999999999998E-2</v>
      </c>
      <c r="F4968" t="s">
        <v>26</v>
      </c>
    </row>
    <row r="4969" spans="1:6" x14ac:dyDescent="0.35">
      <c r="A4969" t="s">
        <v>16</v>
      </c>
      <c r="B4969">
        <v>106394</v>
      </c>
      <c r="C4969">
        <v>360</v>
      </c>
      <c r="D4969" s="6">
        <v>50000</v>
      </c>
      <c r="E4969" s="5">
        <v>0.04</v>
      </c>
      <c r="F4969" t="s">
        <v>26</v>
      </c>
    </row>
    <row r="4970" spans="1:6" x14ac:dyDescent="0.35">
      <c r="A4970" t="s">
        <v>16</v>
      </c>
      <c r="B4970">
        <v>106395</v>
      </c>
      <c r="C4970">
        <v>360</v>
      </c>
      <c r="D4970" s="6">
        <v>100000</v>
      </c>
      <c r="E4970" s="5">
        <v>4.4999999999999998E-2</v>
      </c>
      <c r="F4970" t="s">
        <v>26</v>
      </c>
    </row>
    <row r="4971" spans="1:6" x14ac:dyDescent="0.35">
      <c r="A4971" t="s">
        <v>16</v>
      </c>
      <c r="B4971">
        <v>106396</v>
      </c>
      <c r="C4971">
        <v>360</v>
      </c>
      <c r="D4971" s="6">
        <v>10000</v>
      </c>
      <c r="E4971" s="5">
        <v>3.7499999999999999E-2</v>
      </c>
      <c r="F4971" t="s">
        <v>26</v>
      </c>
    </row>
    <row r="4972" spans="1:6" x14ac:dyDescent="0.35">
      <c r="A4972" t="s">
        <v>16</v>
      </c>
      <c r="B4972">
        <v>106397</v>
      </c>
      <c r="C4972">
        <v>360</v>
      </c>
      <c r="D4972" s="6">
        <v>10000</v>
      </c>
      <c r="E4972" s="5">
        <v>3.7499999999999999E-2</v>
      </c>
      <c r="F4972" t="s">
        <v>26</v>
      </c>
    </row>
    <row r="4973" spans="1:6" x14ac:dyDescent="0.35">
      <c r="A4973" t="s">
        <v>16</v>
      </c>
      <c r="B4973">
        <v>106398</v>
      </c>
      <c r="C4973">
        <v>360</v>
      </c>
      <c r="D4973" s="6">
        <v>50001</v>
      </c>
      <c r="E4973" s="5">
        <v>0.04</v>
      </c>
      <c r="F4973" t="s">
        <v>26</v>
      </c>
    </row>
    <row r="4974" spans="1:6" x14ac:dyDescent="0.35">
      <c r="A4974" t="s">
        <v>16</v>
      </c>
      <c r="B4974">
        <v>106399</v>
      </c>
      <c r="C4974">
        <v>360</v>
      </c>
      <c r="D4974" s="6">
        <v>25000</v>
      </c>
      <c r="E4974" s="5">
        <v>3.7499999999999999E-2</v>
      </c>
      <c r="F4974" t="s">
        <v>26</v>
      </c>
    </row>
    <row r="4975" spans="1:6" x14ac:dyDescent="0.35">
      <c r="A4975" t="s">
        <v>16</v>
      </c>
      <c r="B4975">
        <v>106400</v>
      </c>
      <c r="C4975">
        <v>360</v>
      </c>
      <c r="D4975" s="6">
        <v>73000</v>
      </c>
      <c r="E4975" s="5">
        <v>0.04</v>
      </c>
      <c r="F4975" t="s">
        <v>26</v>
      </c>
    </row>
    <row r="4976" spans="1:6" x14ac:dyDescent="0.35">
      <c r="A4976" t="s">
        <v>16</v>
      </c>
      <c r="B4976">
        <v>106401</v>
      </c>
      <c r="C4976">
        <v>360</v>
      </c>
      <c r="D4976" s="6">
        <v>100000</v>
      </c>
      <c r="E4976" s="5">
        <v>4.4999999999999998E-2</v>
      </c>
      <c r="F4976" t="s">
        <v>26</v>
      </c>
    </row>
    <row r="4977" spans="1:6" x14ac:dyDescent="0.35">
      <c r="A4977" t="s">
        <v>16</v>
      </c>
      <c r="B4977">
        <v>106402</v>
      </c>
      <c r="C4977">
        <v>360</v>
      </c>
      <c r="D4977" s="6">
        <v>900000</v>
      </c>
      <c r="E4977" s="5">
        <v>0.06</v>
      </c>
      <c r="F4977" t="s">
        <v>26</v>
      </c>
    </row>
    <row r="4978" spans="1:6" x14ac:dyDescent="0.35">
      <c r="A4978" t="s">
        <v>16</v>
      </c>
      <c r="B4978">
        <v>106403</v>
      </c>
      <c r="C4978">
        <v>360</v>
      </c>
      <c r="D4978" s="6">
        <v>150000</v>
      </c>
      <c r="E4978" s="5">
        <v>4.2500000000000003E-2</v>
      </c>
      <c r="F4978" t="s">
        <v>26</v>
      </c>
    </row>
    <row r="4979" spans="1:6" x14ac:dyDescent="0.35">
      <c r="A4979" t="s">
        <v>16</v>
      </c>
      <c r="B4979">
        <v>106404</v>
      </c>
      <c r="C4979">
        <v>360</v>
      </c>
      <c r="D4979" s="6">
        <v>109071.73</v>
      </c>
      <c r="E4979" s="5">
        <v>4.4999999999999998E-2</v>
      </c>
      <c r="F4979" t="s">
        <v>26</v>
      </c>
    </row>
    <row r="4980" spans="1:6" x14ac:dyDescent="0.35">
      <c r="A4980" t="s">
        <v>16</v>
      </c>
      <c r="B4980">
        <v>106405</v>
      </c>
      <c r="C4980">
        <v>360</v>
      </c>
      <c r="D4980" s="6">
        <v>20000</v>
      </c>
      <c r="E4980" s="5">
        <v>3.7499999999999999E-2</v>
      </c>
      <c r="F4980" t="s">
        <v>26</v>
      </c>
    </row>
    <row r="4981" spans="1:6" x14ac:dyDescent="0.35">
      <c r="A4981" t="s">
        <v>16</v>
      </c>
      <c r="B4981">
        <v>106406</v>
      </c>
      <c r="C4981">
        <v>360</v>
      </c>
      <c r="D4981" s="6">
        <v>227480.75</v>
      </c>
      <c r="E4981" s="5">
        <v>4.4999999999999998E-2</v>
      </c>
      <c r="F4981" t="s">
        <v>26</v>
      </c>
    </row>
    <row r="4982" spans="1:6" x14ac:dyDescent="0.35">
      <c r="A4982" t="s">
        <v>16</v>
      </c>
      <c r="B4982">
        <v>106407</v>
      </c>
      <c r="C4982">
        <v>360</v>
      </c>
      <c r="D4982" s="6">
        <v>500000</v>
      </c>
      <c r="E4982" s="5">
        <v>0.06</v>
      </c>
      <c r="F4982" t="s">
        <v>26</v>
      </c>
    </row>
    <row r="4983" spans="1:6" x14ac:dyDescent="0.35">
      <c r="A4983" t="s">
        <v>16</v>
      </c>
      <c r="B4983">
        <v>106408</v>
      </c>
      <c r="C4983">
        <v>360</v>
      </c>
      <c r="D4983" s="6">
        <v>300000</v>
      </c>
      <c r="E4983" s="5">
        <v>0.05</v>
      </c>
      <c r="F4983" t="s">
        <v>26</v>
      </c>
    </row>
    <row r="4984" spans="1:6" x14ac:dyDescent="0.35">
      <c r="A4984" t="s">
        <v>16</v>
      </c>
      <c r="B4984">
        <v>106409</v>
      </c>
      <c r="C4984">
        <v>360</v>
      </c>
      <c r="D4984" s="6">
        <v>65000</v>
      </c>
      <c r="E4984" s="5">
        <v>0.04</v>
      </c>
      <c r="F4984" t="s">
        <v>26</v>
      </c>
    </row>
    <row r="4985" spans="1:6" x14ac:dyDescent="0.35">
      <c r="A4985" t="s">
        <v>16</v>
      </c>
      <c r="B4985">
        <v>106410</v>
      </c>
      <c r="C4985">
        <v>360</v>
      </c>
      <c r="D4985" s="6">
        <v>100000</v>
      </c>
      <c r="E4985" s="5">
        <v>4.4999999999999998E-2</v>
      </c>
      <c r="F4985" t="s">
        <v>26</v>
      </c>
    </row>
    <row r="4986" spans="1:6" x14ac:dyDescent="0.35">
      <c r="A4986" t="s">
        <v>16</v>
      </c>
      <c r="B4986">
        <v>106411</v>
      </c>
      <c r="C4986">
        <v>360</v>
      </c>
      <c r="D4986" s="6">
        <v>139500</v>
      </c>
      <c r="E4986" s="5">
        <v>4.4999999999999998E-2</v>
      </c>
      <c r="F4986" t="s">
        <v>26</v>
      </c>
    </row>
    <row r="4987" spans="1:6" x14ac:dyDescent="0.35">
      <c r="A4987" t="s">
        <v>16</v>
      </c>
      <c r="B4987">
        <v>106412</v>
      </c>
      <c r="C4987">
        <v>360</v>
      </c>
      <c r="D4987" s="6">
        <v>250000</v>
      </c>
      <c r="E4987" s="5">
        <v>0.05</v>
      </c>
      <c r="F4987" t="s">
        <v>26</v>
      </c>
    </row>
    <row r="4988" spans="1:6" x14ac:dyDescent="0.35">
      <c r="A4988" t="s">
        <v>16</v>
      </c>
      <c r="B4988">
        <v>106413</v>
      </c>
      <c r="C4988">
        <v>180</v>
      </c>
      <c r="D4988" s="6">
        <v>30000</v>
      </c>
      <c r="E4988" s="5">
        <v>0.03</v>
      </c>
      <c r="F4988" t="s">
        <v>26</v>
      </c>
    </row>
    <row r="4989" spans="1:6" x14ac:dyDescent="0.35">
      <c r="A4989" t="s">
        <v>16</v>
      </c>
      <c r="B4989">
        <v>106414</v>
      </c>
      <c r="C4989">
        <v>360</v>
      </c>
      <c r="D4989" s="6">
        <v>70270</v>
      </c>
      <c r="E4989" s="5">
        <v>0.04</v>
      </c>
      <c r="F4989" t="s">
        <v>26</v>
      </c>
    </row>
    <row r="4990" spans="1:6" x14ac:dyDescent="0.35">
      <c r="A4990" t="s">
        <v>16</v>
      </c>
      <c r="B4990">
        <v>106415</v>
      </c>
      <c r="C4990">
        <v>360</v>
      </c>
      <c r="D4990" s="6">
        <v>140000</v>
      </c>
      <c r="E4990" s="5">
        <v>4.4999999999999998E-2</v>
      </c>
      <c r="F4990" t="s">
        <v>26</v>
      </c>
    </row>
    <row r="4991" spans="1:6" x14ac:dyDescent="0.35">
      <c r="A4991" t="s">
        <v>16</v>
      </c>
      <c r="B4991">
        <v>106416</v>
      </c>
      <c r="C4991">
        <v>180</v>
      </c>
      <c r="D4991" s="6">
        <v>40000</v>
      </c>
      <c r="E4991" s="5">
        <v>0.03</v>
      </c>
      <c r="F4991" t="s">
        <v>26</v>
      </c>
    </row>
    <row r="4992" spans="1:6" x14ac:dyDescent="0.35">
      <c r="A4992" t="s">
        <v>16</v>
      </c>
      <c r="B4992">
        <v>106417</v>
      </c>
      <c r="C4992">
        <v>360</v>
      </c>
      <c r="D4992" s="6">
        <v>443482.51</v>
      </c>
      <c r="E4992" s="5">
        <v>0.05</v>
      </c>
      <c r="F4992" t="s">
        <v>26</v>
      </c>
    </row>
    <row r="4993" spans="1:6" x14ac:dyDescent="0.35">
      <c r="A4993" t="s">
        <v>16</v>
      </c>
      <c r="B4993">
        <v>106418</v>
      </c>
      <c r="C4993">
        <v>180</v>
      </c>
      <c r="D4993" s="6">
        <v>100000</v>
      </c>
      <c r="E4993" s="5">
        <v>0.04</v>
      </c>
      <c r="F4993" t="s">
        <v>26</v>
      </c>
    </row>
    <row r="4994" spans="1:6" x14ac:dyDescent="0.35">
      <c r="A4994" t="s">
        <v>16</v>
      </c>
      <c r="B4994">
        <v>106419</v>
      </c>
      <c r="C4994">
        <v>360</v>
      </c>
      <c r="D4994" s="6">
        <v>300000</v>
      </c>
      <c r="E4994" s="5">
        <v>0.05</v>
      </c>
      <c r="F4994" t="s">
        <v>26</v>
      </c>
    </row>
    <row r="4995" spans="1:6" x14ac:dyDescent="0.35">
      <c r="A4995" t="s">
        <v>16</v>
      </c>
      <c r="B4995">
        <v>106420</v>
      </c>
      <c r="C4995">
        <v>360</v>
      </c>
      <c r="D4995" s="6">
        <v>100000</v>
      </c>
      <c r="E4995" s="5">
        <v>4.4999999999999998E-2</v>
      </c>
      <c r="F4995" t="s">
        <v>26</v>
      </c>
    </row>
    <row r="4996" spans="1:6" x14ac:dyDescent="0.35">
      <c r="A4996" t="s">
        <v>16</v>
      </c>
      <c r="B4996">
        <v>106421</v>
      </c>
      <c r="C4996">
        <v>360</v>
      </c>
      <c r="D4996" s="6">
        <v>116087</v>
      </c>
      <c r="E4996" s="5">
        <v>4.4999999999999998E-2</v>
      </c>
      <c r="F4996" t="s">
        <v>26</v>
      </c>
    </row>
    <row r="4997" spans="1:6" x14ac:dyDescent="0.35">
      <c r="A4997" t="s">
        <v>16</v>
      </c>
      <c r="B4997">
        <v>106422</v>
      </c>
      <c r="C4997">
        <v>360</v>
      </c>
      <c r="D4997" s="6">
        <v>56692</v>
      </c>
      <c r="E4997" s="5">
        <v>0.04</v>
      </c>
      <c r="F4997" t="s">
        <v>26</v>
      </c>
    </row>
    <row r="4998" spans="1:6" x14ac:dyDescent="0.35">
      <c r="A4998" t="s">
        <v>16</v>
      </c>
      <c r="B4998">
        <v>106423</v>
      </c>
      <c r="C4998">
        <v>360</v>
      </c>
      <c r="D4998" s="6">
        <v>100000</v>
      </c>
      <c r="E4998" s="5">
        <v>4.4999999999999998E-2</v>
      </c>
      <c r="F4998" t="s">
        <v>26</v>
      </c>
    </row>
    <row r="4999" spans="1:6" x14ac:dyDescent="0.35">
      <c r="A4999" t="s">
        <v>16</v>
      </c>
      <c r="B4999">
        <v>106424</v>
      </c>
      <c r="C4999">
        <v>360</v>
      </c>
      <c r="D4999" s="6">
        <v>100000</v>
      </c>
      <c r="E4999" s="5">
        <v>4.4999999999999998E-2</v>
      </c>
      <c r="F4999" t="s">
        <v>26</v>
      </c>
    </row>
    <row r="5000" spans="1:6" x14ac:dyDescent="0.35">
      <c r="A5000" t="s">
        <v>16</v>
      </c>
      <c r="B5000">
        <v>106425</v>
      </c>
      <c r="C5000">
        <v>360</v>
      </c>
      <c r="D5000" s="6">
        <v>100000</v>
      </c>
      <c r="E5000" s="5">
        <v>4.4999999999999998E-2</v>
      </c>
      <c r="F5000" t="s">
        <v>26</v>
      </c>
    </row>
    <row r="5001" spans="1:6" x14ac:dyDescent="0.35">
      <c r="A5001" t="s">
        <v>16</v>
      </c>
      <c r="B5001">
        <v>106426</v>
      </c>
      <c r="C5001">
        <v>360</v>
      </c>
      <c r="D5001" s="6">
        <v>100000</v>
      </c>
      <c r="E5001" s="5">
        <v>4.4999999999999998E-2</v>
      </c>
      <c r="F5001" t="s">
        <v>26</v>
      </c>
    </row>
    <row r="5002" spans="1:6" x14ac:dyDescent="0.35">
      <c r="A5002" t="s">
        <v>16</v>
      </c>
      <c r="B5002">
        <v>106427</v>
      </c>
      <c r="C5002">
        <v>360</v>
      </c>
      <c r="D5002" s="6">
        <v>31000</v>
      </c>
      <c r="E5002" s="5">
        <v>3.7499999999999999E-2</v>
      </c>
      <c r="F5002" t="s">
        <v>26</v>
      </c>
    </row>
    <row r="5003" spans="1:6" x14ac:dyDescent="0.35">
      <c r="A5003" t="s">
        <v>16</v>
      </c>
      <c r="B5003">
        <v>106428</v>
      </c>
      <c r="C5003">
        <v>360</v>
      </c>
      <c r="D5003" s="6">
        <v>200000</v>
      </c>
      <c r="E5003" s="5">
        <v>4.4999999999999998E-2</v>
      </c>
      <c r="F5003" t="s">
        <v>26</v>
      </c>
    </row>
    <row r="5004" spans="1:6" x14ac:dyDescent="0.35">
      <c r="A5004" t="s">
        <v>16</v>
      </c>
      <c r="B5004">
        <v>106429</v>
      </c>
      <c r="C5004">
        <v>360</v>
      </c>
      <c r="D5004" s="6">
        <v>150000</v>
      </c>
      <c r="E5004" s="5">
        <v>4.2500000000000003E-2</v>
      </c>
      <c r="F5004" t="s">
        <v>26</v>
      </c>
    </row>
    <row r="5005" spans="1:6" x14ac:dyDescent="0.35">
      <c r="A5005" t="s">
        <v>16</v>
      </c>
      <c r="B5005">
        <v>106430</v>
      </c>
      <c r="C5005">
        <v>360</v>
      </c>
      <c r="D5005" s="6">
        <v>100000</v>
      </c>
      <c r="E5005" s="5">
        <v>4.4999999999999998E-2</v>
      </c>
      <c r="F5005" t="s">
        <v>26</v>
      </c>
    </row>
    <row r="5006" spans="1:6" x14ac:dyDescent="0.35">
      <c r="A5006" t="s">
        <v>16</v>
      </c>
      <c r="B5006">
        <v>106431</v>
      </c>
      <c r="C5006">
        <v>360</v>
      </c>
      <c r="D5006" s="6">
        <v>100000</v>
      </c>
      <c r="E5006" s="5">
        <v>4.4999999999999998E-2</v>
      </c>
      <c r="F5006" t="s">
        <v>26</v>
      </c>
    </row>
    <row r="5007" spans="1:6" x14ac:dyDescent="0.35">
      <c r="A5007" t="s">
        <v>16</v>
      </c>
      <c r="B5007">
        <v>106432</v>
      </c>
      <c r="C5007">
        <v>180</v>
      </c>
      <c r="D5007" s="6">
        <v>300000</v>
      </c>
      <c r="E5007" s="5">
        <v>4.4999999999999998E-2</v>
      </c>
      <c r="F5007" t="s">
        <v>26</v>
      </c>
    </row>
    <row r="5008" spans="1:6" x14ac:dyDescent="0.35">
      <c r="A5008" t="s">
        <v>16</v>
      </c>
      <c r="B5008">
        <v>106433</v>
      </c>
      <c r="C5008">
        <v>180</v>
      </c>
      <c r="D5008" s="6">
        <v>10184.129999999999</v>
      </c>
      <c r="E5008" s="5">
        <v>0.03</v>
      </c>
      <c r="F5008" t="s">
        <v>26</v>
      </c>
    </row>
    <row r="5009" spans="1:6" x14ac:dyDescent="0.35">
      <c r="A5009" t="s">
        <v>16</v>
      </c>
      <c r="B5009">
        <v>106434</v>
      </c>
      <c r="C5009">
        <v>360</v>
      </c>
      <c r="D5009" s="6">
        <v>50870.080000000002</v>
      </c>
      <c r="E5009" s="5">
        <v>0.04</v>
      </c>
      <c r="F5009" t="s">
        <v>26</v>
      </c>
    </row>
    <row r="5010" spans="1:6" x14ac:dyDescent="0.35">
      <c r="A5010" t="s">
        <v>16</v>
      </c>
      <c r="B5010">
        <v>106435</v>
      </c>
      <c r="C5010">
        <v>360</v>
      </c>
      <c r="D5010" s="6">
        <v>50000</v>
      </c>
      <c r="E5010" s="5">
        <v>0.04</v>
      </c>
      <c r="F5010" t="s">
        <v>26</v>
      </c>
    </row>
    <row r="5011" spans="1:6" x14ac:dyDescent="0.35">
      <c r="A5011" t="s">
        <v>16</v>
      </c>
      <c r="B5011">
        <v>106436</v>
      </c>
      <c r="C5011">
        <v>360</v>
      </c>
      <c r="D5011" s="6">
        <v>86585.91</v>
      </c>
      <c r="E5011" s="5">
        <v>0.04</v>
      </c>
      <c r="F5011" t="s">
        <v>26</v>
      </c>
    </row>
    <row r="5012" spans="1:6" x14ac:dyDescent="0.35">
      <c r="A5012" t="s">
        <v>16</v>
      </c>
      <c r="B5012">
        <v>106437</v>
      </c>
      <c r="C5012">
        <v>360</v>
      </c>
      <c r="D5012" s="6">
        <v>12085.11</v>
      </c>
      <c r="E5012" s="5">
        <v>3.7499999999999999E-2</v>
      </c>
      <c r="F5012" t="s">
        <v>26</v>
      </c>
    </row>
    <row r="5013" spans="1:6" x14ac:dyDescent="0.35">
      <c r="A5013" t="s">
        <v>16</v>
      </c>
      <c r="B5013">
        <v>106438</v>
      </c>
      <c r="C5013">
        <v>360</v>
      </c>
      <c r="D5013" s="6">
        <v>45000</v>
      </c>
      <c r="E5013" s="5">
        <v>3.7499999999999999E-2</v>
      </c>
      <c r="F5013" t="s">
        <v>26</v>
      </c>
    </row>
    <row r="5014" spans="1:6" x14ac:dyDescent="0.35">
      <c r="A5014" t="s">
        <v>16</v>
      </c>
      <c r="B5014">
        <v>106439</v>
      </c>
      <c r="C5014">
        <v>180</v>
      </c>
      <c r="D5014" s="6">
        <v>188749.79</v>
      </c>
      <c r="E5014" s="5">
        <v>0.04</v>
      </c>
      <c r="F5014" t="s">
        <v>26</v>
      </c>
    </row>
    <row r="5015" spans="1:6" x14ac:dyDescent="0.35">
      <c r="A5015" t="s">
        <v>16</v>
      </c>
      <c r="B5015">
        <v>106440</v>
      </c>
      <c r="C5015">
        <v>360</v>
      </c>
      <c r="D5015" s="6">
        <v>10000</v>
      </c>
      <c r="E5015" s="5">
        <v>3.7499999999999999E-2</v>
      </c>
      <c r="F5015" t="s">
        <v>26</v>
      </c>
    </row>
    <row r="5016" spans="1:6" x14ac:dyDescent="0.35">
      <c r="A5016" t="s">
        <v>16</v>
      </c>
      <c r="B5016">
        <v>106441</v>
      </c>
      <c r="C5016">
        <v>360</v>
      </c>
      <c r="D5016" s="6">
        <v>70000</v>
      </c>
      <c r="E5016" s="5">
        <v>0.04</v>
      </c>
      <c r="F5016" t="s">
        <v>26</v>
      </c>
    </row>
    <row r="5017" spans="1:6" x14ac:dyDescent="0.35">
      <c r="A5017" t="s">
        <v>16</v>
      </c>
      <c r="B5017">
        <v>106442</v>
      </c>
      <c r="C5017">
        <v>360</v>
      </c>
      <c r="D5017" s="6">
        <v>60000</v>
      </c>
      <c r="E5017" s="5">
        <v>0.04</v>
      </c>
      <c r="F5017" t="s">
        <v>26</v>
      </c>
    </row>
    <row r="5018" spans="1:6" x14ac:dyDescent="0.35">
      <c r="A5018" t="s">
        <v>16</v>
      </c>
      <c r="B5018">
        <v>106443</v>
      </c>
      <c r="C5018">
        <v>360</v>
      </c>
      <c r="D5018" s="6">
        <v>16690.53</v>
      </c>
      <c r="E5018" s="5">
        <v>3.7499999999999999E-2</v>
      </c>
      <c r="F5018" t="s">
        <v>26</v>
      </c>
    </row>
    <row r="5019" spans="1:6" x14ac:dyDescent="0.35">
      <c r="A5019" t="s">
        <v>16</v>
      </c>
      <c r="B5019">
        <v>106444</v>
      </c>
      <c r="C5019">
        <v>360</v>
      </c>
      <c r="D5019" s="6">
        <v>100000</v>
      </c>
      <c r="E5019" s="5">
        <v>4.4999999999999998E-2</v>
      </c>
      <c r="F5019" t="s">
        <v>26</v>
      </c>
    </row>
    <row r="5020" spans="1:6" x14ac:dyDescent="0.35">
      <c r="A5020" t="s">
        <v>16</v>
      </c>
      <c r="B5020">
        <v>106445</v>
      </c>
      <c r="C5020">
        <v>360</v>
      </c>
      <c r="D5020" s="6">
        <v>50000</v>
      </c>
      <c r="E5020" s="5">
        <v>0.04</v>
      </c>
      <c r="F5020" t="s">
        <v>26</v>
      </c>
    </row>
    <row r="5021" spans="1:6" x14ac:dyDescent="0.35">
      <c r="A5021" t="s">
        <v>16</v>
      </c>
      <c r="B5021">
        <v>106446</v>
      </c>
      <c r="C5021">
        <v>180</v>
      </c>
      <c r="D5021" s="6">
        <v>65000</v>
      </c>
      <c r="E5021" s="5">
        <v>3.2500000000000001E-2</v>
      </c>
      <c r="F5021" t="s">
        <v>26</v>
      </c>
    </row>
    <row r="5022" spans="1:6" x14ac:dyDescent="0.35">
      <c r="A5022" t="s">
        <v>16</v>
      </c>
      <c r="B5022">
        <v>106447</v>
      </c>
      <c r="C5022">
        <v>180</v>
      </c>
      <c r="D5022" s="6">
        <v>13700</v>
      </c>
      <c r="E5022" s="5">
        <v>0.03</v>
      </c>
      <c r="F5022" t="s">
        <v>26</v>
      </c>
    </row>
    <row r="5023" spans="1:6" x14ac:dyDescent="0.35">
      <c r="A5023" t="s">
        <v>16</v>
      </c>
      <c r="B5023">
        <v>106448</v>
      </c>
      <c r="C5023">
        <v>360</v>
      </c>
      <c r="D5023" s="6">
        <v>120000</v>
      </c>
      <c r="E5023" s="5">
        <v>4.4999999999999998E-2</v>
      </c>
      <c r="F5023" t="s">
        <v>26</v>
      </c>
    </row>
    <row r="5024" spans="1:6" x14ac:dyDescent="0.35">
      <c r="A5024" t="s">
        <v>16</v>
      </c>
      <c r="B5024">
        <v>106449</v>
      </c>
      <c r="C5024">
        <v>360</v>
      </c>
      <c r="D5024" s="6">
        <v>43700</v>
      </c>
      <c r="E5024" s="5">
        <v>3.7499999999999999E-2</v>
      </c>
      <c r="F5024" t="s">
        <v>26</v>
      </c>
    </row>
    <row r="5025" spans="1:6" x14ac:dyDescent="0.35">
      <c r="A5025" t="s">
        <v>16</v>
      </c>
      <c r="B5025">
        <v>106450</v>
      </c>
      <c r="C5025">
        <v>360</v>
      </c>
      <c r="D5025" s="6">
        <v>168800</v>
      </c>
      <c r="E5025" s="5">
        <v>4.4999999999999998E-2</v>
      </c>
      <c r="F5025" t="s">
        <v>26</v>
      </c>
    </row>
    <row r="5026" spans="1:6" x14ac:dyDescent="0.35">
      <c r="A5026" t="s">
        <v>16</v>
      </c>
      <c r="B5026">
        <v>106451</v>
      </c>
      <c r="C5026">
        <v>360</v>
      </c>
      <c r="D5026" s="6">
        <v>27593.85</v>
      </c>
      <c r="E5026" s="5">
        <v>3.7499999999999999E-2</v>
      </c>
      <c r="F5026" t="s">
        <v>26</v>
      </c>
    </row>
    <row r="5027" spans="1:6" x14ac:dyDescent="0.35">
      <c r="A5027" t="s">
        <v>16</v>
      </c>
      <c r="B5027">
        <v>106452</v>
      </c>
      <c r="C5027">
        <v>360</v>
      </c>
      <c r="D5027" s="6">
        <v>50000</v>
      </c>
      <c r="E5027" s="5">
        <v>0.04</v>
      </c>
      <c r="F5027" t="s">
        <v>26</v>
      </c>
    </row>
    <row r="5028" spans="1:6" x14ac:dyDescent="0.35">
      <c r="A5028" t="s">
        <v>16</v>
      </c>
      <c r="B5028">
        <v>106453</v>
      </c>
      <c r="C5028">
        <v>360</v>
      </c>
      <c r="D5028" s="6">
        <v>277756.40999999997</v>
      </c>
      <c r="E5028" s="5">
        <v>0.05</v>
      </c>
      <c r="F5028" t="s">
        <v>26</v>
      </c>
    </row>
    <row r="5029" spans="1:6" x14ac:dyDescent="0.35">
      <c r="A5029" t="s">
        <v>16</v>
      </c>
      <c r="B5029">
        <v>106454</v>
      </c>
      <c r="C5029">
        <v>360</v>
      </c>
      <c r="D5029" s="6">
        <v>121511.26</v>
      </c>
      <c r="E5029" s="5">
        <v>4.4999999999999998E-2</v>
      </c>
      <c r="F5029" t="s">
        <v>26</v>
      </c>
    </row>
    <row r="5030" spans="1:6" x14ac:dyDescent="0.35">
      <c r="A5030" t="s">
        <v>16</v>
      </c>
      <c r="B5030">
        <v>106455</v>
      </c>
      <c r="C5030">
        <v>360</v>
      </c>
      <c r="D5030" s="6">
        <v>23800</v>
      </c>
      <c r="E5030" s="5">
        <v>3.7499999999999999E-2</v>
      </c>
      <c r="F5030" t="s">
        <v>26</v>
      </c>
    </row>
    <row r="5031" spans="1:6" x14ac:dyDescent="0.35">
      <c r="A5031" t="s">
        <v>16</v>
      </c>
      <c r="B5031">
        <v>106456</v>
      </c>
      <c r="C5031">
        <v>180</v>
      </c>
      <c r="D5031" s="6">
        <v>100000</v>
      </c>
      <c r="E5031" s="5">
        <v>0.04</v>
      </c>
      <c r="F5031" t="s">
        <v>26</v>
      </c>
    </row>
    <row r="5032" spans="1:6" x14ac:dyDescent="0.35">
      <c r="A5032" t="s">
        <v>16</v>
      </c>
      <c r="B5032">
        <v>106457</v>
      </c>
      <c r="C5032">
        <v>90</v>
      </c>
      <c r="D5032" s="6">
        <v>68000</v>
      </c>
      <c r="E5032" s="5">
        <v>2.5000000000000001E-2</v>
      </c>
      <c r="F5032" t="s">
        <v>26</v>
      </c>
    </row>
    <row r="5033" spans="1:6" x14ac:dyDescent="0.35">
      <c r="A5033" t="s">
        <v>16</v>
      </c>
      <c r="B5033">
        <v>106458</v>
      </c>
      <c r="C5033">
        <v>360</v>
      </c>
      <c r="D5033" s="6">
        <v>50000</v>
      </c>
      <c r="E5033" s="5">
        <v>0.04</v>
      </c>
      <c r="F5033" t="s">
        <v>26</v>
      </c>
    </row>
    <row r="5034" spans="1:6" x14ac:dyDescent="0.35">
      <c r="A5034" t="s">
        <v>16</v>
      </c>
      <c r="B5034">
        <v>106459</v>
      </c>
      <c r="C5034">
        <v>360</v>
      </c>
      <c r="D5034" s="6">
        <v>22572.84</v>
      </c>
      <c r="E5034" s="5">
        <v>3.7499999999999999E-2</v>
      </c>
      <c r="F5034" t="s">
        <v>26</v>
      </c>
    </row>
    <row r="5035" spans="1:6" x14ac:dyDescent="0.35">
      <c r="A5035" t="s">
        <v>16</v>
      </c>
      <c r="B5035">
        <v>106460</v>
      </c>
      <c r="C5035">
        <v>360</v>
      </c>
      <c r="D5035" s="6">
        <v>21537.119999999999</v>
      </c>
      <c r="E5035" s="5">
        <v>3.7499999999999999E-2</v>
      </c>
      <c r="F5035" t="s">
        <v>26</v>
      </c>
    </row>
    <row r="5036" spans="1:6" x14ac:dyDescent="0.35">
      <c r="A5036" t="s">
        <v>16</v>
      </c>
      <c r="B5036">
        <v>106461</v>
      </c>
      <c r="C5036">
        <v>360</v>
      </c>
      <c r="D5036" s="6">
        <v>21914.07</v>
      </c>
      <c r="E5036" s="5">
        <v>3.7499999999999999E-2</v>
      </c>
      <c r="F5036" t="s">
        <v>26</v>
      </c>
    </row>
    <row r="5037" spans="1:6" x14ac:dyDescent="0.35">
      <c r="A5037" t="s">
        <v>16</v>
      </c>
      <c r="B5037">
        <v>106462</v>
      </c>
      <c r="C5037">
        <v>360</v>
      </c>
      <c r="D5037" s="6">
        <v>42164.84</v>
      </c>
      <c r="E5037" s="5">
        <v>3.7499999999999999E-2</v>
      </c>
      <c r="F5037" t="s">
        <v>26</v>
      </c>
    </row>
    <row r="5038" spans="1:6" x14ac:dyDescent="0.35">
      <c r="A5038" t="s">
        <v>16</v>
      </c>
      <c r="B5038">
        <v>106463</v>
      </c>
      <c r="C5038">
        <v>360</v>
      </c>
      <c r="D5038" s="6">
        <v>19594.68</v>
      </c>
      <c r="E5038" s="5">
        <v>3.7499999999999999E-2</v>
      </c>
      <c r="F5038" t="s">
        <v>26</v>
      </c>
    </row>
    <row r="5039" spans="1:6" x14ac:dyDescent="0.35">
      <c r="A5039" t="s">
        <v>16</v>
      </c>
      <c r="B5039">
        <v>106464</v>
      </c>
      <c r="C5039">
        <v>360</v>
      </c>
      <c r="D5039" s="6">
        <v>67759.56</v>
      </c>
      <c r="E5039" s="5">
        <v>0.04</v>
      </c>
      <c r="F5039" t="s">
        <v>26</v>
      </c>
    </row>
    <row r="5040" spans="1:6" x14ac:dyDescent="0.35">
      <c r="A5040" t="s">
        <v>16</v>
      </c>
      <c r="B5040">
        <v>106465</v>
      </c>
      <c r="C5040">
        <v>360</v>
      </c>
      <c r="D5040" s="6">
        <v>6000</v>
      </c>
      <c r="E5040" s="5">
        <v>3.7499999999999999E-2</v>
      </c>
      <c r="F5040" t="s">
        <v>26</v>
      </c>
    </row>
    <row r="5041" spans="1:6" x14ac:dyDescent="0.35">
      <c r="A5041" t="s">
        <v>16</v>
      </c>
      <c r="B5041">
        <v>106466</v>
      </c>
      <c r="C5041">
        <v>360</v>
      </c>
      <c r="D5041" s="6">
        <v>100000</v>
      </c>
      <c r="E5041" s="5">
        <v>4.4999999999999998E-2</v>
      </c>
      <c r="F5041" t="s">
        <v>26</v>
      </c>
    </row>
    <row r="5042" spans="1:6" x14ac:dyDescent="0.35">
      <c r="A5042" t="s">
        <v>16</v>
      </c>
      <c r="B5042">
        <v>106467</v>
      </c>
      <c r="C5042">
        <v>360</v>
      </c>
      <c r="D5042" s="6">
        <v>224255.79</v>
      </c>
      <c r="E5042" s="5">
        <v>4.4999999999999998E-2</v>
      </c>
      <c r="F5042" t="s">
        <v>26</v>
      </c>
    </row>
    <row r="5043" spans="1:6" x14ac:dyDescent="0.35">
      <c r="A5043" t="s">
        <v>16</v>
      </c>
      <c r="B5043">
        <v>106468</v>
      </c>
      <c r="C5043">
        <v>360</v>
      </c>
      <c r="D5043" s="6">
        <v>75000</v>
      </c>
      <c r="E5043" s="5">
        <v>0.04</v>
      </c>
      <c r="F5043" t="s">
        <v>26</v>
      </c>
    </row>
    <row r="5044" spans="1:6" x14ac:dyDescent="0.35">
      <c r="A5044" t="s">
        <v>16</v>
      </c>
      <c r="B5044">
        <v>106469</v>
      </c>
      <c r="C5044">
        <v>360</v>
      </c>
      <c r="D5044" s="6">
        <v>8000</v>
      </c>
      <c r="E5044" s="5">
        <v>3.7499999999999999E-2</v>
      </c>
      <c r="F5044" t="s">
        <v>26</v>
      </c>
    </row>
    <row r="5045" spans="1:6" x14ac:dyDescent="0.35">
      <c r="A5045" t="s">
        <v>16</v>
      </c>
      <c r="B5045">
        <v>106470</v>
      </c>
      <c r="C5045">
        <v>360</v>
      </c>
      <c r="D5045" s="6">
        <v>81110.850000000006</v>
      </c>
      <c r="E5045" s="5">
        <v>0.04</v>
      </c>
      <c r="F5045" t="s">
        <v>26</v>
      </c>
    </row>
    <row r="5046" spans="1:6" x14ac:dyDescent="0.35">
      <c r="A5046" t="s">
        <v>16</v>
      </c>
      <c r="B5046">
        <v>106471</v>
      </c>
      <c r="C5046">
        <v>360</v>
      </c>
      <c r="D5046" s="6">
        <v>127436.76</v>
      </c>
      <c r="E5046" s="5">
        <v>4.4999999999999998E-2</v>
      </c>
      <c r="F5046" t="s">
        <v>26</v>
      </c>
    </row>
    <row r="5047" spans="1:6" x14ac:dyDescent="0.35">
      <c r="A5047" t="s">
        <v>16</v>
      </c>
      <c r="B5047">
        <v>106472</v>
      </c>
      <c r="C5047">
        <v>360</v>
      </c>
      <c r="D5047" s="6">
        <v>7022.41</v>
      </c>
      <c r="E5047" s="5">
        <v>3.7499999999999999E-2</v>
      </c>
      <c r="F5047" t="s">
        <v>26</v>
      </c>
    </row>
    <row r="5048" spans="1:6" x14ac:dyDescent="0.35">
      <c r="A5048" t="s">
        <v>16</v>
      </c>
      <c r="B5048">
        <v>106473</v>
      </c>
      <c r="C5048">
        <v>360</v>
      </c>
      <c r="D5048" s="6">
        <v>6000</v>
      </c>
      <c r="E5048" s="5">
        <v>3.7499999999999999E-2</v>
      </c>
      <c r="F5048" t="s">
        <v>26</v>
      </c>
    </row>
    <row r="5049" spans="1:6" x14ac:dyDescent="0.35">
      <c r="A5049" t="s">
        <v>16</v>
      </c>
      <c r="B5049">
        <v>106474</v>
      </c>
      <c r="C5049">
        <v>180</v>
      </c>
      <c r="D5049" s="6">
        <v>205081.94</v>
      </c>
      <c r="E5049" s="5">
        <v>0.04</v>
      </c>
      <c r="F5049" t="s">
        <v>26</v>
      </c>
    </row>
    <row r="5050" spans="1:6" x14ac:dyDescent="0.35">
      <c r="A5050" t="s">
        <v>16</v>
      </c>
      <c r="B5050">
        <v>106475</v>
      </c>
      <c r="C5050">
        <v>180</v>
      </c>
      <c r="D5050" s="6">
        <v>82325.59</v>
      </c>
      <c r="E5050" s="5">
        <v>3.2500000000000001E-2</v>
      </c>
      <c r="F5050" t="s">
        <v>26</v>
      </c>
    </row>
    <row r="5051" spans="1:6" x14ac:dyDescent="0.35">
      <c r="A5051" t="s">
        <v>16</v>
      </c>
      <c r="B5051">
        <v>106476</v>
      </c>
      <c r="C5051">
        <v>360</v>
      </c>
      <c r="D5051" s="6">
        <v>20695.009999999998</v>
      </c>
      <c r="E5051" s="5">
        <v>3.7499999999999999E-2</v>
      </c>
      <c r="F5051" t="s">
        <v>26</v>
      </c>
    </row>
    <row r="5052" spans="1:6" x14ac:dyDescent="0.35">
      <c r="A5052" t="s">
        <v>16</v>
      </c>
      <c r="B5052">
        <v>106477</v>
      </c>
      <c r="C5052">
        <v>360</v>
      </c>
      <c r="D5052" s="6">
        <v>21700.35</v>
      </c>
      <c r="E5052" s="5">
        <v>3.7499999999999999E-2</v>
      </c>
      <c r="F5052" t="s">
        <v>26</v>
      </c>
    </row>
    <row r="5053" spans="1:6" x14ac:dyDescent="0.35">
      <c r="A5053" t="s">
        <v>16</v>
      </c>
      <c r="B5053">
        <v>106478</v>
      </c>
      <c r="C5053">
        <v>360</v>
      </c>
      <c r="D5053" s="6">
        <v>10634.49</v>
      </c>
      <c r="E5053" s="5">
        <v>3.7499999999999999E-2</v>
      </c>
      <c r="F5053" t="s">
        <v>26</v>
      </c>
    </row>
    <row r="5054" spans="1:6" x14ac:dyDescent="0.35">
      <c r="A5054" t="s">
        <v>16</v>
      </c>
      <c r="B5054">
        <v>106479</v>
      </c>
      <c r="C5054">
        <v>360</v>
      </c>
      <c r="D5054" s="6">
        <v>18000</v>
      </c>
      <c r="E5054" s="5">
        <v>3.5000000000000003E-2</v>
      </c>
      <c r="F5054" t="s">
        <v>26</v>
      </c>
    </row>
    <row r="5055" spans="1:6" x14ac:dyDescent="0.35">
      <c r="A5055" t="s">
        <v>16</v>
      </c>
      <c r="B5055">
        <v>106480</v>
      </c>
      <c r="C5055">
        <v>360</v>
      </c>
      <c r="D5055" s="6">
        <v>100000</v>
      </c>
      <c r="E5055" s="5">
        <v>4.4999999999999998E-2</v>
      </c>
      <c r="F5055" t="s">
        <v>26</v>
      </c>
    </row>
    <row r="5056" spans="1:6" x14ac:dyDescent="0.35">
      <c r="A5056" t="s">
        <v>16</v>
      </c>
      <c r="B5056">
        <v>106481</v>
      </c>
      <c r="C5056">
        <v>360</v>
      </c>
      <c r="D5056" s="6">
        <v>37368.92</v>
      </c>
      <c r="E5056" s="5">
        <v>3.7499999999999999E-2</v>
      </c>
      <c r="F5056" t="s">
        <v>26</v>
      </c>
    </row>
    <row r="5057" spans="1:6" x14ac:dyDescent="0.35">
      <c r="A5057" t="s">
        <v>16</v>
      </c>
      <c r="B5057">
        <v>106482</v>
      </c>
      <c r="C5057">
        <v>360</v>
      </c>
      <c r="D5057" s="6">
        <v>105672.72</v>
      </c>
      <c r="E5057" s="5">
        <v>4.4999999999999998E-2</v>
      </c>
      <c r="F5057" t="s">
        <v>26</v>
      </c>
    </row>
    <row r="5058" spans="1:6" x14ac:dyDescent="0.35">
      <c r="A5058" t="s">
        <v>16</v>
      </c>
      <c r="B5058">
        <v>106483</v>
      </c>
      <c r="C5058">
        <v>180</v>
      </c>
      <c r="D5058" s="6">
        <v>20000</v>
      </c>
      <c r="E5058" s="5">
        <v>0.03</v>
      </c>
      <c r="F5058" t="s">
        <v>26</v>
      </c>
    </row>
    <row r="5059" spans="1:6" x14ac:dyDescent="0.35">
      <c r="A5059" t="s">
        <v>16</v>
      </c>
      <c r="B5059">
        <v>106484</v>
      </c>
      <c r="C5059">
        <v>360</v>
      </c>
      <c r="D5059" s="6">
        <v>22254.04</v>
      </c>
      <c r="E5059" s="5">
        <v>3.7499999999999999E-2</v>
      </c>
      <c r="F5059" t="s">
        <v>26</v>
      </c>
    </row>
    <row r="5060" spans="1:6" x14ac:dyDescent="0.35">
      <c r="A5060" t="s">
        <v>16</v>
      </c>
      <c r="B5060">
        <v>106485</v>
      </c>
      <c r="C5060">
        <v>360</v>
      </c>
      <c r="D5060" s="6">
        <v>32373.14</v>
      </c>
      <c r="E5060" s="5">
        <v>3.7499999999999999E-2</v>
      </c>
      <c r="F5060" t="s">
        <v>26</v>
      </c>
    </row>
    <row r="5061" spans="1:6" x14ac:dyDescent="0.35">
      <c r="A5061" t="s">
        <v>16</v>
      </c>
      <c r="B5061">
        <v>106486</v>
      </c>
      <c r="C5061">
        <v>360</v>
      </c>
      <c r="D5061" s="6">
        <v>15000</v>
      </c>
      <c r="E5061" s="5">
        <v>3.7499999999999999E-2</v>
      </c>
      <c r="F5061" t="s">
        <v>26</v>
      </c>
    </row>
    <row r="5062" spans="1:6" x14ac:dyDescent="0.35">
      <c r="A5062" t="s">
        <v>16</v>
      </c>
      <c r="B5062">
        <v>106487</v>
      </c>
      <c r="C5062">
        <v>360</v>
      </c>
      <c r="D5062" s="6">
        <v>114155.8</v>
      </c>
      <c r="E5062" s="5">
        <v>4.4999999999999998E-2</v>
      </c>
      <c r="F5062" t="s">
        <v>26</v>
      </c>
    </row>
    <row r="5063" spans="1:6" x14ac:dyDescent="0.35">
      <c r="A5063" t="s">
        <v>16</v>
      </c>
      <c r="B5063">
        <v>106488</v>
      </c>
      <c r="C5063">
        <v>360</v>
      </c>
      <c r="D5063" s="6">
        <v>100000</v>
      </c>
      <c r="E5063" s="5">
        <v>4.4999999999999998E-2</v>
      </c>
      <c r="F5063" t="s">
        <v>26</v>
      </c>
    </row>
    <row r="5064" spans="1:6" x14ac:dyDescent="0.35">
      <c r="A5064" t="s">
        <v>16</v>
      </c>
      <c r="B5064">
        <v>106489</v>
      </c>
      <c r="C5064">
        <v>360</v>
      </c>
      <c r="D5064" s="6">
        <v>150000</v>
      </c>
      <c r="E5064" s="5">
        <v>4.4999999999999998E-2</v>
      </c>
      <c r="F5064" t="s">
        <v>26</v>
      </c>
    </row>
    <row r="5065" spans="1:6" x14ac:dyDescent="0.35">
      <c r="A5065" t="s">
        <v>16</v>
      </c>
      <c r="B5065">
        <v>106490</v>
      </c>
      <c r="C5065">
        <v>360</v>
      </c>
      <c r="D5065" s="6">
        <v>17673.509999999998</v>
      </c>
      <c r="E5065" s="5">
        <v>3.7499999999999999E-2</v>
      </c>
      <c r="F5065" t="s">
        <v>26</v>
      </c>
    </row>
    <row r="5066" spans="1:6" x14ac:dyDescent="0.35">
      <c r="A5066" t="s">
        <v>16</v>
      </c>
      <c r="B5066">
        <v>106491</v>
      </c>
      <c r="C5066">
        <v>360</v>
      </c>
      <c r="D5066" s="6">
        <v>30241.759999999998</v>
      </c>
      <c r="E5066" s="5">
        <v>3.7499999999999999E-2</v>
      </c>
      <c r="F5066" t="s">
        <v>26</v>
      </c>
    </row>
    <row r="5067" spans="1:6" x14ac:dyDescent="0.35">
      <c r="A5067" t="s">
        <v>16</v>
      </c>
      <c r="B5067">
        <v>106492</v>
      </c>
      <c r="C5067">
        <v>360</v>
      </c>
      <c r="D5067" s="6">
        <v>71175.100000000006</v>
      </c>
      <c r="E5067" s="5">
        <v>0.04</v>
      </c>
      <c r="F5067" t="s">
        <v>26</v>
      </c>
    </row>
    <row r="5068" spans="1:6" x14ac:dyDescent="0.35">
      <c r="A5068" t="s">
        <v>16</v>
      </c>
      <c r="B5068">
        <v>106493</v>
      </c>
      <c r="C5068">
        <v>360</v>
      </c>
      <c r="D5068" s="6">
        <v>155994.72</v>
      </c>
      <c r="E5068" s="5">
        <v>4.4999999999999998E-2</v>
      </c>
      <c r="F5068" t="s">
        <v>26</v>
      </c>
    </row>
    <row r="5069" spans="1:6" x14ac:dyDescent="0.35">
      <c r="A5069" t="s">
        <v>16</v>
      </c>
      <c r="B5069">
        <v>106494</v>
      </c>
      <c r="C5069">
        <v>360</v>
      </c>
      <c r="D5069" s="6">
        <v>120900</v>
      </c>
      <c r="E5069" s="5">
        <v>4.4999999999999998E-2</v>
      </c>
      <c r="F5069" t="s">
        <v>26</v>
      </c>
    </row>
    <row r="5070" spans="1:6" x14ac:dyDescent="0.35">
      <c r="A5070" t="s">
        <v>16</v>
      </c>
      <c r="B5070">
        <v>106495</v>
      </c>
      <c r="C5070">
        <v>360</v>
      </c>
      <c r="D5070" s="6">
        <v>115434.41</v>
      </c>
      <c r="E5070" s="5">
        <v>4.4999999999999998E-2</v>
      </c>
      <c r="F5070" t="s">
        <v>26</v>
      </c>
    </row>
    <row r="5071" spans="1:6" x14ac:dyDescent="0.35">
      <c r="A5071" t="s">
        <v>16</v>
      </c>
      <c r="B5071">
        <v>106496</v>
      </c>
      <c r="C5071">
        <v>360</v>
      </c>
      <c r="D5071" s="6">
        <v>100000</v>
      </c>
      <c r="E5071" s="5">
        <v>4.4999999999999998E-2</v>
      </c>
      <c r="F5071" t="s">
        <v>26</v>
      </c>
    </row>
    <row r="5072" spans="1:6" x14ac:dyDescent="0.35">
      <c r="A5072" t="s">
        <v>16</v>
      </c>
      <c r="B5072">
        <v>106497</v>
      </c>
      <c r="C5072">
        <v>360</v>
      </c>
      <c r="D5072" s="6">
        <v>15000</v>
      </c>
      <c r="E5072" s="5">
        <v>3.7499999999999999E-2</v>
      </c>
      <c r="F5072" t="s">
        <v>26</v>
      </c>
    </row>
    <row r="5073" spans="1:6" x14ac:dyDescent="0.35">
      <c r="A5073" t="s">
        <v>16</v>
      </c>
      <c r="B5073">
        <v>106498</v>
      </c>
      <c r="C5073">
        <v>360</v>
      </c>
      <c r="D5073" s="6">
        <v>40000</v>
      </c>
      <c r="E5073" s="5">
        <v>3.7499999999999999E-2</v>
      </c>
      <c r="F5073" t="s">
        <v>26</v>
      </c>
    </row>
    <row r="5074" spans="1:6" x14ac:dyDescent="0.35">
      <c r="A5074" t="s">
        <v>16</v>
      </c>
      <c r="B5074">
        <v>106499</v>
      </c>
      <c r="C5074">
        <v>360</v>
      </c>
      <c r="D5074" s="6">
        <v>600000</v>
      </c>
      <c r="E5074" s="5">
        <v>0.06</v>
      </c>
      <c r="F5074" t="s">
        <v>26</v>
      </c>
    </row>
    <row r="5075" spans="1:6" x14ac:dyDescent="0.35">
      <c r="A5075" t="s">
        <v>16</v>
      </c>
      <c r="B5075">
        <v>106500</v>
      </c>
      <c r="C5075">
        <v>180</v>
      </c>
      <c r="D5075" s="6">
        <v>150000</v>
      </c>
      <c r="E5075" s="5">
        <v>0.04</v>
      </c>
      <c r="F5075" t="s">
        <v>26</v>
      </c>
    </row>
    <row r="5076" spans="1:6" x14ac:dyDescent="0.35">
      <c r="A5076" t="s">
        <v>16</v>
      </c>
      <c r="B5076">
        <v>106501</v>
      </c>
      <c r="C5076">
        <v>180</v>
      </c>
      <c r="D5076" s="6">
        <v>165000</v>
      </c>
      <c r="E5076" s="5">
        <v>0.04</v>
      </c>
      <c r="F5076" t="s">
        <v>26</v>
      </c>
    </row>
    <row r="5077" spans="1:6" x14ac:dyDescent="0.35">
      <c r="A5077" t="s">
        <v>16</v>
      </c>
      <c r="B5077">
        <v>106502</v>
      </c>
      <c r="C5077">
        <v>360</v>
      </c>
      <c r="D5077" s="6">
        <v>758000</v>
      </c>
      <c r="E5077" s="5">
        <v>0.06</v>
      </c>
      <c r="F5077" t="s">
        <v>26</v>
      </c>
    </row>
    <row r="5078" spans="1:6" x14ac:dyDescent="0.35">
      <c r="A5078" t="s">
        <v>16</v>
      </c>
      <c r="B5078">
        <v>106503</v>
      </c>
      <c r="C5078">
        <v>360</v>
      </c>
      <c r="D5078" s="6">
        <v>2900000</v>
      </c>
      <c r="E5078" s="5">
        <v>6.5000000000000002E-2</v>
      </c>
      <c r="F5078" t="s">
        <v>26</v>
      </c>
    </row>
    <row r="5079" spans="1:6" x14ac:dyDescent="0.35">
      <c r="A5079" t="s">
        <v>16</v>
      </c>
      <c r="B5079">
        <v>106504</v>
      </c>
      <c r="C5079">
        <v>90</v>
      </c>
      <c r="D5079" s="6">
        <v>5900</v>
      </c>
      <c r="E5079" s="5">
        <v>2.2499999999999999E-2</v>
      </c>
      <c r="F5079" t="s">
        <v>26</v>
      </c>
    </row>
    <row r="5080" spans="1:6" x14ac:dyDescent="0.35">
      <c r="A5080" t="s">
        <v>16</v>
      </c>
      <c r="B5080">
        <v>106505</v>
      </c>
      <c r="C5080">
        <v>360</v>
      </c>
      <c r="D5080" s="6">
        <v>60000</v>
      </c>
      <c r="E5080" s="5">
        <v>0.04</v>
      </c>
      <c r="F5080" t="s">
        <v>26</v>
      </c>
    </row>
    <row r="5081" spans="1:6" x14ac:dyDescent="0.35">
      <c r="A5081" t="s">
        <v>16</v>
      </c>
      <c r="B5081">
        <v>106506</v>
      </c>
      <c r="C5081">
        <v>360</v>
      </c>
      <c r="D5081" s="6">
        <v>15503.04</v>
      </c>
      <c r="E5081" s="5">
        <v>3.7499999999999999E-2</v>
      </c>
      <c r="F5081" t="s">
        <v>26</v>
      </c>
    </row>
    <row r="5082" spans="1:6" x14ac:dyDescent="0.35">
      <c r="A5082" t="s">
        <v>16</v>
      </c>
      <c r="B5082">
        <v>106507</v>
      </c>
      <c r="C5082">
        <v>360</v>
      </c>
      <c r="D5082" s="6">
        <v>31000</v>
      </c>
      <c r="E5082" s="5">
        <v>3.7499999999999999E-2</v>
      </c>
      <c r="F5082" t="s">
        <v>26</v>
      </c>
    </row>
    <row r="5083" spans="1:6" x14ac:dyDescent="0.35">
      <c r="A5083" t="s">
        <v>16</v>
      </c>
      <c r="B5083">
        <v>106508</v>
      </c>
      <c r="C5083">
        <v>360</v>
      </c>
      <c r="D5083" s="6">
        <v>11929.73</v>
      </c>
      <c r="E5083" s="5">
        <v>3.7499999999999999E-2</v>
      </c>
      <c r="F5083" t="s">
        <v>26</v>
      </c>
    </row>
    <row r="5084" spans="1:6" x14ac:dyDescent="0.35">
      <c r="A5084" t="s">
        <v>16</v>
      </c>
      <c r="B5084">
        <v>106509</v>
      </c>
      <c r="C5084">
        <v>360</v>
      </c>
      <c r="D5084" s="6">
        <v>100000</v>
      </c>
      <c r="E5084" s="5">
        <v>4.4999999999999998E-2</v>
      </c>
      <c r="F5084" t="s">
        <v>26</v>
      </c>
    </row>
    <row r="5085" spans="1:6" x14ac:dyDescent="0.35">
      <c r="A5085" t="s">
        <v>16</v>
      </c>
      <c r="B5085">
        <v>106510</v>
      </c>
      <c r="C5085">
        <v>360</v>
      </c>
      <c r="D5085" s="6">
        <v>40000</v>
      </c>
      <c r="E5085" s="5">
        <v>3.7499999999999999E-2</v>
      </c>
      <c r="F5085" t="s">
        <v>26</v>
      </c>
    </row>
    <row r="5086" spans="1:6" x14ac:dyDescent="0.35">
      <c r="A5086" t="s">
        <v>16</v>
      </c>
      <c r="B5086">
        <v>106511</v>
      </c>
      <c r="C5086">
        <v>360</v>
      </c>
      <c r="D5086" s="6">
        <v>39758.6</v>
      </c>
      <c r="E5086" s="5">
        <v>3.7499999999999999E-2</v>
      </c>
      <c r="F5086" t="s">
        <v>26</v>
      </c>
    </row>
    <row r="5087" spans="1:6" x14ac:dyDescent="0.35">
      <c r="A5087" t="s">
        <v>16</v>
      </c>
      <c r="B5087">
        <v>106512</v>
      </c>
      <c r="C5087">
        <v>360</v>
      </c>
      <c r="D5087" s="6">
        <v>33000</v>
      </c>
      <c r="E5087" s="5">
        <v>3.7499999999999999E-2</v>
      </c>
      <c r="F5087" t="s">
        <v>26</v>
      </c>
    </row>
    <row r="5088" spans="1:6" x14ac:dyDescent="0.35">
      <c r="A5088" t="s">
        <v>16</v>
      </c>
      <c r="B5088">
        <v>106513</v>
      </c>
      <c r="C5088">
        <v>360</v>
      </c>
      <c r="D5088" s="6">
        <v>51775.77</v>
      </c>
      <c r="E5088" s="5">
        <v>0.04</v>
      </c>
      <c r="F5088" t="s">
        <v>26</v>
      </c>
    </row>
    <row r="5089" spans="1:6" x14ac:dyDescent="0.35">
      <c r="A5089" t="s">
        <v>16</v>
      </c>
      <c r="B5089">
        <v>106514</v>
      </c>
      <c r="C5089">
        <v>360</v>
      </c>
      <c r="D5089" s="6">
        <v>14200</v>
      </c>
      <c r="E5089" s="5">
        <v>3.7499999999999999E-2</v>
      </c>
      <c r="F5089" t="s">
        <v>26</v>
      </c>
    </row>
    <row r="5090" spans="1:6" x14ac:dyDescent="0.35">
      <c r="A5090" t="s">
        <v>16</v>
      </c>
      <c r="B5090">
        <v>106515</v>
      </c>
      <c r="C5090">
        <v>360</v>
      </c>
      <c r="D5090" s="6">
        <v>65895.11</v>
      </c>
      <c r="E5090" s="5">
        <v>0.04</v>
      </c>
      <c r="F5090" t="s">
        <v>26</v>
      </c>
    </row>
    <row r="5091" spans="1:6" x14ac:dyDescent="0.35">
      <c r="A5091" t="s">
        <v>16</v>
      </c>
      <c r="B5091">
        <v>106516</v>
      </c>
      <c r="C5091">
        <v>360</v>
      </c>
      <c r="D5091" s="6">
        <v>33385.46</v>
      </c>
      <c r="E5091" s="5">
        <v>3.7499999999999999E-2</v>
      </c>
      <c r="F5091" t="s">
        <v>26</v>
      </c>
    </row>
    <row r="5092" spans="1:6" x14ac:dyDescent="0.35">
      <c r="A5092" t="s">
        <v>16</v>
      </c>
      <c r="B5092">
        <v>106517</v>
      </c>
      <c r="C5092">
        <v>360</v>
      </c>
      <c r="D5092" s="6">
        <v>100000</v>
      </c>
      <c r="E5092" s="5">
        <v>4.4999999999999998E-2</v>
      </c>
      <c r="F5092" t="s">
        <v>26</v>
      </c>
    </row>
    <row r="5093" spans="1:6" x14ac:dyDescent="0.35">
      <c r="A5093" t="s">
        <v>16</v>
      </c>
      <c r="B5093">
        <v>106518</v>
      </c>
      <c r="C5093">
        <v>360</v>
      </c>
      <c r="D5093" s="6">
        <v>47586.5</v>
      </c>
      <c r="E5093" s="5">
        <v>3.7499999999999999E-2</v>
      </c>
      <c r="F5093" t="s">
        <v>26</v>
      </c>
    </row>
    <row r="5094" spans="1:6" x14ac:dyDescent="0.35">
      <c r="A5094" t="s">
        <v>16</v>
      </c>
      <c r="B5094">
        <v>106519</v>
      </c>
      <c r="C5094">
        <v>360</v>
      </c>
      <c r="D5094" s="6">
        <v>151424.13</v>
      </c>
      <c r="E5094" s="5">
        <v>4.4999999999999998E-2</v>
      </c>
      <c r="F5094" t="s">
        <v>26</v>
      </c>
    </row>
    <row r="5095" spans="1:6" x14ac:dyDescent="0.35">
      <c r="A5095" t="s">
        <v>16</v>
      </c>
      <c r="B5095">
        <v>106520</v>
      </c>
      <c r="C5095">
        <v>360</v>
      </c>
      <c r="D5095" s="6">
        <v>67919.22</v>
      </c>
      <c r="E5095" s="5">
        <v>0.04</v>
      </c>
      <c r="F5095" t="s">
        <v>26</v>
      </c>
    </row>
    <row r="5096" spans="1:6" x14ac:dyDescent="0.35">
      <c r="A5096" t="s">
        <v>16</v>
      </c>
      <c r="B5096">
        <v>106521</v>
      </c>
      <c r="C5096">
        <v>360</v>
      </c>
      <c r="D5096" s="6">
        <v>54493</v>
      </c>
      <c r="E5096" s="5">
        <v>0.04</v>
      </c>
      <c r="F5096" t="s">
        <v>26</v>
      </c>
    </row>
    <row r="5097" spans="1:6" x14ac:dyDescent="0.35">
      <c r="A5097" t="s">
        <v>16</v>
      </c>
      <c r="B5097">
        <v>106522</v>
      </c>
      <c r="C5097">
        <v>360</v>
      </c>
      <c r="D5097" s="6">
        <v>25000</v>
      </c>
      <c r="E5097" s="5">
        <v>3.7499999999999999E-2</v>
      </c>
      <c r="F5097" t="s">
        <v>26</v>
      </c>
    </row>
    <row r="5098" spans="1:6" x14ac:dyDescent="0.35">
      <c r="A5098" t="s">
        <v>16</v>
      </c>
      <c r="B5098">
        <v>106523</v>
      </c>
      <c r="C5098">
        <v>360</v>
      </c>
      <c r="D5098" s="6">
        <v>39622</v>
      </c>
      <c r="E5098" s="5">
        <v>3.7499999999999999E-2</v>
      </c>
      <c r="F5098" t="s">
        <v>26</v>
      </c>
    </row>
    <row r="5099" spans="1:6" x14ac:dyDescent="0.35">
      <c r="A5099" t="s">
        <v>16</v>
      </c>
      <c r="B5099">
        <v>106524</v>
      </c>
      <c r="C5099">
        <v>360</v>
      </c>
      <c r="D5099" s="6">
        <v>32305.66</v>
      </c>
      <c r="E5099" s="5">
        <v>3.7499999999999999E-2</v>
      </c>
      <c r="F5099" t="s">
        <v>26</v>
      </c>
    </row>
    <row r="5100" spans="1:6" x14ac:dyDescent="0.35">
      <c r="A5100" t="s">
        <v>16</v>
      </c>
      <c r="B5100">
        <v>106525</v>
      </c>
      <c r="C5100">
        <v>180</v>
      </c>
      <c r="D5100" s="6">
        <v>100000</v>
      </c>
      <c r="E5100" s="5">
        <v>0.04</v>
      </c>
      <c r="F5100" t="s">
        <v>26</v>
      </c>
    </row>
    <row r="5101" spans="1:6" x14ac:dyDescent="0.35">
      <c r="A5101" t="s">
        <v>16</v>
      </c>
      <c r="B5101">
        <v>106526</v>
      </c>
      <c r="C5101">
        <v>180</v>
      </c>
      <c r="D5101" s="6">
        <v>12279.95</v>
      </c>
      <c r="E5101" s="5">
        <v>0.03</v>
      </c>
      <c r="F5101" t="s">
        <v>26</v>
      </c>
    </row>
    <row r="5102" spans="1:6" x14ac:dyDescent="0.35">
      <c r="A5102" t="s">
        <v>16</v>
      </c>
      <c r="B5102">
        <v>106527</v>
      </c>
      <c r="C5102">
        <v>360</v>
      </c>
      <c r="D5102" s="6">
        <v>12202.65</v>
      </c>
      <c r="E5102" s="5">
        <v>3.7499999999999999E-2</v>
      </c>
      <c r="F5102" t="s">
        <v>26</v>
      </c>
    </row>
    <row r="5103" spans="1:6" x14ac:dyDescent="0.35">
      <c r="A5103" t="s">
        <v>16</v>
      </c>
      <c r="B5103">
        <v>106528</v>
      </c>
      <c r="C5103">
        <v>360</v>
      </c>
      <c r="D5103" s="6">
        <v>15000</v>
      </c>
      <c r="E5103" s="5">
        <v>3.7499999999999999E-2</v>
      </c>
      <c r="F5103" t="s">
        <v>26</v>
      </c>
    </row>
    <row r="5104" spans="1:6" x14ac:dyDescent="0.35">
      <c r="A5104" t="s">
        <v>16</v>
      </c>
      <c r="B5104">
        <v>106529</v>
      </c>
      <c r="C5104">
        <v>180</v>
      </c>
      <c r="D5104" s="6">
        <v>30000</v>
      </c>
      <c r="E5104" s="5">
        <v>0.03</v>
      </c>
      <c r="F5104" t="s">
        <v>26</v>
      </c>
    </row>
    <row r="5105" spans="1:6" x14ac:dyDescent="0.35">
      <c r="A5105" t="s">
        <v>16</v>
      </c>
      <c r="B5105">
        <v>106530</v>
      </c>
      <c r="C5105">
        <v>180</v>
      </c>
      <c r="D5105" s="6">
        <v>16761.37</v>
      </c>
      <c r="E5105" s="5">
        <v>0.03</v>
      </c>
      <c r="F5105" t="s">
        <v>26</v>
      </c>
    </row>
    <row r="5106" spans="1:6" x14ac:dyDescent="0.35">
      <c r="A5106" t="s">
        <v>16</v>
      </c>
      <c r="B5106">
        <v>106531</v>
      </c>
      <c r="C5106">
        <v>180</v>
      </c>
      <c r="D5106" s="6">
        <v>136728.6</v>
      </c>
      <c r="E5106" s="5">
        <v>0.04</v>
      </c>
      <c r="F5106" t="s">
        <v>26</v>
      </c>
    </row>
    <row r="5107" spans="1:6" x14ac:dyDescent="0.35">
      <c r="A5107" t="s">
        <v>16</v>
      </c>
      <c r="B5107">
        <v>106532</v>
      </c>
      <c r="C5107">
        <v>360</v>
      </c>
      <c r="D5107" s="6">
        <v>27560.17</v>
      </c>
      <c r="E5107" s="5">
        <v>3.7499999999999999E-2</v>
      </c>
      <c r="F5107" t="s">
        <v>26</v>
      </c>
    </row>
    <row r="5108" spans="1:6" x14ac:dyDescent="0.35">
      <c r="A5108" t="s">
        <v>16</v>
      </c>
      <c r="B5108">
        <v>106533</v>
      </c>
      <c r="C5108">
        <v>360</v>
      </c>
      <c r="D5108" s="6">
        <v>50795.3</v>
      </c>
      <c r="E5108" s="5">
        <v>0.04</v>
      </c>
      <c r="F5108" t="s">
        <v>26</v>
      </c>
    </row>
    <row r="5109" spans="1:6" x14ac:dyDescent="0.35">
      <c r="A5109" t="s">
        <v>16</v>
      </c>
      <c r="B5109">
        <v>106534</v>
      </c>
      <c r="C5109">
        <v>180</v>
      </c>
      <c r="D5109" s="6">
        <v>66889.52</v>
      </c>
      <c r="E5109" s="5">
        <v>3.2500000000000001E-2</v>
      </c>
      <c r="F5109" t="s">
        <v>26</v>
      </c>
    </row>
    <row r="5110" spans="1:6" x14ac:dyDescent="0.35">
      <c r="A5110" t="s">
        <v>16</v>
      </c>
      <c r="B5110">
        <v>106535</v>
      </c>
      <c r="C5110">
        <v>180</v>
      </c>
      <c r="D5110" s="6">
        <v>101775.51</v>
      </c>
      <c r="E5110" s="5">
        <v>0.04</v>
      </c>
      <c r="F5110" t="s">
        <v>26</v>
      </c>
    </row>
    <row r="5111" spans="1:6" x14ac:dyDescent="0.35">
      <c r="A5111" t="s">
        <v>16</v>
      </c>
      <c r="B5111">
        <v>106536</v>
      </c>
      <c r="C5111">
        <v>180</v>
      </c>
      <c r="D5111" s="6">
        <v>300000</v>
      </c>
      <c r="E5111" s="5">
        <v>4.4999999999999998E-2</v>
      </c>
      <c r="F5111" t="s">
        <v>26</v>
      </c>
    </row>
    <row r="5112" spans="1:6" x14ac:dyDescent="0.35">
      <c r="A5112" t="s">
        <v>16</v>
      </c>
      <c r="B5112">
        <v>106537</v>
      </c>
      <c r="C5112">
        <v>180</v>
      </c>
      <c r="D5112" s="6">
        <v>101775.34</v>
      </c>
      <c r="E5112" s="5">
        <v>0.04</v>
      </c>
      <c r="F5112" t="s">
        <v>26</v>
      </c>
    </row>
    <row r="5113" spans="1:6" x14ac:dyDescent="0.35">
      <c r="A5113" t="s">
        <v>16</v>
      </c>
      <c r="B5113">
        <v>106538</v>
      </c>
      <c r="C5113">
        <v>180</v>
      </c>
      <c r="D5113" s="6">
        <v>115000</v>
      </c>
      <c r="E5113" s="5">
        <v>0.04</v>
      </c>
      <c r="F5113" t="s">
        <v>25</v>
      </c>
    </row>
    <row r="5114" spans="1:6" x14ac:dyDescent="0.35">
      <c r="A5114" t="s">
        <v>16</v>
      </c>
      <c r="B5114">
        <v>106539</v>
      </c>
      <c r="C5114">
        <v>360</v>
      </c>
      <c r="D5114" s="6">
        <v>9075.2999999999993</v>
      </c>
      <c r="E5114" s="5">
        <v>3.7499999999999999E-2</v>
      </c>
      <c r="F5114" t="s">
        <v>25</v>
      </c>
    </row>
    <row r="5115" spans="1:6" x14ac:dyDescent="0.35">
      <c r="A5115" t="s">
        <v>16</v>
      </c>
      <c r="B5115">
        <v>106540</v>
      </c>
      <c r="C5115">
        <v>360</v>
      </c>
      <c r="D5115" s="6">
        <v>600000</v>
      </c>
      <c r="E5115" s="5">
        <v>0.06</v>
      </c>
      <c r="F5115" t="s">
        <v>25</v>
      </c>
    </row>
    <row r="5116" spans="1:6" x14ac:dyDescent="0.35">
      <c r="A5116" t="s">
        <v>16</v>
      </c>
      <c r="B5116">
        <v>106541</v>
      </c>
      <c r="C5116">
        <v>180</v>
      </c>
      <c r="D5116" s="6">
        <v>5202.3900000000003</v>
      </c>
      <c r="E5116" s="5">
        <v>0.03</v>
      </c>
      <c r="F5116" t="s">
        <v>25</v>
      </c>
    </row>
    <row r="5117" spans="1:6" x14ac:dyDescent="0.35">
      <c r="A5117" t="s">
        <v>16</v>
      </c>
      <c r="B5117">
        <v>106542</v>
      </c>
      <c r="C5117">
        <v>180</v>
      </c>
      <c r="D5117" s="6">
        <v>172996.75</v>
      </c>
      <c r="E5117" s="5">
        <v>0.04</v>
      </c>
      <c r="F5117" t="s">
        <v>25</v>
      </c>
    </row>
    <row r="5118" spans="1:6" x14ac:dyDescent="0.35">
      <c r="A5118" t="s">
        <v>16</v>
      </c>
      <c r="B5118">
        <v>106543</v>
      </c>
      <c r="C5118">
        <v>360</v>
      </c>
      <c r="D5118" s="6">
        <v>100000</v>
      </c>
      <c r="E5118" s="5">
        <v>4.4999999999999998E-2</v>
      </c>
      <c r="F5118" t="s">
        <v>25</v>
      </c>
    </row>
    <row r="5119" spans="1:6" x14ac:dyDescent="0.35">
      <c r="A5119" t="s">
        <v>16</v>
      </c>
      <c r="B5119">
        <v>106544</v>
      </c>
      <c r="C5119">
        <v>360</v>
      </c>
      <c r="D5119" s="6">
        <v>5166.47</v>
      </c>
      <c r="E5119" s="5">
        <v>3.7499999999999999E-2</v>
      </c>
      <c r="F5119" t="s">
        <v>25</v>
      </c>
    </row>
    <row r="5120" spans="1:6" x14ac:dyDescent="0.35">
      <c r="A5120" t="s">
        <v>16</v>
      </c>
      <c r="B5120">
        <v>106545</v>
      </c>
      <c r="C5120">
        <v>360</v>
      </c>
      <c r="D5120" s="6">
        <v>15000</v>
      </c>
      <c r="E5120" s="5">
        <v>3.7499999999999999E-2</v>
      </c>
      <c r="F5120" t="s">
        <v>25</v>
      </c>
    </row>
    <row r="5121" spans="1:6" x14ac:dyDescent="0.35">
      <c r="A5121" t="s">
        <v>16</v>
      </c>
      <c r="B5121">
        <v>106546</v>
      </c>
      <c r="C5121">
        <v>360</v>
      </c>
      <c r="D5121" s="6">
        <v>100000</v>
      </c>
      <c r="E5121" s="5">
        <v>4.4999999999999998E-2</v>
      </c>
      <c r="F5121" t="s">
        <v>25</v>
      </c>
    </row>
    <row r="5122" spans="1:6" x14ac:dyDescent="0.35">
      <c r="A5122" t="s">
        <v>16</v>
      </c>
      <c r="B5122">
        <v>106547</v>
      </c>
      <c r="C5122">
        <v>360</v>
      </c>
      <c r="D5122" s="6">
        <v>29000</v>
      </c>
      <c r="E5122" s="5">
        <v>3.7499999999999999E-2</v>
      </c>
      <c r="F5122" t="s">
        <v>25</v>
      </c>
    </row>
    <row r="5123" spans="1:6" x14ac:dyDescent="0.35">
      <c r="A5123" t="s">
        <v>16</v>
      </c>
      <c r="B5123">
        <v>106548</v>
      </c>
      <c r="C5123">
        <v>360</v>
      </c>
      <c r="D5123" s="6">
        <v>15000</v>
      </c>
      <c r="E5123" s="5">
        <v>3.7499999999999999E-2</v>
      </c>
      <c r="F5123" t="s">
        <v>25</v>
      </c>
    </row>
    <row r="5124" spans="1:6" x14ac:dyDescent="0.35">
      <c r="A5124" t="s">
        <v>16</v>
      </c>
      <c r="B5124">
        <v>106549</v>
      </c>
      <c r="C5124">
        <v>360</v>
      </c>
      <c r="D5124" s="6">
        <v>75000</v>
      </c>
      <c r="E5124" s="5">
        <v>0.04</v>
      </c>
      <c r="F5124" t="s">
        <v>25</v>
      </c>
    </row>
    <row r="5125" spans="1:6" x14ac:dyDescent="0.35">
      <c r="A5125" t="s">
        <v>16</v>
      </c>
      <c r="B5125">
        <v>106550</v>
      </c>
      <c r="C5125">
        <v>360</v>
      </c>
      <c r="D5125" s="6">
        <v>50000</v>
      </c>
      <c r="E5125" s="5">
        <v>0.04</v>
      </c>
      <c r="F5125" t="s">
        <v>25</v>
      </c>
    </row>
    <row r="5126" spans="1:6" x14ac:dyDescent="0.35">
      <c r="A5126" t="s">
        <v>16</v>
      </c>
      <c r="B5126">
        <v>106551</v>
      </c>
      <c r="C5126">
        <v>360</v>
      </c>
      <c r="D5126" s="6">
        <v>200005</v>
      </c>
      <c r="E5126" s="5">
        <v>4.4999999999999998E-2</v>
      </c>
      <c r="F5126" t="s">
        <v>25</v>
      </c>
    </row>
    <row r="5127" spans="1:6" x14ac:dyDescent="0.35">
      <c r="A5127" t="s">
        <v>16</v>
      </c>
      <c r="B5127">
        <v>106552</v>
      </c>
      <c r="C5127">
        <v>360</v>
      </c>
      <c r="D5127" s="6">
        <v>50000</v>
      </c>
      <c r="E5127" s="5">
        <v>0.04</v>
      </c>
      <c r="F5127" t="s">
        <v>25</v>
      </c>
    </row>
    <row r="5128" spans="1:6" x14ac:dyDescent="0.35">
      <c r="A5128" t="s">
        <v>16</v>
      </c>
      <c r="B5128">
        <v>106553</v>
      </c>
      <c r="C5128">
        <v>360</v>
      </c>
      <c r="D5128" s="6">
        <v>96000</v>
      </c>
      <c r="E5128" s="5">
        <v>0.04</v>
      </c>
      <c r="F5128" t="s">
        <v>25</v>
      </c>
    </row>
    <row r="5129" spans="1:6" x14ac:dyDescent="0.35">
      <c r="A5129" t="s">
        <v>16</v>
      </c>
      <c r="B5129">
        <v>106554</v>
      </c>
      <c r="C5129">
        <v>360</v>
      </c>
      <c r="D5129" s="6">
        <v>49000</v>
      </c>
      <c r="E5129" s="5">
        <v>3.7499999999999999E-2</v>
      </c>
      <c r="F5129" t="s">
        <v>25</v>
      </c>
    </row>
    <row r="5130" spans="1:6" x14ac:dyDescent="0.35">
      <c r="A5130" t="s">
        <v>16</v>
      </c>
      <c r="B5130">
        <v>106555</v>
      </c>
      <c r="C5130">
        <v>360</v>
      </c>
      <c r="D5130" s="6">
        <v>70000</v>
      </c>
      <c r="E5130" s="5">
        <v>0.04</v>
      </c>
      <c r="F5130" t="s">
        <v>25</v>
      </c>
    </row>
    <row r="5131" spans="1:6" x14ac:dyDescent="0.35">
      <c r="A5131" t="s">
        <v>16</v>
      </c>
      <c r="B5131">
        <v>106556</v>
      </c>
      <c r="C5131">
        <v>360</v>
      </c>
      <c r="D5131" s="6">
        <v>30000</v>
      </c>
      <c r="E5131" s="5">
        <v>3.7499999999999999E-2</v>
      </c>
      <c r="F5131" t="s">
        <v>25</v>
      </c>
    </row>
    <row r="5132" spans="1:6" x14ac:dyDescent="0.35">
      <c r="A5132" t="s">
        <v>16</v>
      </c>
      <c r="B5132">
        <v>106557</v>
      </c>
      <c r="C5132">
        <v>360</v>
      </c>
      <c r="D5132" s="6">
        <v>100000</v>
      </c>
      <c r="E5132" s="5">
        <v>4.4999999999999998E-2</v>
      </c>
      <c r="F5132" t="s">
        <v>25</v>
      </c>
    </row>
    <row r="5133" spans="1:6" x14ac:dyDescent="0.35">
      <c r="A5133" t="s">
        <v>16</v>
      </c>
      <c r="B5133">
        <v>106558</v>
      </c>
      <c r="C5133">
        <v>360</v>
      </c>
      <c r="D5133" s="6">
        <v>100000</v>
      </c>
      <c r="E5133" s="5">
        <v>4.4999999999999998E-2</v>
      </c>
      <c r="F5133" t="s">
        <v>25</v>
      </c>
    </row>
    <row r="5134" spans="1:6" x14ac:dyDescent="0.35">
      <c r="A5134" t="s">
        <v>16</v>
      </c>
      <c r="B5134">
        <v>106559</v>
      </c>
      <c r="C5134">
        <v>360</v>
      </c>
      <c r="D5134" s="6">
        <v>100000</v>
      </c>
      <c r="E5134" s="5">
        <v>4.4999999999999998E-2</v>
      </c>
      <c r="F5134" t="s">
        <v>25</v>
      </c>
    </row>
    <row r="5135" spans="1:6" x14ac:dyDescent="0.35">
      <c r="A5135" t="s">
        <v>16</v>
      </c>
      <c r="B5135">
        <v>106560</v>
      </c>
      <c r="C5135">
        <v>360</v>
      </c>
      <c r="D5135" s="6">
        <v>90000</v>
      </c>
      <c r="E5135" s="5">
        <v>0.04</v>
      </c>
      <c r="F5135" t="s">
        <v>25</v>
      </c>
    </row>
    <row r="5136" spans="1:6" x14ac:dyDescent="0.35">
      <c r="A5136" t="s">
        <v>16</v>
      </c>
      <c r="B5136">
        <v>106561</v>
      </c>
      <c r="C5136">
        <v>360</v>
      </c>
      <c r="D5136" s="6">
        <v>150000</v>
      </c>
      <c r="E5136" s="5">
        <v>4.4999999999999998E-2</v>
      </c>
      <c r="F5136" t="s">
        <v>25</v>
      </c>
    </row>
    <row r="5137" spans="1:6" x14ac:dyDescent="0.35">
      <c r="A5137" t="s">
        <v>16</v>
      </c>
      <c r="B5137">
        <v>106562</v>
      </c>
      <c r="C5137">
        <v>360</v>
      </c>
      <c r="D5137" s="6">
        <v>107000</v>
      </c>
      <c r="E5137" s="5">
        <v>4.4999999999999998E-2</v>
      </c>
      <c r="F5137" t="s">
        <v>25</v>
      </c>
    </row>
    <row r="5138" spans="1:6" x14ac:dyDescent="0.35">
      <c r="A5138" t="s">
        <v>16</v>
      </c>
      <c r="B5138">
        <v>106563</v>
      </c>
      <c r="C5138">
        <v>360</v>
      </c>
      <c r="D5138" s="6">
        <v>25000</v>
      </c>
      <c r="E5138" s="5">
        <v>3.7499999999999999E-2</v>
      </c>
      <c r="F5138" t="s">
        <v>25</v>
      </c>
    </row>
    <row r="5139" spans="1:6" x14ac:dyDescent="0.35">
      <c r="A5139" t="s">
        <v>16</v>
      </c>
      <c r="B5139">
        <v>106564</v>
      </c>
      <c r="C5139">
        <v>360</v>
      </c>
      <c r="D5139" s="6">
        <v>45966.18</v>
      </c>
      <c r="E5139" s="5">
        <v>3.7499999999999999E-2</v>
      </c>
      <c r="F5139" t="s">
        <v>25</v>
      </c>
    </row>
    <row r="5140" spans="1:6" x14ac:dyDescent="0.35">
      <c r="A5140" t="s">
        <v>16</v>
      </c>
      <c r="B5140">
        <v>106565</v>
      </c>
      <c r="C5140">
        <v>360</v>
      </c>
      <c r="D5140" s="6">
        <v>30000</v>
      </c>
      <c r="E5140" s="5">
        <v>3.7499999999999999E-2</v>
      </c>
      <c r="F5140" t="s">
        <v>25</v>
      </c>
    </row>
    <row r="5141" spans="1:6" x14ac:dyDescent="0.35">
      <c r="A5141" t="s">
        <v>16</v>
      </c>
      <c r="B5141">
        <v>106566</v>
      </c>
      <c r="C5141">
        <v>360</v>
      </c>
      <c r="D5141" s="6">
        <v>195000</v>
      </c>
      <c r="E5141" s="5">
        <v>4.4999999999999998E-2</v>
      </c>
      <c r="F5141" t="s">
        <v>25</v>
      </c>
    </row>
    <row r="5142" spans="1:6" x14ac:dyDescent="0.35">
      <c r="A5142" t="s">
        <v>16</v>
      </c>
      <c r="B5142">
        <v>106567</v>
      </c>
      <c r="C5142">
        <v>360</v>
      </c>
      <c r="D5142" s="6">
        <v>100000</v>
      </c>
      <c r="E5142" s="5">
        <v>4.4999999999999998E-2</v>
      </c>
      <c r="F5142" t="s">
        <v>25</v>
      </c>
    </row>
    <row r="5143" spans="1:6" x14ac:dyDescent="0.35">
      <c r="A5143" t="s">
        <v>16</v>
      </c>
      <c r="B5143">
        <v>106568</v>
      </c>
      <c r="C5143">
        <v>360</v>
      </c>
      <c r="D5143" s="6">
        <v>100000</v>
      </c>
      <c r="E5143" s="5">
        <v>4.4999999999999998E-2</v>
      </c>
      <c r="F5143" t="s">
        <v>25</v>
      </c>
    </row>
    <row r="5144" spans="1:6" x14ac:dyDescent="0.35">
      <c r="A5144" t="s">
        <v>16</v>
      </c>
      <c r="B5144">
        <v>106569</v>
      </c>
      <c r="C5144">
        <v>360</v>
      </c>
      <c r="D5144" s="6">
        <v>159291.73000000001</v>
      </c>
      <c r="E5144" s="5">
        <v>4.4999999999999998E-2</v>
      </c>
      <c r="F5144" t="s">
        <v>25</v>
      </c>
    </row>
    <row r="5145" spans="1:6" x14ac:dyDescent="0.35">
      <c r="A5145" t="s">
        <v>16</v>
      </c>
      <c r="B5145">
        <v>106570</v>
      </c>
      <c r="C5145">
        <v>360</v>
      </c>
      <c r="D5145" s="6">
        <v>100000</v>
      </c>
      <c r="E5145" s="5">
        <v>4.4999999999999998E-2</v>
      </c>
      <c r="F5145" t="s">
        <v>25</v>
      </c>
    </row>
    <row r="5146" spans="1:6" x14ac:dyDescent="0.35">
      <c r="A5146" t="s">
        <v>16</v>
      </c>
      <c r="B5146">
        <v>106571</v>
      </c>
      <c r="C5146">
        <v>360</v>
      </c>
      <c r="D5146" s="6">
        <v>310000</v>
      </c>
      <c r="E5146" s="5">
        <v>0.05</v>
      </c>
      <c r="F5146" t="s">
        <v>25</v>
      </c>
    </row>
    <row r="5147" spans="1:6" x14ac:dyDescent="0.35">
      <c r="A5147" t="s">
        <v>16</v>
      </c>
      <c r="B5147">
        <v>106572</v>
      </c>
      <c r="C5147">
        <v>360</v>
      </c>
      <c r="D5147" s="6">
        <v>33938.18</v>
      </c>
      <c r="E5147" s="5">
        <v>3.7499999999999999E-2</v>
      </c>
      <c r="F5147" t="s">
        <v>25</v>
      </c>
    </row>
    <row r="5148" spans="1:6" x14ac:dyDescent="0.35">
      <c r="A5148" t="s">
        <v>16</v>
      </c>
      <c r="B5148">
        <v>106573</v>
      </c>
      <c r="C5148">
        <v>360</v>
      </c>
      <c r="D5148" s="6">
        <v>40000</v>
      </c>
      <c r="E5148" s="5">
        <v>3.7499999999999999E-2</v>
      </c>
      <c r="F5148" t="s">
        <v>25</v>
      </c>
    </row>
    <row r="5149" spans="1:6" x14ac:dyDescent="0.35">
      <c r="A5149" t="s">
        <v>16</v>
      </c>
      <c r="B5149">
        <v>106574</v>
      </c>
      <c r="C5149">
        <v>360</v>
      </c>
      <c r="D5149" s="6">
        <v>60000</v>
      </c>
      <c r="E5149" s="5">
        <v>0.04</v>
      </c>
      <c r="F5149" t="s">
        <v>25</v>
      </c>
    </row>
    <row r="5150" spans="1:6" x14ac:dyDescent="0.35">
      <c r="A5150" t="s">
        <v>16</v>
      </c>
      <c r="B5150">
        <v>106575</v>
      </c>
      <c r="C5150">
        <v>360</v>
      </c>
      <c r="D5150" s="6">
        <v>7800</v>
      </c>
      <c r="E5150" s="5">
        <v>3.7499999999999999E-2</v>
      </c>
      <c r="F5150" t="s">
        <v>25</v>
      </c>
    </row>
    <row r="5151" spans="1:6" x14ac:dyDescent="0.35">
      <c r="A5151" t="s">
        <v>16</v>
      </c>
      <c r="B5151">
        <v>106576</v>
      </c>
      <c r="C5151">
        <v>360</v>
      </c>
      <c r="D5151" s="6">
        <v>60000</v>
      </c>
      <c r="E5151" s="5">
        <v>0.04</v>
      </c>
      <c r="F5151" t="s">
        <v>25</v>
      </c>
    </row>
    <row r="5152" spans="1:6" x14ac:dyDescent="0.35">
      <c r="A5152" t="s">
        <v>16</v>
      </c>
      <c r="B5152">
        <v>106577</v>
      </c>
      <c r="C5152">
        <v>360</v>
      </c>
      <c r="D5152" s="6">
        <v>100000</v>
      </c>
      <c r="E5152" s="5">
        <v>4.4999999999999998E-2</v>
      </c>
      <c r="F5152" t="s">
        <v>25</v>
      </c>
    </row>
    <row r="5153" spans="1:6" x14ac:dyDescent="0.35">
      <c r="A5153" t="s">
        <v>16</v>
      </c>
      <c r="B5153">
        <v>106578</v>
      </c>
      <c r="C5153">
        <v>360</v>
      </c>
      <c r="D5153" s="6">
        <v>12000</v>
      </c>
      <c r="E5153" s="5">
        <v>3.7499999999999999E-2</v>
      </c>
      <c r="F5153" t="s">
        <v>25</v>
      </c>
    </row>
    <row r="5154" spans="1:6" x14ac:dyDescent="0.35">
      <c r="A5154" t="s">
        <v>16</v>
      </c>
      <c r="B5154">
        <v>106579</v>
      </c>
      <c r="C5154">
        <v>360</v>
      </c>
      <c r="D5154" s="6">
        <v>100000</v>
      </c>
      <c r="E5154" s="5">
        <v>4.4999999999999998E-2</v>
      </c>
      <c r="F5154" t="s">
        <v>25</v>
      </c>
    </row>
    <row r="5155" spans="1:6" x14ac:dyDescent="0.35">
      <c r="A5155" t="s">
        <v>16</v>
      </c>
      <c r="B5155">
        <v>106580</v>
      </c>
      <c r="C5155">
        <v>360</v>
      </c>
      <c r="D5155" s="6">
        <v>60000</v>
      </c>
      <c r="E5155" s="5">
        <v>0.04</v>
      </c>
      <c r="F5155" t="s">
        <v>25</v>
      </c>
    </row>
    <row r="5156" spans="1:6" x14ac:dyDescent="0.35">
      <c r="A5156" t="s">
        <v>16</v>
      </c>
      <c r="B5156">
        <v>106581</v>
      </c>
      <c r="C5156">
        <v>360</v>
      </c>
      <c r="D5156" s="6">
        <v>27400</v>
      </c>
      <c r="E5156" s="5">
        <v>3.7499999999999999E-2</v>
      </c>
      <c r="F5156" t="s">
        <v>25</v>
      </c>
    </row>
    <row r="5157" spans="1:6" x14ac:dyDescent="0.35">
      <c r="A5157" t="s">
        <v>16</v>
      </c>
      <c r="B5157">
        <v>106582</v>
      </c>
      <c r="C5157">
        <v>360</v>
      </c>
      <c r="D5157" s="6">
        <v>35000</v>
      </c>
      <c r="E5157" s="5">
        <v>3.7499999999999999E-2</v>
      </c>
      <c r="F5157" t="s">
        <v>25</v>
      </c>
    </row>
    <row r="5158" spans="1:6" x14ac:dyDescent="0.35">
      <c r="A5158" t="s">
        <v>16</v>
      </c>
      <c r="B5158">
        <v>106583</v>
      </c>
      <c r="C5158">
        <v>360</v>
      </c>
      <c r="D5158" s="6">
        <v>168886.73</v>
      </c>
      <c r="E5158" s="5">
        <v>4.4999999999999998E-2</v>
      </c>
      <c r="F5158" t="s">
        <v>25</v>
      </c>
    </row>
    <row r="5159" spans="1:6" x14ac:dyDescent="0.35">
      <c r="A5159" t="s">
        <v>16</v>
      </c>
      <c r="B5159">
        <v>106584</v>
      </c>
      <c r="C5159">
        <v>360</v>
      </c>
      <c r="D5159" s="6">
        <v>100000</v>
      </c>
      <c r="E5159" s="5">
        <v>4.4999999999999998E-2</v>
      </c>
      <c r="F5159" t="s">
        <v>25</v>
      </c>
    </row>
    <row r="5160" spans="1:6" x14ac:dyDescent="0.35">
      <c r="A5160" t="s">
        <v>16</v>
      </c>
      <c r="B5160">
        <v>106585</v>
      </c>
      <c r="C5160">
        <v>180</v>
      </c>
      <c r="D5160" s="6">
        <v>25242.68</v>
      </c>
      <c r="E5160" s="5">
        <v>0.03</v>
      </c>
      <c r="F5160" t="s">
        <v>25</v>
      </c>
    </row>
    <row r="5161" spans="1:6" x14ac:dyDescent="0.35">
      <c r="A5161" t="s">
        <v>16</v>
      </c>
      <c r="B5161">
        <v>106586</v>
      </c>
      <c r="C5161">
        <v>180</v>
      </c>
      <c r="D5161" s="6">
        <v>22100</v>
      </c>
      <c r="E5161" s="5">
        <v>0.03</v>
      </c>
      <c r="F5161" t="s">
        <v>25</v>
      </c>
    </row>
    <row r="5162" spans="1:6" x14ac:dyDescent="0.35">
      <c r="A5162" t="s">
        <v>16</v>
      </c>
      <c r="B5162">
        <v>106587</v>
      </c>
      <c r="C5162">
        <v>360</v>
      </c>
      <c r="D5162" s="6">
        <v>65000</v>
      </c>
      <c r="E5162" s="5">
        <v>0.04</v>
      </c>
      <c r="F5162" t="s">
        <v>25</v>
      </c>
    </row>
    <row r="5163" spans="1:6" x14ac:dyDescent="0.35">
      <c r="A5163" t="s">
        <v>16</v>
      </c>
      <c r="B5163">
        <v>106588</v>
      </c>
      <c r="C5163">
        <v>360</v>
      </c>
      <c r="D5163" s="6">
        <v>100000</v>
      </c>
      <c r="E5163" s="5">
        <v>4.4999999999999998E-2</v>
      </c>
      <c r="F5163" t="s">
        <v>25</v>
      </c>
    </row>
    <row r="5164" spans="1:6" x14ac:dyDescent="0.35">
      <c r="A5164" t="s">
        <v>16</v>
      </c>
      <c r="B5164">
        <v>106589</v>
      </c>
      <c r="C5164">
        <v>360</v>
      </c>
      <c r="D5164" s="6">
        <v>7000</v>
      </c>
      <c r="E5164" s="5">
        <v>3.7499999999999999E-2</v>
      </c>
      <c r="F5164" t="s">
        <v>25</v>
      </c>
    </row>
    <row r="5165" spans="1:6" x14ac:dyDescent="0.35">
      <c r="A5165" t="s">
        <v>16</v>
      </c>
      <c r="B5165">
        <v>106590</v>
      </c>
      <c r="C5165">
        <v>180</v>
      </c>
      <c r="D5165" s="6">
        <v>10616.04</v>
      </c>
      <c r="E5165" s="5">
        <v>0.03</v>
      </c>
      <c r="F5165" t="s">
        <v>25</v>
      </c>
    </row>
    <row r="5166" spans="1:6" x14ac:dyDescent="0.35">
      <c r="A5166" t="s">
        <v>16</v>
      </c>
      <c r="B5166">
        <v>106591</v>
      </c>
      <c r="C5166">
        <v>360</v>
      </c>
      <c r="D5166" s="6">
        <v>100000</v>
      </c>
      <c r="E5166" s="5">
        <v>4.4999999999999998E-2</v>
      </c>
      <c r="F5166" t="s">
        <v>25</v>
      </c>
    </row>
    <row r="5167" spans="1:6" x14ac:dyDescent="0.35">
      <c r="A5167" t="s">
        <v>16</v>
      </c>
      <c r="B5167">
        <v>106592</v>
      </c>
      <c r="C5167">
        <v>180</v>
      </c>
      <c r="D5167" s="6">
        <v>9600</v>
      </c>
      <c r="E5167" s="5">
        <v>0.03</v>
      </c>
      <c r="F5167" t="s">
        <v>25</v>
      </c>
    </row>
    <row r="5168" spans="1:6" x14ac:dyDescent="0.35">
      <c r="A5168" t="s">
        <v>16</v>
      </c>
      <c r="B5168">
        <v>106593</v>
      </c>
      <c r="C5168">
        <v>360</v>
      </c>
      <c r="D5168" s="6">
        <v>115000</v>
      </c>
      <c r="E5168" s="5">
        <v>4.4999999999999998E-2</v>
      </c>
      <c r="F5168" t="s">
        <v>25</v>
      </c>
    </row>
    <row r="5169" spans="1:6" x14ac:dyDescent="0.35">
      <c r="A5169" t="s">
        <v>16</v>
      </c>
      <c r="B5169">
        <v>106594</v>
      </c>
      <c r="C5169">
        <v>360</v>
      </c>
      <c r="D5169" s="6">
        <v>32000</v>
      </c>
      <c r="E5169" s="5">
        <v>3.7499999999999999E-2</v>
      </c>
      <c r="F5169" t="s">
        <v>25</v>
      </c>
    </row>
    <row r="5170" spans="1:6" x14ac:dyDescent="0.35">
      <c r="A5170" t="s">
        <v>16</v>
      </c>
      <c r="B5170">
        <v>106595</v>
      </c>
      <c r="C5170">
        <v>180</v>
      </c>
      <c r="D5170" s="6">
        <v>50000</v>
      </c>
      <c r="E5170" s="5">
        <v>3.2500000000000001E-2</v>
      </c>
      <c r="F5170" t="s">
        <v>25</v>
      </c>
    </row>
    <row r="5171" spans="1:6" x14ac:dyDescent="0.35">
      <c r="A5171" t="s">
        <v>16</v>
      </c>
      <c r="B5171">
        <v>106596</v>
      </c>
      <c r="C5171">
        <v>360</v>
      </c>
      <c r="D5171" s="6">
        <v>75000</v>
      </c>
      <c r="E5171" s="5">
        <v>0.04</v>
      </c>
      <c r="F5171" t="s">
        <v>25</v>
      </c>
    </row>
    <row r="5172" spans="1:6" x14ac:dyDescent="0.35">
      <c r="A5172" t="s">
        <v>16</v>
      </c>
      <c r="B5172">
        <v>106597</v>
      </c>
      <c r="C5172">
        <v>360</v>
      </c>
      <c r="D5172" s="6">
        <v>136900</v>
      </c>
      <c r="E5172" s="5">
        <v>4.4999999999999998E-2</v>
      </c>
      <c r="F5172" t="s">
        <v>25</v>
      </c>
    </row>
    <row r="5173" spans="1:6" x14ac:dyDescent="0.35">
      <c r="A5173" t="s">
        <v>16</v>
      </c>
      <c r="B5173">
        <v>106598</v>
      </c>
      <c r="C5173">
        <v>360</v>
      </c>
      <c r="D5173" s="6">
        <v>275000</v>
      </c>
      <c r="E5173" s="5">
        <v>0.05</v>
      </c>
      <c r="F5173" t="s">
        <v>25</v>
      </c>
    </row>
    <row r="5174" spans="1:6" x14ac:dyDescent="0.35">
      <c r="A5174" t="s">
        <v>16</v>
      </c>
      <c r="B5174">
        <v>106599</v>
      </c>
      <c r="C5174">
        <v>360</v>
      </c>
      <c r="D5174" s="6">
        <v>16000</v>
      </c>
      <c r="E5174" s="5">
        <v>3.7499999999999999E-2</v>
      </c>
      <c r="F5174" t="s">
        <v>25</v>
      </c>
    </row>
    <row r="5175" spans="1:6" x14ac:dyDescent="0.35">
      <c r="A5175" t="s">
        <v>16</v>
      </c>
      <c r="B5175">
        <v>106600</v>
      </c>
      <c r="C5175">
        <v>360</v>
      </c>
      <c r="D5175" s="6">
        <v>50000</v>
      </c>
      <c r="E5175" s="5">
        <v>0.04</v>
      </c>
      <c r="F5175" t="s">
        <v>25</v>
      </c>
    </row>
    <row r="5176" spans="1:6" x14ac:dyDescent="0.35">
      <c r="A5176" t="s">
        <v>16</v>
      </c>
      <c r="B5176">
        <v>106601</v>
      </c>
      <c r="C5176">
        <v>360</v>
      </c>
      <c r="D5176" s="6">
        <v>20000</v>
      </c>
      <c r="E5176" s="5">
        <v>3.7499999999999999E-2</v>
      </c>
      <c r="F5176" t="s">
        <v>25</v>
      </c>
    </row>
    <row r="5177" spans="1:6" x14ac:dyDescent="0.35">
      <c r="A5177" t="s">
        <v>16</v>
      </c>
      <c r="B5177">
        <v>106602</v>
      </c>
      <c r="C5177">
        <v>180</v>
      </c>
      <c r="D5177" s="6">
        <v>200000</v>
      </c>
      <c r="E5177" s="5">
        <v>0.04</v>
      </c>
      <c r="F5177" t="s">
        <v>25</v>
      </c>
    </row>
    <row r="5178" spans="1:6" x14ac:dyDescent="0.35">
      <c r="A5178" t="s">
        <v>16</v>
      </c>
      <c r="B5178">
        <v>106603</v>
      </c>
      <c r="C5178">
        <v>180</v>
      </c>
      <c r="D5178" s="6">
        <v>221000</v>
      </c>
      <c r="E5178" s="5">
        <v>0.04</v>
      </c>
      <c r="F5178" t="s">
        <v>25</v>
      </c>
    </row>
    <row r="5179" spans="1:6" x14ac:dyDescent="0.35">
      <c r="A5179" t="s">
        <v>16</v>
      </c>
      <c r="B5179">
        <v>106604</v>
      </c>
      <c r="C5179">
        <v>180</v>
      </c>
      <c r="D5179" s="6">
        <v>100000</v>
      </c>
      <c r="E5179" s="5">
        <v>0.04</v>
      </c>
      <c r="F5179" t="s">
        <v>25</v>
      </c>
    </row>
    <row r="5180" spans="1:6" x14ac:dyDescent="0.35">
      <c r="A5180" t="s">
        <v>16</v>
      </c>
      <c r="B5180">
        <v>106605</v>
      </c>
      <c r="C5180">
        <v>180</v>
      </c>
      <c r="D5180" s="6">
        <v>100000</v>
      </c>
      <c r="E5180" s="5">
        <v>0.04</v>
      </c>
      <c r="F5180" t="s">
        <v>25</v>
      </c>
    </row>
    <row r="5181" spans="1:6" x14ac:dyDescent="0.35">
      <c r="A5181" t="s">
        <v>16</v>
      </c>
      <c r="B5181">
        <v>106606</v>
      </c>
      <c r="C5181">
        <v>180</v>
      </c>
      <c r="D5181" s="6">
        <v>25000</v>
      </c>
      <c r="E5181" s="5">
        <v>0.03</v>
      </c>
      <c r="F5181" t="s">
        <v>25</v>
      </c>
    </row>
    <row r="5182" spans="1:6" x14ac:dyDescent="0.35">
      <c r="A5182" t="s">
        <v>16</v>
      </c>
      <c r="B5182">
        <v>106607</v>
      </c>
      <c r="C5182">
        <v>360</v>
      </c>
      <c r="D5182" s="6">
        <v>200000</v>
      </c>
      <c r="E5182" s="5">
        <v>4.4999999999999998E-2</v>
      </c>
      <c r="F5182" t="s">
        <v>25</v>
      </c>
    </row>
    <row r="5183" spans="1:6" x14ac:dyDescent="0.35">
      <c r="A5183" t="s">
        <v>16</v>
      </c>
      <c r="B5183">
        <v>106608</v>
      </c>
      <c r="C5183">
        <v>180</v>
      </c>
      <c r="D5183" s="6">
        <v>100000</v>
      </c>
      <c r="E5183" s="5">
        <v>0.04</v>
      </c>
      <c r="F5183" t="s">
        <v>25</v>
      </c>
    </row>
    <row r="5184" spans="1:6" x14ac:dyDescent="0.35">
      <c r="A5184" t="s">
        <v>16</v>
      </c>
      <c r="B5184">
        <v>106609</v>
      </c>
      <c r="C5184">
        <v>180</v>
      </c>
      <c r="D5184" s="6">
        <v>15000</v>
      </c>
      <c r="E5184" s="5">
        <v>0.03</v>
      </c>
      <c r="F5184" t="s">
        <v>25</v>
      </c>
    </row>
    <row r="5185" spans="1:6" x14ac:dyDescent="0.35">
      <c r="A5185" t="s">
        <v>16</v>
      </c>
      <c r="B5185">
        <v>106610</v>
      </c>
      <c r="C5185">
        <v>360</v>
      </c>
      <c r="D5185" s="6">
        <v>200000</v>
      </c>
      <c r="E5185" s="5">
        <v>4.4999999999999998E-2</v>
      </c>
      <c r="F5185" t="s">
        <v>25</v>
      </c>
    </row>
    <row r="5186" spans="1:6" x14ac:dyDescent="0.35">
      <c r="A5186" t="s">
        <v>16</v>
      </c>
      <c r="B5186">
        <v>106611</v>
      </c>
      <c r="C5186">
        <v>360</v>
      </c>
      <c r="D5186" s="6">
        <v>50000</v>
      </c>
      <c r="E5186" s="5">
        <v>0.04</v>
      </c>
      <c r="F5186" t="s">
        <v>25</v>
      </c>
    </row>
    <row r="5187" spans="1:6" x14ac:dyDescent="0.35">
      <c r="A5187" t="s">
        <v>16</v>
      </c>
      <c r="B5187">
        <v>106612</v>
      </c>
      <c r="C5187">
        <v>360</v>
      </c>
      <c r="D5187" s="6">
        <v>44000</v>
      </c>
      <c r="E5187" s="5">
        <v>3.7499999999999999E-2</v>
      </c>
      <c r="F5187" t="s">
        <v>25</v>
      </c>
    </row>
    <row r="5188" spans="1:6" x14ac:dyDescent="0.35">
      <c r="A5188" t="s">
        <v>16</v>
      </c>
      <c r="B5188">
        <v>106613</v>
      </c>
      <c r="C5188">
        <v>360</v>
      </c>
      <c r="D5188" s="6">
        <v>31000</v>
      </c>
      <c r="E5188" s="5">
        <v>3.7499999999999999E-2</v>
      </c>
      <c r="F5188" t="s">
        <v>25</v>
      </c>
    </row>
    <row r="5189" spans="1:6" x14ac:dyDescent="0.35">
      <c r="A5189" t="s">
        <v>16</v>
      </c>
      <c r="B5189">
        <v>106614</v>
      </c>
      <c r="C5189">
        <v>360</v>
      </c>
      <c r="D5189" s="6">
        <v>19383.650000000001</v>
      </c>
      <c r="E5189" s="5">
        <v>3.7499999999999999E-2</v>
      </c>
      <c r="F5189" t="s">
        <v>25</v>
      </c>
    </row>
    <row r="5190" spans="1:6" x14ac:dyDescent="0.35">
      <c r="A5190" t="s">
        <v>16</v>
      </c>
      <c r="B5190">
        <v>106615</v>
      </c>
      <c r="C5190">
        <v>360</v>
      </c>
      <c r="D5190" s="6">
        <v>100000</v>
      </c>
      <c r="E5190" s="5">
        <v>4.4999999999999998E-2</v>
      </c>
      <c r="F5190" t="s">
        <v>25</v>
      </c>
    </row>
    <row r="5191" spans="1:6" x14ac:dyDescent="0.35">
      <c r="A5191" t="s">
        <v>16</v>
      </c>
      <c r="B5191">
        <v>106616</v>
      </c>
      <c r="C5191">
        <v>360</v>
      </c>
      <c r="D5191" s="6">
        <v>200000</v>
      </c>
      <c r="E5191" s="5">
        <v>4.4999999999999998E-2</v>
      </c>
      <c r="F5191" t="s">
        <v>25</v>
      </c>
    </row>
    <row r="5192" spans="1:6" x14ac:dyDescent="0.35">
      <c r="A5192" t="s">
        <v>16</v>
      </c>
      <c r="B5192">
        <v>106617</v>
      </c>
      <c r="C5192">
        <v>360</v>
      </c>
      <c r="D5192" s="6">
        <v>200000</v>
      </c>
      <c r="E5192" s="5">
        <v>4.4999999999999998E-2</v>
      </c>
      <c r="F5192" t="s">
        <v>25</v>
      </c>
    </row>
    <row r="5193" spans="1:6" x14ac:dyDescent="0.35">
      <c r="A5193" t="s">
        <v>16</v>
      </c>
      <c r="B5193">
        <v>106618</v>
      </c>
      <c r="C5193">
        <v>360</v>
      </c>
      <c r="D5193" s="6">
        <v>120000</v>
      </c>
      <c r="E5193" s="5">
        <v>4.4999999999999998E-2</v>
      </c>
      <c r="F5193" t="s">
        <v>25</v>
      </c>
    </row>
    <row r="5194" spans="1:6" x14ac:dyDescent="0.35">
      <c r="A5194" t="s">
        <v>16</v>
      </c>
      <c r="B5194">
        <v>106619</v>
      </c>
      <c r="C5194">
        <v>360</v>
      </c>
      <c r="D5194" s="6">
        <v>500000</v>
      </c>
      <c r="E5194" s="5">
        <v>0.06</v>
      </c>
      <c r="F5194" t="s">
        <v>25</v>
      </c>
    </row>
    <row r="5195" spans="1:6" x14ac:dyDescent="0.35">
      <c r="A5195" t="s">
        <v>16</v>
      </c>
      <c r="B5195">
        <v>106620</v>
      </c>
      <c r="C5195">
        <v>360</v>
      </c>
      <c r="D5195" s="6">
        <v>114396.82</v>
      </c>
      <c r="E5195" s="5">
        <v>4.4999999999999998E-2</v>
      </c>
      <c r="F5195" t="s">
        <v>25</v>
      </c>
    </row>
    <row r="5196" spans="1:6" x14ac:dyDescent="0.35">
      <c r="A5196" t="s">
        <v>16</v>
      </c>
      <c r="B5196">
        <v>106621</v>
      </c>
      <c r="C5196">
        <v>360</v>
      </c>
      <c r="D5196" s="6">
        <v>25000</v>
      </c>
      <c r="E5196" s="5">
        <v>3.7499999999999999E-2</v>
      </c>
      <c r="F5196" t="s">
        <v>25</v>
      </c>
    </row>
    <row r="5197" spans="1:6" x14ac:dyDescent="0.35">
      <c r="A5197" t="s">
        <v>16</v>
      </c>
      <c r="B5197">
        <v>106622</v>
      </c>
      <c r="C5197">
        <v>360</v>
      </c>
      <c r="D5197" s="6">
        <v>300000</v>
      </c>
      <c r="E5197" s="5">
        <v>0.05</v>
      </c>
      <c r="F5197" t="s">
        <v>25</v>
      </c>
    </row>
    <row r="5198" spans="1:6" x14ac:dyDescent="0.35">
      <c r="A5198" t="s">
        <v>16</v>
      </c>
      <c r="B5198">
        <v>106623</v>
      </c>
      <c r="C5198">
        <v>360</v>
      </c>
      <c r="D5198" s="6">
        <v>42000</v>
      </c>
      <c r="E5198" s="5">
        <v>3.7499999999999999E-2</v>
      </c>
      <c r="F5198" t="s">
        <v>25</v>
      </c>
    </row>
    <row r="5199" spans="1:6" x14ac:dyDescent="0.35">
      <c r="A5199" t="s">
        <v>16</v>
      </c>
      <c r="B5199">
        <v>106624</v>
      </c>
      <c r="C5199">
        <v>360</v>
      </c>
      <c r="D5199" s="6">
        <v>220000</v>
      </c>
      <c r="E5199" s="5">
        <v>4.4999999999999998E-2</v>
      </c>
      <c r="F5199" t="s">
        <v>25</v>
      </c>
    </row>
    <row r="5200" spans="1:6" x14ac:dyDescent="0.35">
      <c r="A5200" t="s">
        <v>16</v>
      </c>
      <c r="B5200">
        <v>106625</v>
      </c>
      <c r="C5200">
        <v>360</v>
      </c>
      <c r="D5200" s="6">
        <v>50000</v>
      </c>
      <c r="E5200" s="5">
        <v>0.04</v>
      </c>
      <c r="F5200" t="s">
        <v>25</v>
      </c>
    </row>
    <row r="5201" spans="1:6" x14ac:dyDescent="0.35">
      <c r="A5201" t="s">
        <v>16</v>
      </c>
      <c r="B5201">
        <v>106626</v>
      </c>
      <c r="C5201">
        <v>360</v>
      </c>
      <c r="D5201" s="6">
        <v>23210.85</v>
      </c>
      <c r="E5201" s="5">
        <v>3.7499999999999999E-2</v>
      </c>
      <c r="F5201" t="s">
        <v>25</v>
      </c>
    </row>
    <row r="5202" spans="1:6" x14ac:dyDescent="0.35">
      <c r="A5202" t="s">
        <v>16</v>
      </c>
      <c r="B5202">
        <v>106627</v>
      </c>
      <c r="C5202">
        <v>360</v>
      </c>
      <c r="D5202" s="6">
        <v>7537.99</v>
      </c>
      <c r="E5202" s="5">
        <v>3.7499999999999999E-2</v>
      </c>
      <c r="F5202" t="s">
        <v>25</v>
      </c>
    </row>
    <row r="5203" spans="1:6" x14ac:dyDescent="0.35">
      <c r="A5203" t="s">
        <v>16</v>
      </c>
      <c r="B5203">
        <v>106628</v>
      </c>
      <c r="C5203">
        <v>360</v>
      </c>
      <c r="D5203" s="6">
        <v>78053.119999999995</v>
      </c>
      <c r="E5203" s="5">
        <v>0.04</v>
      </c>
      <c r="F5203" t="s">
        <v>25</v>
      </c>
    </row>
    <row r="5204" spans="1:6" x14ac:dyDescent="0.35">
      <c r="A5204" t="s">
        <v>16</v>
      </c>
      <c r="B5204">
        <v>106629</v>
      </c>
      <c r="C5204">
        <v>360</v>
      </c>
      <c r="D5204" s="6">
        <v>106863.21</v>
      </c>
      <c r="E5204" s="5">
        <v>4.4999999999999998E-2</v>
      </c>
      <c r="F5204" t="s">
        <v>25</v>
      </c>
    </row>
    <row r="5205" spans="1:6" x14ac:dyDescent="0.35">
      <c r="A5205" t="s">
        <v>16</v>
      </c>
      <c r="B5205">
        <v>106630</v>
      </c>
      <c r="C5205">
        <v>360</v>
      </c>
      <c r="D5205" s="6">
        <v>205223.52</v>
      </c>
      <c r="E5205" s="5">
        <v>4.4999999999999998E-2</v>
      </c>
      <c r="F5205" t="s">
        <v>25</v>
      </c>
    </row>
    <row r="5206" spans="1:6" x14ac:dyDescent="0.35">
      <c r="A5206" t="s">
        <v>16</v>
      </c>
      <c r="B5206">
        <v>106631</v>
      </c>
      <c r="C5206">
        <v>360</v>
      </c>
      <c r="D5206" s="6">
        <v>60000</v>
      </c>
      <c r="E5206" s="5">
        <v>0.04</v>
      </c>
      <c r="F5206" t="s">
        <v>25</v>
      </c>
    </row>
    <row r="5207" spans="1:6" x14ac:dyDescent="0.35">
      <c r="A5207" t="s">
        <v>16</v>
      </c>
      <c r="B5207">
        <v>106632</v>
      </c>
      <c r="C5207">
        <v>360</v>
      </c>
      <c r="D5207" s="6">
        <v>150000</v>
      </c>
      <c r="E5207" s="5">
        <v>4.4999999999999998E-2</v>
      </c>
      <c r="F5207" t="s">
        <v>25</v>
      </c>
    </row>
    <row r="5208" spans="1:6" x14ac:dyDescent="0.35">
      <c r="A5208" t="s">
        <v>16</v>
      </c>
      <c r="B5208">
        <v>106633</v>
      </c>
      <c r="C5208">
        <v>360</v>
      </c>
      <c r="D5208" s="6">
        <v>15000</v>
      </c>
      <c r="E5208" s="5">
        <v>3.7499999999999999E-2</v>
      </c>
      <c r="F5208" t="s">
        <v>25</v>
      </c>
    </row>
    <row r="5209" spans="1:6" x14ac:dyDescent="0.35">
      <c r="A5209" t="s">
        <v>16</v>
      </c>
      <c r="B5209">
        <v>106634</v>
      </c>
      <c r="C5209">
        <v>360</v>
      </c>
      <c r="D5209" s="6">
        <v>26703.25</v>
      </c>
      <c r="E5209" s="5">
        <v>3.7499999999999999E-2</v>
      </c>
      <c r="F5209" t="s">
        <v>25</v>
      </c>
    </row>
    <row r="5210" spans="1:6" x14ac:dyDescent="0.35">
      <c r="A5210" t="s">
        <v>16</v>
      </c>
      <c r="B5210">
        <v>106635</v>
      </c>
      <c r="C5210">
        <v>360</v>
      </c>
      <c r="D5210" s="6">
        <v>5387.57</v>
      </c>
      <c r="E5210" s="5">
        <v>3.7499999999999999E-2</v>
      </c>
      <c r="F5210" t="s">
        <v>25</v>
      </c>
    </row>
    <row r="5211" spans="1:6" x14ac:dyDescent="0.35">
      <c r="A5211" t="s">
        <v>16</v>
      </c>
      <c r="B5211">
        <v>106636</v>
      </c>
      <c r="C5211">
        <v>360</v>
      </c>
      <c r="D5211" s="6">
        <v>500000</v>
      </c>
      <c r="E5211" s="5">
        <v>0.06</v>
      </c>
      <c r="F5211" t="s">
        <v>25</v>
      </c>
    </row>
    <row r="5212" spans="1:6" x14ac:dyDescent="0.35">
      <c r="A5212" t="s">
        <v>16</v>
      </c>
      <c r="B5212">
        <v>106637</v>
      </c>
      <c r="C5212">
        <v>360</v>
      </c>
      <c r="D5212" s="6">
        <v>75000</v>
      </c>
      <c r="E5212" s="5">
        <v>0.04</v>
      </c>
      <c r="F5212" t="s">
        <v>25</v>
      </c>
    </row>
    <row r="5213" spans="1:6" x14ac:dyDescent="0.35">
      <c r="A5213" t="s">
        <v>16</v>
      </c>
      <c r="B5213">
        <v>106638</v>
      </c>
      <c r="C5213">
        <v>360</v>
      </c>
      <c r="D5213" s="6">
        <v>97113.55</v>
      </c>
      <c r="E5213" s="5">
        <v>0.04</v>
      </c>
      <c r="F5213" t="s">
        <v>25</v>
      </c>
    </row>
    <row r="5214" spans="1:6" x14ac:dyDescent="0.35">
      <c r="A5214" t="s">
        <v>16</v>
      </c>
      <c r="B5214">
        <v>106639</v>
      </c>
      <c r="C5214">
        <v>360</v>
      </c>
      <c r="D5214" s="6">
        <v>25000</v>
      </c>
      <c r="E5214" s="5">
        <v>3.7499999999999999E-2</v>
      </c>
      <c r="F5214" t="s">
        <v>25</v>
      </c>
    </row>
    <row r="5215" spans="1:6" x14ac:dyDescent="0.35">
      <c r="A5215" t="s">
        <v>16</v>
      </c>
      <c r="B5215">
        <v>106640</v>
      </c>
      <c r="C5215">
        <v>360</v>
      </c>
      <c r="D5215" s="6">
        <v>150000</v>
      </c>
      <c r="E5215" s="5">
        <v>4.4999999999999998E-2</v>
      </c>
      <c r="F5215" t="s">
        <v>25</v>
      </c>
    </row>
    <row r="5216" spans="1:6" x14ac:dyDescent="0.35">
      <c r="A5216" t="s">
        <v>16</v>
      </c>
      <c r="B5216">
        <v>106641</v>
      </c>
      <c r="C5216">
        <v>360</v>
      </c>
      <c r="D5216" s="6">
        <v>53704.62</v>
      </c>
      <c r="E5216" s="5">
        <v>0.04</v>
      </c>
      <c r="F5216" t="s">
        <v>25</v>
      </c>
    </row>
    <row r="5217" spans="1:6" x14ac:dyDescent="0.35">
      <c r="A5217" t="s">
        <v>16</v>
      </c>
      <c r="B5217">
        <v>106642</v>
      </c>
      <c r="C5217">
        <v>360</v>
      </c>
      <c r="D5217" s="6">
        <v>105000</v>
      </c>
      <c r="E5217" s="5">
        <v>4.4999999999999998E-2</v>
      </c>
      <c r="F5217" t="s">
        <v>25</v>
      </c>
    </row>
    <row r="5218" spans="1:6" x14ac:dyDescent="0.35">
      <c r="A5218" t="s">
        <v>16</v>
      </c>
      <c r="B5218">
        <v>106643</v>
      </c>
      <c r="C5218">
        <v>360</v>
      </c>
      <c r="D5218" s="6">
        <v>62911.88</v>
      </c>
      <c r="E5218" s="5">
        <v>0.04</v>
      </c>
      <c r="F5218" t="s">
        <v>25</v>
      </c>
    </row>
    <row r="5219" spans="1:6" x14ac:dyDescent="0.35">
      <c r="A5219" t="s">
        <v>16</v>
      </c>
      <c r="B5219">
        <v>106644</v>
      </c>
      <c r="C5219">
        <v>360</v>
      </c>
      <c r="D5219" s="6">
        <v>150000</v>
      </c>
      <c r="E5219" s="5">
        <v>4.4999999999999998E-2</v>
      </c>
      <c r="F5219" t="s">
        <v>25</v>
      </c>
    </row>
    <row r="5220" spans="1:6" x14ac:dyDescent="0.35">
      <c r="A5220" t="s">
        <v>16</v>
      </c>
      <c r="B5220">
        <v>106645</v>
      </c>
      <c r="C5220">
        <v>360</v>
      </c>
      <c r="D5220" s="6">
        <v>2000000</v>
      </c>
      <c r="E5220" s="5">
        <v>6.25E-2</v>
      </c>
      <c r="F5220" t="s">
        <v>25</v>
      </c>
    </row>
    <row r="5221" spans="1:6" x14ac:dyDescent="0.35">
      <c r="A5221" t="s">
        <v>16</v>
      </c>
      <c r="B5221">
        <v>106646</v>
      </c>
      <c r="C5221">
        <v>360</v>
      </c>
      <c r="D5221" s="6">
        <v>171714.67</v>
      </c>
      <c r="E5221" s="5">
        <v>4.4999999999999998E-2</v>
      </c>
      <c r="F5221" t="s">
        <v>25</v>
      </c>
    </row>
    <row r="5222" spans="1:6" x14ac:dyDescent="0.35">
      <c r="A5222" t="s">
        <v>16</v>
      </c>
      <c r="B5222">
        <v>106647</v>
      </c>
      <c r="C5222">
        <v>360</v>
      </c>
      <c r="D5222" s="6">
        <v>36748.19</v>
      </c>
      <c r="E5222" s="5">
        <v>3.7499999999999999E-2</v>
      </c>
      <c r="F5222" t="s">
        <v>25</v>
      </c>
    </row>
    <row r="5223" spans="1:6" x14ac:dyDescent="0.35">
      <c r="A5223" t="s">
        <v>16</v>
      </c>
      <c r="B5223">
        <v>106648</v>
      </c>
      <c r="C5223">
        <v>360</v>
      </c>
      <c r="D5223" s="6">
        <v>23007.47</v>
      </c>
      <c r="E5223" s="5">
        <v>3.7499999999999999E-2</v>
      </c>
      <c r="F5223" t="s">
        <v>25</v>
      </c>
    </row>
    <row r="5224" spans="1:6" x14ac:dyDescent="0.35">
      <c r="A5224" t="s">
        <v>16</v>
      </c>
      <c r="B5224">
        <v>106649</v>
      </c>
      <c r="C5224">
        <v>360</v>
      </c>
      <c r="D5224" s="6">
        <v>45710.76</v>
      </c>
      <c r="E5224" s="5">
        <v>3.7499999999999999E-2</v>
      </c>
      <c r="F5224" t="s">
        <v>25</v>
      </c>
    </row>
    <row r="5225" spans="1:6" x14ac:dyDescent="0.35">
      <c r="A5225" t="s">
        <v>16</v>
      </c>
      <c r="B5225">
        <v>106650</v>
      </c>
      <c r="C5225">
        <v>180</v>
      </c>
      <c r="D5225" s="6">
        <v>150000</v>
      </c>
      <c r="E5225" s="5">
        <v>0.04</v>
      </c>
      <c r="F5225" t="s">
        <v>25</v>
      </c>
    </row>
    <row r="5226" spans="1:6" x14ac:dyDescent="0.35">
      <c r="A5226" t="s">
        <v>16</v>
      </c>
      <c r="B5226">
        <v>106651</v>
      </c>
      <c r="C5226">
        <v>360</v>
      </c>
      <c r="D5226" s="6">
        <v>10000</v>
      </c>
      <c r="E5226" s="5">
        <v>3.7499999999999999E-2</v>
      </c>
      <c r="F5226" t="s">
        <v>25</v>
      </c>
    </row>
    <row r="5227" spans="1:6" x14ac:dyDescent="0.35">
      <c r="A5227" t="s">
        <v>16</v>
      </c>
      <c r="B5227">
        <v>106652</v>
      </c>
      <c r="C5227">
        <v>360</v>
      </c>
      <c r="D5227" s="6">
        <v>40000</v>
      </c>
      <c r="E5227" s="5">
        <v>3.7499999999999999E-2</v>
      </c>
      <c r="F5227" t="s">
        <v>25</v>
      </c>
    </row>
    <row r="5228" spans="1:6" x14ac:dyDescent="0.35">
      <c r="A5228" t="s">
        <v>16</v>
      </c>
      <c r="B5228">
        <v>106653</v>
      </c>
      <c r="C5228">
        <v>360</v>
      </c>
      <c r="D5228" s="6">
        <v>1000000</v>
      </c>
      <c r="E5228" s="5">
        <v>6.5000000000000002E-2</v>
      </c>
      <c r="F5228" t="s">
        <v>25</v>
      </c>
    </row>
    <row r="5229" spans="1:6" x14ac:dyDescent="0.35">
      <c r="A5229" t="s">
        <v>16</v>
      </c>
      <c r="B5229">
        <v>106654</v>
      </c>
      <c r="C5229">
        <v>360</v>
      </c>
      <c r="D5229" s="6">
        <v>84000</v>
      </c>
      <c r="E5229" s="5">
        <v>0.04</v>
      </c>
      <c r="F5229" t="s">
        <v>25</v>
      </c>
    </row>
    <row r="5230" spans="1:6" x14ac:dyDescent="0.35">
      <c r="A5230" t="s">
        <v>16</v>
      </c>
      <c r="B5230">
        <v>106655</v>
      </c>
      <c r="C5230">
        <v>360</v>
      </c>
      <c r="D5230" s="6">
        <v>1378000</v>
      </c>
      <c r="E5230" s="5">
        <v>6.5000000000000002E-2</v>
      </c>
      <c r="F5230" t="s">
        <v>25</v>
      </c>
    </row>
    <row r="5231" spans="1:6" x14ac:dyDescent="0.35">
      <c r="A5231" t="s">
        <v>16</v>
      </c>
      <c r="B5231">
        <v>106656</v>
      </c>
      <c r="C5231">
        <v>360</v>
      </c>
      <c r="D5231" s="6">
        <v>14500</v>
      </c>
      <c r="E5231" s="5">
        <v>3.5000000000000003E-2</v>
      </c>
      <c r="F5231" t="s">
        <v>25</v>
      </c>
    </row>
    <row r="5232" spans="1:6" x14ac:dyDescent="0.35">
      <c r="A5232" t="s">
        <v>16</v>
      </c>
      <c r="B5232">
        <v>106657</v>
      </c>
      <c r="C5232">
        <v>360</v>
      </c>
      <c r="D5232" s="6">
        <v>62327.06</v>
      </c>
      <c r="E5232" s="5">
        <v>0.04</v>
      </c>
      <c r="F5232" t="s">
        <v>25</v>
      </c>
    </row>
    <row r="5233" spans="1:6" x14ac:dyDescent="0.35">
      <c r="A5233" t="s">
        <v>16</v>
      </c>
      <c r="B5233">
        <v>106658</v>
      </c>
      <c r="C5233">
        <v>360</v>
      </c>
      <c r="D5233" s="6">
        <v>82000</v>
      </c>
      <c r="E5233" s="5">
        <v>0.04</v>
      </c>
      <c r="F5233" t="s">
        <v>25</v>
      </c>
    </row>
    <row r="5234" spans="1:6" x14ac:dyDescent="0.35">
      <c r="A5234" t="s">
        <v>16</v>
      </c>
      <c r="B5234">
        <v>106659</v>
      </c>
      <c r="C5234">
        <v>360</v>
      </c>
      <c r="D5234" s="6">
        <v>436490.14</v>
      </c>
      <c r="E5234" s="5">
        <v>0.05</v>
      </c>
      <c r="F5234" t="s">
        <v>25</v>
      </c>
    </row>
    <row r="5235" spans="1:6" x14ac:dyDescent="0.35">
      <c r="A5235" t="s">
        <v>16</v>
      </c>
      <c r="B5235">
        <v>106660</v>
      </c>
      <c r="C5235">
        <v>360</v>
      </c>
      <c r="D5235" s="6">
        <v>73900</v>
      </c>
      <c r="E5235" s="5">
        <v>0.04</v>
      </c>
      <c r="F5235" t="s">
        <v>25</v>
      </c>
    </row>
    <row r="5236" spans="1:6" x14ac:dyDescent="0.35">
      <c r="A5236" t="s">
        <v>16</v>
      </c>
      <c r="B5236">
        <v>106661</v>
      </c>
      <c r="C5236">
        <v>360</v>
      </c>
      <c r="D5236" s="6">
        <v>56473.27</v>
      </c>
      <c r="E5236" s="5">
        <v>0.04</v>
      </c>
      <c r="F5236" t="s">
        <v>25</v>
      </c>
    </row>
    <row r="5237" spans="1:6" x14ac:dyDescent="0.35">
      <c r="A5237" t="s">
        <v>16</v>
      </c>
      <c r="B5237">
        <v>106662</v>
      </c>
      <c r="C5237">
        <v>360</v>
      </c>
      <c r="D5237" s="6">
        <v>100000</v>
      </c>
      <c r="E5237" s="5">
        <v>4.4999999999999998E-2</v>
      </c>
      <c r="F5237" t="s">
        <v>25</v>
      </c>
    </row>
    <row r="5238" spans="1:6" x14ac:dyDescent="0.35">
      <c r="A5238" t="s">
        <v>16</v>
      </c>
      <c r="B5238">
        <v>106663</v>
      </c>
      <c r="C5238">
        <v>360</v>
      </c>
      <c r="D5238" s="6">
        <v>10095.219999999999</v>
      </c>
      <c r="E5238" s="5">
        <v>3.7499999999999999E-2</v>
      </c>
      <c r="F5238" t="s">
        <v>25</v>
      </c>
    </row>
    <row r="5239" spans="1:6" x14ac:dyDescent="0.35">
      <c r="A5239" t="s">
        <v>16</v>
      </c>
      <c r="B5239">
        <v>106664</v>
      </c>
      <c r="C5239">
        <v>360</v>
      </c>
      <c r="D5239" s="6">
        <v>211000</v>
      </c>
      <c r="E5239" s="5">
        <v>4.4999999999999998E-2</v>
      </c>
      <c r="F5239" t="s">
        <v>25</v>
      </c>
    </row>
    <row r="5240" spans="1:6" x14ac:dyDescent="0.35">
      <c r="A5240" t="s">
        <v>16</v>
      </c>
      <c r="B5240">
        <v>106665</v>
      </c>
      <c r="C5240">
        <v>360</v>
      </c>
      <c r="D5240" s="6">
        <v>22222.02</v>
      </c>
      <c r="E5240" s="5">
        <v>3.7499999999999999E-2</v>
      </c>
      <c r="F5240" t="s">
        <v>25</v>
      </c>
    </row>
    <row r="5241" spans="1:6" x14ac:dyDescent="0.35">
      <c r="A5241" t="s">
        <v>16</v>
      </c>
      <c r="B5241">
        <v>106666</v>
      </c>
      <c r="C5241">
        <v>180</v>
      </c>
      <c r="D5241" s="6">
        <v>75000</v>
      </c>
      <c r="E5241" s="5">
        <v>3.2500000000000001E-2</v>
      </c>
      <c r="F5241" t="s">
        <v>25</v>
      </c>
    </row>
    <row r="5242" spans="1:6" x14ac:dyDescent="0.35">
      <c r="A5242" t="s">
        <v>16</v>
      </c>
      <c r="B5242">
        <v>106667</v>
      </c>
      <c r="C5242">
        <v>180</v>
      </c>
      <c r="D5242" s="6">
        <v>150000</v>
      </c>
      <c r="E5242" s="5">
        <v>0.04</v>
      </c>
      <c r="F5242" t="s">
        <v>25</v>
      </c>
    </row>
    <row r="5243" spans="1:6" x14ac:dyDescent="0.35">
      <c r="A5243" t="s">
        <v>16</v>
      </c>
      <c r="B5243">
        <v>106668</v>
      </c>
      <c r="C5243">
        <v>180</v>
      </c>
      <c r="D5243" s="6">
        <v>160086</v>
      </c>
      <c r="E5243" s="5">
        <v>0.04</v>
      </c>
      <c r="F5243" t="s">
        <v>25</v>
      </c>
    </row>
    <row r="5244" spans="1:6" x14ac:dyDescent="0.35">
      <c r="A5244" t="s">
        <v>16</v>
      </c>
      <c r="B5244">
        <v>106669</v>
      </c>
      <c r="C5244">
        <v>180</v>
      </c>
      <c r="D5244" s="6">
        <v>100000</v>
      </c>
      <c r="E5244" s="5">
        <v>0.04</v>
      </c>
      <c r="F5244" t="s">
        <v>25</v>
      </c>
    </row>
    <row r="5245" spans="1:6" x14ac:dyDescent="0.35">
      <c r="A5245" t="s">
        <v>16</v>
      </c>
      <c r="B5245">
        <v>106670</v>
      </c>
      <c r="C5245">
        <v>360</v>
      </c>
      <c r="D5245" s="6">
        <v>28726.37</v>
      </c>
      <c r="E5245" s="5">
        <v>3.7499999999999999E-2</v>
      </c>
      <c r="F5245" t="s">
        <v>25</v>
      </c>
    </row>
    <row r="5246" spans="1:6" x14ac:dyDescent="0.35">
      <c r="A5246" t="s">
        <v>16</v>
      </c>
      <c r="B5246">
        <v>106671</v>
      </c>
      <c r="C5246">
        <v>360</v>
      </c>
      <c r="D5246" s="6">
        <v>82561.210000000006</v>
      </c>
      <c r="E5246" s="5">
        <v>0.04</v>
      </c>
      <c r="F5246" t="s">
        <v>25</v>
      </c>
    </row>
    <row r="5247" spans="1:6" x14ac:dyDescent="0.35">
      <c r="A5247" t="s">
        <v>16</v>
      </c>
      <c r="B5247">
        <v>106672</v>
      </c>
      <c r="C5247">
        <v>360</v>
      </c>
      <c r="D5247" s="6">
        <v>70000</v>
      </c>
      <c r="E5247" s="5">
        <v>0.04</v>
      </c>
      <c r="F5247" t="s">
        <v>25</v>
      </c>
    </row>
    <row r="5248" spans="1:6" x14ac:dyDescent="0.35">
      <c r="A5248" t="s">
        <v>16</v>
      </c>
      <c r="B5248">
        <v>106673</v>
      </c>
      <c r="C5248">
        <v>360</v>
      </c>
      <c r="D5248" s="6">
        <v>121000</v>
      </c>
      <c r="E5248" s="5">
        <v>4.4999999999999998E-2</v>
      </c>
      <c r="F5248" t="s">
        <v>25</v>
      </c>
    </row>
    <row r="5249" spans="1:6" x14ac:dyDescent="0.35">
      <c r="A5249" t="s">
        <v>16</v>
      </c>
      <c r="B5249">
        <v>106674</v>
      </c>
      <c r="C5249">
        <v>180</v>
      </c>
      <c r="D5249" s="6">
        <v>17234.78</v>
      </c>
      <c r="E5249" s="5">
        <v>0.03</v>
      </c>
      <c r="F5249" t="s">
        <v>25</v>
      </c>
    </row>
    <row r="5250" spans="1:6" x14ac:dyDescent="0.35">
      <c r="A5250" t="s">
        <v>16</v>
      </c>
      <c r="B5250">
        <v>106675</v>
      </c>
      <c r="C5250">
        <v>360</v>
      </c>
      <c r="D5250" s="6">
        <v>170000</v>
      </c>
      <c r="E5250" s="5">
        <v>4.4999999999999998E-2</v>
      </c>
      <c r="F5250" t="s">
        <v>25</v>
      </c>
    </row>
    <row r="5251" spans="1:6" x14ac:dyDescent="0.35">
      <c r="A5251" t="s">
        <v>16</v>
      </c>
      <c r="B5251">
        <v>106676</v>
      </c>
      <c r="C5251">
        <v>360</v>
      </c>
      <c r="D5251" s="6">
        <v>10000</v>
      </c>
      <c r="E5251" s="5">
        <v>3.7499999999999999E-2</v>
      </c>
      <c r="F5251" t="s">
        <v>25</v>
      </c>
    </row>
    <row r="5252" spans="1:6" x14ac:dyDescent="0.35">
      <c r="A5252" t="s">
        <v>16</v>
      </c>
      <c r="B5252">
        <v>106677</v>
      </c>
      <c r="C5252">
        <v>180</v>
      </c>
      <c r="D5252" s="6">
        <v>101000</v>
      </c>
      <c r="E5252" s="5">
        <v>0.04</v>
      </c>
      <c r="F5252" t="s">
        <v>25</v>
      </c>
    </row>
    <row r="5253" spans="1:6" x14ac:dyDescent="0.35">
      <c r="A5253" t="s">
        <v>16</v>
      </c>
      <c r="B5253">
        <v>106678</v>
      </c>
      <c r="C5253">
        <v>180</v>
      </c>
      <c r="D5253" s="6">
        <v>101000</v>
      </c>
      <c r="E5253" s="5">
        <v>0.04</v>
      </c>
      <c r="F5253" t="s">
        <v>25</v>
      </c>
    </row>
    <row r="5254" spans="1:6" x14ac:dyDescent="0.35">
      <c r="A5254" t="s">
        <v>16</v>
      </c>
      <c r="B5254">
        <v>106679</v>
      </c>
      <c r="C5254">
        <v>180</v>
      </c>
      <c r="D5254" s="6">
        <v>31215.19</v>
      </c>
      <c r="E5254" s="5">
        <v>0.03</v>
      </c>
      <c r="F5254" t="s">
        <v>25</v>
      </c>
    </row>
    <row r="5255" spans="1:6" x14ac:dyDescent="0.35">
      <c r="A5255" t="s">
        <v>16</v>
      </c>
      <c r="B5255">
        <v>106680</v>
      </c>
      <c r="C5255">
        <v>180</v>
      </c>
      <c r="D5255" s="6">
        <v>21086.77</v>
      </c>
      <c r="E5255" s="5">
        <v>0.03</v>
      </c>
      <c r="F5255" t="s">
        <v>25</v>
      </c>
    </row>
    <row r="5256" spans="1:6" x14ac:dyDescent="0.35">
      <c r="A5256" t="s">
        <v>16</v>
      </c>
      <c r="B5256">
        <v>106681</v>
      </c>
      <c r="C5256">
        <v>180</v>
      </c>
      <c r="D5256" s="6">
        <v>400000</v>
      </c>
      <c r="E5256" s="5">
        <v>4.4999999999999998E-2</v>
      </c>
      <c r="F5256" t="s">
        <v>25</v>
      </c>
    </row>
    <row r="5257" spans="1:6" x14ac:dyDescent="0.35">
      <c r="A5257" t="s">
        <v>16</v>
      </c>
      <c r="B5257">
        <v>106682</v>
      </c>
      <c r="C5257">
        <v>90</v>
      </c>
      <c r="D5257" s="6">
        <v>56000</v>
      </c>
      <c r="E5257" s="5">
        <v>2.5000000000000001E-2</v>
      </c>
      <c r="F5257" t="s">
        <v>25</v>
      </c>
    </row>
    <row r="5258" spans="1:6" x14ac:dyDescent="0.35">
      <c r="A5258" t="s">
        <v>16</v>
      </c>
      <c r="B5258">
        <v>106683</v>
      </c>
      <c r="C5258">
        <v>180</v>
      </c>
      <c r="D5258" s="6">
        <v>30000</v>
      </c>
      <c r="E5258" s="5">
        <v>0.03</v>
      </c>
      <c r="F5258" t="s">
        <v>25</v>
      </c>
    </row>
    <row r="5259" spans="1:6" x14ac:dyDescent="0.35">
      <c r="A5259" t="s">
        <v>16</v>
      </c>
      <c r="B5259">
        <v>106684</v>
      </c>
      <c r="C5259">
        <v>360</v>
      </c>
      <c r="D5259" s="6">
        <v>381800.69</v>
      </c>
      <c r="E5259" s="5">
        <v>0.05</v>
      </c>
      <c r="F5259" t="s">
        <v>25</v>
      </c>
    </row>
    <row r="5260" spans="1:6" x14ac:dyDescent="0.35">
      <c r="A5260" t="s">
        <v>16</v>
      </c>
      <c r="B5260">
        <v>106685</v>
      </c>
      <c r="C5260">
        <v>360</v>
      </c>
      <c r="D5260" s="6">
        <v>100000</v>
      </c>
      <c r="E5260" s="5">
        <v>4.4999999999999998E-2</v>
      </c>
      <c r="F5260" t="s">
        <v>25</v>
      </c>
    </row>
    <row r="5261" spans="1:6" x14ac:dyDescent="0.35">
      <c r="A5261" t="s">
        <v>16</v>
      </c>
      <c r="B5261">
        <v>106686</v>
      </c>
      <c r="C5261">
        <v>360</v>
      </c>
      <c r="D5261" s="6">
        <v>400000</v>
      </c>
      <c r="E5261" s="5">
        <v>0.05</v>
      </c>
      <c r="F5261" t="s">
        <v>25</v>
      </c>
    </row>
    <row r="5262" spans="1:6" x14ac:dyDescent="0.35">
      <c r="A5262" t="s">
        <v>16</v>
      </c>
      <c r="B5262">
        <v>106687</v>
      </c>
      <c r="C5262">
        <v>360</v>
      </c>
      <c r="D5262" s="6">
        <v>23000</v>
      </c>
      <c r="E5262" s="5">
        <v>3.7499999999999999E-2</v>
      </c>
      <c r="F5262" t="s">
        <v>25</v>
      </c>
    </row>
    <row r="5263" spans="1:6" x14ac:dyDescent="0.35">
      <c r="A5263" t="s">
        <v>16</v>
      </c>
      <c r="B5263">
        <v>106688</v>
      </c>
      <c r="C5263">
        <v>180</v>
      </c>
      <c r="D5263" s="6">
        <v>65000</v>
      </c>
      <c r="E5263" s="5">
        <v>3.2500000000000001E-2</v>
      </c>
      <c r="F5263" t="s">
        <v>25</v>
      </c>
    </row>
    <row r="5264" spans="1:6" x14ac:dyDescent="0.35">
      <c r="A5264" t="s">
        <v>16</v>
      </c>
      <c r="B5264">
        <v>106689</v>
      </c>
      <c r="C5264">
        <v>360</v>
      </c>
      <c r="D5264" s="6">
        <v>51775.56</v>
      </c>
      <c r="E5264" s="5">
        <v>0.04</v>
      </c>
      <c r="F5264" t="s">
        <v>25</v>
      </c>
    </row>
    <row r="5265" spans="1:6" x14ac:dyDescent="0.35">
      <c r="A5265" t="s">
        <v>16</v>
      </c>
      <c r="B5265">
        <v>106690</v>
      </c>
      <c r="C5265">
        <v>360</v>
      </c>
      <c r="D5265" s="6">
        <v>93426.6</v>
      </c>
      <c r="E5265" s="5">
        <v>0.04</v>
      </c>
      <c r="F5265" t="s">
        <v>25</v>
      </c>
    </row>
    <row r="5266" spans="1:6" x14ac:dyDescent="0.35">
      <c r="A5266" t="s">
        <v>16</v>
      </c>
      <c r="B5266">
        <v>106691</v>
      </c>
      <c r="C5266">
        <v>360</v>
      </c>
      <c r="D5266" s="6">
        <v>100000</v>
      </c>
      <c r="E5266" s="5">
        <v>4.4999999999999998E-2</v>
      </c>
      <c r="F5266" t="s">
        <v>25</v>
      </c>
    </row>
    <row r="5267" spans="1:6" x14ac:dyDescent="0.35">
      <c r="A5267" t="s">
        <v>16</v>
      </c>
      <c r="B5267">
        <v>106692</v>
      </c>
      <c r="C5267">
        <v>360</v>
      </c>
      <c r="D5267" s="6">
        <v>26000</v>
      </c>
      <c r="E5267" s="5">
        <v>3.7499999999999999E-2</v>
      </c>
      <c r="F5267" t="s">
        <v>25</v>
      </c>
    </row>
    <row r="5268" spans="1:6" x14ac:dyDescent="0.35">
      <c r="A5268" t="s">
        <v>16</v>
      </c>
      <c r="B5268">
        <v>106693</v>
      </c>
      <c r="C5268">
        <v>360</v>
      </c>
      <c r="D5268" s="6">
        <v>50000</v>
      </c>
      <c r="E5268" s="5">
        <v>0.04</v>
      </c>
      <c r="F5268" t="s">
        <v>25</v>
      </c>
    </row>
    <row r="5269" spans="1:6" x14ac:dyDescent="0.35">
      <c r="A5269" t="s">
        <v>16</v>
      </c>
      <c r="B5269">
        <v>106694</v>
      </c>
      <c r="C5269">
        <v>180</v>
      </c>
      <c r="D5269" s="6">
        <v>100000</v>
      </c>
      <c r="E5269" s="5">
        <v>0.04</v>
      </c>
      <c r="F5269" t="s">
        <v>25</v>
      </c>
    </row>
    <row r="5270" spans="1:6" x14ac:dyDescent="0.35">
      <c r="A5270" t="s">
        <v>16</v>
      </c>
      <c r="B5270">
        <v>106695</v>
      </c>
      <c r="C5270">
        <v>360</v>
      </c>
      <c r="D5270" s="6">
        <v>20000</v>
      </c>
      <c r="E5270" s="5">
        <v>3.7499999999999999E-2</v>
      </c>
      <c r="F5270" t="s">
        <v>25</v>
      </c>
    </row>
    <row r="5271" spans="1:6" x14ac:dyDescent="0.35">
      <c r="A5271" t="s">
        <v>16</v>
      </c>
      <c r="B5271">
        <v>106696</v>
      </c>
      <c r="C5271">
        <v>180</v>
      </c>
      <c r="D5271" s="6">
        <v>13000</v>
      </c>
      <c r="E5271" s="5">
        <v>0.03</v>
      </c>
      <c r="F5271" t="s">
        <v>25</v>
      </c>
    </row>
    <row r="5272" spans="1:6" x14ac:dyDescent="0.35">
      <c r="A5272" t="s">
        <v>16</v>
      </c>
      <c r="B5272">
        <v>106697</v>
      </c>
      <c r="C5272">
        <v>180</v>
      </c>
      <c r="D5272" s="6">
        <v>15000</v>
      </c>
      <c r="E5272" s="5">
        <v>0.03</v>
      </c>
      <c r="F5272" t="s">
        <v>25</v>
      </c>
    </row>
    <row r="5273" spans="1:6" x14ac:dyDescent="0.35">
      <c r="A5273" t="s">
        <v>16</v>
      </c>
      <c r="B5273">
        <v>106698</v>
      </c>
      <c r="C5273">
        <v>180</v>
      </c>
      <c r="D5273" s="6">
        <v>112000</v>
      </c>
      <c r="E5273" s="5">
        <v>0.04</v>
      </c>
      <c r="F5273" t="s">
        <v>25</v>
      </c>
    </row>
    <row r="5274" spans="1:6" x14ac:dyDescent="0.35">
      <c r="A5274" t="s">
        <v>16</v>
      </c>
      <c r="B5274">
        <v>106699</v>
      </c>
      <c r="C5274">
        <v>360</v>
      </c>
      <c r="D5274" s="6">
        <v>75000</v>
      </c>
      <c r="E5274" s="5">
        <v>0.04</v>
      </c>
      <c r="F5274" t="s">
        <v>25</v>
      </c>
    </row>
    <row r="5275" spans="1:6" x14ac:dyDescent="0.35">
      <c r="A5275" t="s">
        <v>16</v>
      </c>
      <c r="B5275">
        <v>106700</v>
      </c>
      <c r="C5275">
        <v>360</v>
      </c>
      <c r="D5275" s="6">
        <v>11127.17</v>
      </c>
      <c r="E5275" s="5">
        <v>3.7499999999999999E-2</v>
      </c>
      <c r="F5275" t="s">
        <v>25</v>
      </c>
    </row>
    <row r="5276" spans="1:6" x14ac:dyDescent="0.35">
      <c r="A5276" t="s">
        <v>16</v>
      </c>
      <c r="B5276">
        <v>106701</v>
      </c>
      <c r="C5276">
        <v>360</v>
      </c>
      <c r="D5276" s="6">
        <v>100001</v>
      </c>
      <c r="E5276" s="5">
        <v>4.2500000000000003E-2</v>
      </c>
      <c r="F5276" t="s">
        <v>25</v>
      </c>
    </row>
    <row r="5277" spans="1:6" x14ac:dyDescent="0.35">
      <c r="A5277" t="s">
        <v>16</v>
      </c>
      <c r="B5277">
        <v>106702</v>
      </c>
      <c r="C5277">
        <v>360</v>
      </c>
      <c r="D5277" s="6">
        <v>51775.72</v>
      </c>
      <c r="E5277" s="5">
        <v>0.04</v>
      </c>
      <c r="F5277" t="s">
        <v>25</v>
      </c>
    </row>
    <row r="5278" spans="1:6" x14ac:dyDescent="0.35">
      <c r="A5278" t="s">
        <v>16</v>
      </c>
      <c r="B5278">
        <v>106703</v>
      </c>
      <c r="C5278">
        <v>360</v>
      </c>
      <c r="D5278" s="6">
        <v>344651.54</v>
      </c>
      <c r="E5278" s="5">
        <v>0.05</v>
      </c>
      <c r="F5278" t="s">
        <v>25</v>
      </c>
    </row>
    <row r="5279" spans="1:6" x14ac:dyDescent="0.35">
      <c r="A5279" t="s">
        <v>16</v>
      </c>
      <c r="B5279">
        <v>106704</v>
      </c>
      <c r="C5279">
        <v>360</v>
      </c>
      <c r="D5279" s="6">
        <v>60000</v>
      </c>
      <c r="E5279" s="5">
        <v>0.04</v>
      </c>
      <c r="F5279" t="s">
        <v>25</v>
      </c>
    </row>
    <row r="5280" spans="1:6" x14ac:dyDescent="0.35">
      <c r="A5280" t="s">
        <v>16</v>
      </c>
      <c r="B5280">
        <v>106705</v>
      </c>
      <c r="C5280">
        <v>360</v>
      </c>
      <c r="D5280" s="6">
        <v>15499.36</v>
      </c>
      <c r="E5280" s="5">
        <v>3.7499999999999999E-2</v>
      </c>
      <c r="F5280" t="s">
        <v>25</v>
      </c>
    </row>
    <row r="5281" spans="1:6" x14ac:dyDescent="0.35">
      <c r="A5281" t="s">
        <v>16</v>
      </c>
      <c r="B5281">
        <v>106706</v>
      </c>
      <c r="C5281">
        <v>360</v>
      </c>
      <c r="D5281" s="6">
        <v>1600500</v>
      </c>
      <c r="E5281" s="5">
        <v>6.5000000000000002E-2</v>
      </c>
      <c r="F5281" t="s">
        <v>25</v>
      </c>
    </row>
    <row r="5282" spans="1:6" x14ac:dyDescent="0.35">
      <c r="A5282" t="s">
        <v>16</v>
      </c>
      <c r="B5282">
        <v>106707</v>
      </c>
      <c r="C5282">
        <v>360</v>
      </c>
      <c r="D5282" s="6">
        <v>20665.98</v>
      </c>
      <c r="E5282" s="5">
        <v>3.7499999999999999E-2</v>
      </c>
      <c r="F5282" t="s">
        <v>25</v>
      </c>
    </row>
    <row r="5283" spans="1:6" x14ac:dyDescent="0.35">
      <c r="A5283" t="s">
        <v>16</v>
      </c>
      <c r="B5283">
        <v>106708</v>
      </c>
      <c r="C5283">
        <v>360</v>
      </c>
      <c r="D5283" s="6">
        <v>3841997.43</v>
      </c>
      <c r="E5283" s="5">
        <v>6.5000000000000002E-2</v>
      </c>
      <c r="F5283" t="s">
        <v>25</v>
      </c>
    </row>
    <row r="5284" spans="1:6" x14ac:dyDescent="0.35">
      <c r="A5284" t="s">
        <v>16</v>
      </c>
      <c r="B5284">
        <v>106709</v>
      </c>
      <c r="C5284">
        <v>360</v>
      </c>
      <c r="D5284" s="6">
        <v>12724.3</v>
      </c>
      <c r="E5284" s="5">
        <v>3.7499999999999999E-2</v>
      </c>
      <c r="F5284" t="s">
        <v>25</v>
      </c>
    </row>
    <row r="5285" spans="1:6" x14ac:dyDescent="0.35">
      <c r="A5285" t="s">
        <v>16</v>
      </c>
      <c r="B5285">
        <v>106710</v>
      </c>
      <c r="C5285">
        <v>360</v>
      </c>
      <c r="D5285" s="6">
        <v>436386.51</v>
      </c>
      <c r="E5285" s="5">
        <v>0.05</v>
      </c>
      <c r="F5285" t="s">
        <v>25</v>
      </c>
    </row>
    <row r="5286" spans="1:6" x14ac:dyDescent="0.35">
      <c r="A5286" t="s">
        <v>16</v>
      </c>
      <c r="B5286">
        <v>106711</v>
      </c>
      <c r="C5286">
        <v>360</v>
      </c>
      <c r="D5286" s="6">
        <v>111634.47</v>
      </c>
      <c r="E5286" s="5">
        <v>4.4999999999999998E-2</v>
      </c>
      <c r="F5286" t="s">
        <v>25</v>
      </c>
    </row>
    <row r="5287" spans="1:6" x14ac:dyDescent="0.35">
      <c r="A5287" t="s">
        <v>16</v>
      </c>
      <c r="B5287">
        <v>106712</v>
      </c>
      <c r="C5287">
        <v>360</v>
      </c>
      <c r="D5287" s="6">
        <v>100000</v>
      </c>
      <c r="E5287" s="5">
        <v>4.4999999999999998E-2</v>
      </c>
      <c r="F5287" t="s">
        <v>25</v>
      </c>
    </row>
    <row r="5288" spans="1:6" x14ac:dyDescent="0.35">
      <c r="A5288" t="s">
        <v>16</v>
      </c>
      <c r="B5288">
        <v>106713</v>
      </c>
      <c r="C5288">
        <v>360</v>
      </c>
      <c r="D5288" s="6">
        <v>132539.98000000001</v>
      </c>
      <c r="E5288" s="5">
        <v>4.4999999999999998E-2</v>
      </c>
      <c r="F5288" t="s">
        <v>25</v>
      </c>
    </row>
    <row r="5289" spans="1:6" x14ac:dyDescent="0.35">
      <c r="A5289" t="s">
        <v>16</v>
      </c>
      <c r="B5289">
        <v>106714</v>
      </c>
      <c r="C5289">
        <v>360</v>
      </c>
      <c r="D5289" s="6">
        <v>88657.63</v>
      </c>
      <c r="E5289" s="5">
        <v>0.04</v>
      </c>
      <c r="F5289" t="s">
        <v>25</v>
      </c>
    </row>
    <row r="5290" spans="1:6" x14ac:dyDescent="0.35">
      <c r="A5290" t="s">
        <v>16</v>
      </c>
      <c r="B5290">
        <v>106715</v>
      </c>
      <c r="C5290">
        <v>360</v>
      </c>
      <c r="D5290" s="6">
        <v>114527.72</v>
      </c>
      <c r="E5290" s="5">
        <v>4.4999999999999998E-2</v>
      </c>
      <c r="F5290" t="s">
        <v>25</v>
      </c>
    </row>
    <row r="5291" spans="1:6" x14ac:dyDescent="0.35">
      <c r="A5291" t="s">
        <v>16</v>
      </c>
      <c r="B5291">
        <v>106716</v>
      </c>
      <c r="C5291">
        <v>360</v>
      </c>
      <c r="D5291" s="6">
        <v>844375.74</v>
      </c>
      <c r="E5291" s="5">
        <v>6.25E-2</v>
      </c>
      <c r="F5291" t="s">
        <v>25</v>
      </c>
    </row>
    <row r="5292" spans="1:6" x14ac:dyDescent="0.35">
      <c r="A5292" t="s">
        <v>16</v>
      </c>
      <c r="B5292">
        <v>106717</v>
      </c>
      <c r="C5292">
        <v>360</v>
      </c>
      <c r="D5292" s="6">
        <v>50000</v>
      </c>
      <c r="E5292" s="5">
        <v>0.04</v>
      </c>
      <c r="F5292" t="s">
        <v>25</v>
      </c>
    </row>
    <row r="5293" spans="1:6" x14ac:dyDescent="0.35">
      <c r="A5293" t="s">
        <v>16</v>
      </c>
      <c r="B5293">
        <v>106718</v>
      </c>
      <c r="C5293">
        <v>360</v>
      </c>
      <c r="D5293" s="6">
        <v>30051.200000000001</v>
      </c>
      <c r="E5293" s="5">
        <v>3.7499999999999999E-2</v>
      </c>
      <c r="F5293" t="s">
        <v>25</v>
      </c>
    </row>
    <row r="5294" spans="1:6" x14ac:dyDescent="0.35">
      <c r="A5294" t="s">
        <v>16</v>
      </c>
      <c r="B5294">
        <v>106719</v>
      </c>
      <c r="C5294">
        <v>360</v>
      </c>
      <c r="D5294" s="6">
        <v>33438.69</v>
      </c>
      <c r="E5294" s="5">
        <v>3.7499999999999999E-2</v>
      </c>
      <c r="F5294" t="s">
        <v>25</v>
      </c>
    </row>
    <row r="5295" spans="1:6" x14ac:dyDescent="0.35">
      <c r="A5295" t="s">
        <v>16</v>
      </c>
      <c r="B5295">
        <v>106720</v>
      </c>
      <c r="C5295">
        <v>360</v>
      </c>
      <c r="D5295" s="6">
        <v>300000</v>
      </c>
      <c r="E5295" s="5">
        <v>4.7500000000000001E-2</v>
      </c>
      <c r="F5295" t="s">
        <v>25</v>
      </c>
    </row>
    <row r="5296" spans="1:6" x14ac:dyDescent="0.35">
      <c r="A5296" t="s">
        <v>16</v>
      </c>
      <c r="B5296">
        <v>106721</v>
      </c>
      <c r="C5296">
        <v>360</v>
      </c>
      <c r="D5296" s="6">
        <v>103994.52</v>
      </c>
      <c r="E5296" s="5">
        <v>4.4999999999999998E-2</v>
      </c>
      <c r="F5296" t="s">
        <v>25</v>
      </c>
    </row>
    <row r="5297" spans="1:6" x14ac:dyDescent="0.35">
      <c r="A5297" t="s">
        <v>16</v>
      </c>
      <c r="B5297">
        <v>106722</v>
      </c>
      <c r="C5297">
        <v>360</v>
      </c>
      <c r="D5297" s="6">
        <v>874077.45</v>
      </c>
      <c r="E5297" s="5">
        <v>0.06</v>
      </c>
      <c r="F5297" t="s">
        <v>25</v>
      </c>
    </row>
    <row r="5298" spans="1:6" x14ac:dyDescent="0.35">
      <c r="A5298" t="s">
        <v>16</v>
      </c>
      <c r="B5298">
        <v>106723</v>
      </c>
      <c r="C5298">
        <v>360</v>
      </c>
      <c r="D5298" s="6">
        <v>51404.31</v>
      </c>
      <c r="E5298" s="5">
        <v>0.04</v>
      </c>
      <c r="F5298" t="s">
        <v>25</v>
      </c>
    </row>
    <row r="5299" spans="1:6" x14ac:dyDescent="0.35">
      <c r="A5299" t="s">
        <v>16</v>
      </c>
      <c r="B5299">
        <v>106724</v>
      </c>
      <c r="C5299">
        <v>360</v>
      </c>
      <c r="D5299" s="6">
        <v>19000</v>
      </c>
      <c r="E5299" s="5">
        <v>3.7499999999999999E-2</v>
      </c>
      <c r="F5299" t="s">
        <v>25</v>
      </c>
    </row>
    <row r="5300" spans="1:6" x14ac:dyDescent="0.35">
      <c r="A5300" t="s">
        <v>16</v>
      </c>
      <c r="B5300">
        <v>106725</v>
      </c>
      <c r="C5300">
        <v>360</v>
      </c>
      <c r="D5300" s="6">
        <v>3000000</v>
      </c>
      <c r="E5300" s="5">
        <v>6.5000000000000002E-2</v>
      </c>
      <c r="F5300" t="s">
        <v>25</v>
      </c>
    </row>
    <row r="5301" spans="1:6" x14ac:dyDescent="0.35">
      <c r="A5301" t="s">
        <v>16</v>
      </c>
      <c r="B5301">
        <v>106726</v>
      </c>
      <c r="C5301">
        <v>360</v>
      </c>
      <c r="D5301" s="6">
        <v>5822.99</v>
      </c>
      <c r="E5301" s="5">
        <v>3.7499999999999999E-2</v>
      </c>
      <c r="F5301" t="s">
        <v>25</v>
      </c>
    </row>
    <row r="5302" spans="1:6" x14ac:dyDescent="0.35">
      <c r="A5302" t="s">
        <v>16</v>
      </c>
      <c r="B5302">
        <v>106727</v>
      </c>
      <c r="C5302">
        <v>360</v>
      </c>
      <c r="D5302" s="6">
        <v>250000</v>
      </c>
      <c r="E5302" s="5">
        <v>0.05</v>
      </c>
      <c r="F5302" t="s">
        <v>25</v>
      </c>
    </row>
    <row r="5303" spans="1:6" x14ac:dyDescent="0.35">
      <c r="A5303" t="s">
        <v>16</v>
      </c>
      <c r="B5303">
        <v>106728</v>
      </c>
      <c r="C5303">
        <v>360</v>
      </c>
      <c r="D5303" s="6">
        <v>55917.37</v>
      </c>
      <c r="E5303" s="5">
        <v>0.04</v>
      </c>
      <c r="F5303" t="s">
        <v>25</v>
      </c>
    </row>
    <row r="5304" spans="1:6" x14ac:dyDescent="0.35">
      <c r="A5304" t="s">
        <v>16</v>
      </c>
      <c r="B5304">
        <v>106729</v>
      </c>
      <c r="C5304">
        <v>360</v>
      </c>
      <c r="D5304" s="6">
        <v>739610.73</v>
      </c>
      <c r="E5304" s="5">
        <v>0.06</v>
      </c>
      <c r="F5304" t="s">
        <v>25</v>
      </c>
    </row>
    <row r="5305" spans="1:6" x14ac:dyDescent="0.35">
      <c r="A5305" t="s">
        <v>16</v>
      </c>
      <c r="B5305">
        <v>106730</v>
      </c>
      <c r="C5305">
        <v>360</v>
      </c>
      <c r="D5305" s="6">
        <v>34872.86</v>
      </c>
      <c r="E5305" s="5">
        <v>3.7499999999999999E-2</v>
      </c>
      <c r="F5305" t="s">
        <v>25</v>
      </c>
    </row>
    <row r="5306" spans="1:6" x14ac:dyDescent="0.35">
      <c r="A5306" t="s">
        <v>16</v>
      </c>
      <c r="B5306">
        <v>106731</v>
      </c>
      <c r="C5306">
        <v>360</v>
      </c>
      <c r="D5306" s="6">
        <v>46983.7</v>
      </c>
      <c r="E5306" s="5">
        <v>3.7499999999999999E-2</v>
      </c>
      <c r="F5306" t="s">
        <v>25</v>
      </c>
    </row>
    <row r="5307" spans="1:6" x14ac:dyDescent="0.35">
      <c r="A5307" t="s">
        <v>16</v>
      </c>
      <c r="B5307">
        <v>106732</v>
      </c>
      <c r="C5307">
        <v>360</v>
      </c>
      <c r="D5307" s="6">
        <v>105657.98</v>
      </c>
      <c r="E5307" s="5">
        <v>4.4999999999999998E-2</v>
      </c>
      <c r="F5307" t="s">
        <v>25</v>
      </c>
    </row>
    <row r="5308" spans="1:6" x14ac:dyDescent="0.35">
      <c r="A5308" t="s">
        <v>16</v>
      </c>
      <c r="B5308">
        <v>106733</v>
      </c>
      <c r="C5308">
        <v>360</v>
      </c>
      <c r="D5308" s="6">
        <v>103995.06</v>
      </c>
      <c r="E5308" s="5">
        <v>4.4999999999999998E-2</v>
      </c>
      <c r="F5308" t="s">
        <v>25</v>
      </c>
    </row>
    <row r="5309" spans="1:6" x14ac:dyDescent="0.35">
      <c r="A5309" t="s">
        <v>16</v>
      </c>
      <c r="B5309">
        <v>106734</v>
      </c>
      <c r="C5309">
        <v>360</v>
      </c>
      <c r="D5309" s="6">
        <v>200000</v>
      </c>
      <c r="E5309" s="5">
        <v>4.4999999999999998E-2</v>
      </c>
      <c r="F5309" t="s">
        <v>25</v>
      </c>
    </row>
    <row r="5310" spans="1:6" x14ac:dyDescent="0.35">
      <c r="A5310" t="s">
        <v>16</v>
      </c>
      <c r="B5310">
        <v>106735</v>
      </c>
      <c r="C5310">
        <v>360</v>
      </c>
      <c r="D5310" s="6">
        <v>388845.05</v>
      </c>
      <c r="E5310" s="5">
        <v>0.05</v>
      </c>
      <c r="F5310" t="s">
        <v>25</v>
      </c>
    </row>
    <row r="5311" spans="1:6" x14ac:dyDescent="0.35">
      <c r="A5311" t="s">
        <v>16</v>
      </c>
      <c r="B5311">
        <v>106736</v>
      </c>
      <c r="C5311">
        <v>360</v>
      </c>
      <c r="D5311" s="6">
        <v>1058236.53</v>
      </c>
      <c r="E5311" s="5">
        <v>6.5000000000000002E-2</v>
      </c>
      <c r="F5311" t="s">
        <v>25</v>
      </c>
    </row>
    <row r="5312" spans="1:6" x14ac:dyDescent="0.35">
      <c r="A5312" t="s">
        <v>16</v>
      </c>
      <c r="B5312">
        <v>106737</v>
      </c>
      <c r="C5312">
        <v>360</v>
      </c>
      <c r="D5312" s="6">
        <v>100000</v>
      </c>
      <c r="E5312" s="5">
        <v>4.4999999999999998E-2</v>
      </c>
      <c r="F5312" t="s">
        <v>25</v>
      </c>
    </row>
    <row r="5313" spans="1:6" x14ac:dyDescent="0.35">
      <c r="A5313" t="s">
        <v>16</v>
      </c>
      <c r="B5313">
        <v>106738</v>
      </c>
      <c r="C5313">
        <v>360</v>
      </c>
      <c r="D5313" s="6">
        <v>153074.04999999999</v>
      </c>
      <c r="E5313" s="5">
        <v>4.4999999999999998E-2</v>
      </c>
      <c r="F5313" t="s">
        <v>25</v>
      </c>
    </row>
    <row r="5314" spans="1:6" x14ac:dyDescent="0.35">
      <c r="A5314" t="s">
        <v>16</v>
      </c>
      <c r="B5314">
        <v>106739</v>
      </c>
      <c r="C5314">
        <v>360</v>
      </c>
      <c r="D5314" s="6">
        <v>18283.419999999998</v>
      </c>
      <c r="E5314" s="5">
        <v>3.7499999999999999E-2</v>
      </c>
      <c r="F5314" t="s">
        <v>27</v>
      </c>
    </row>
    <row r="5315" spans="1:6" x14ac:dyDescent="0.35">
      <c r="A5315" t="s">
        <v>16</v>
      </c>
      <c r="B5315">
        <v>106740</v>
      </c>
      <c r="C5315">
        <v>360</v>
      </c>
      <c r="D5315" s="6">
        <v>105000</v>
      </c>
      <c r="E5315" s="5">
        <v>4.4999999999999998E-2</v>
      </c>
      <c r="F5315" t="s">
        <v>27</v>
      </c>
    </row>
    <row r="5316" spans="1:6" x14ac:dyDescent="0.35">
      <c r="A5316" t="s">
        <v>16</v>
      </c>
      <c r="B5316">
        <v>106741</v>
      </c>
      <c r="C5316">
        <v>360</v>
      </c>
      <c r="D5316" s="6">
        <v>124793.43</v>
      </c>
      <c r="E5316" s="5">
        <v>4.4999999999999998E-2</v>
      </c>
      <c r="F5316" t="s">
        <v>27</v>
      </c>
    </row>
    <row r="5317" spans="1:6" x14ac:dyDescent="0.35">
      <c r="A5317" t="s">
        <v>16</v>
      </c>
      <c r="B5317">
        <v>106742</v>
      </c>
      <c r="C5317">
        <v>180</v>
      </c>
      <c r="D5317" s="6">
        <v>101775.34</v>
      </c>
      <c r="E5317" s="5">
        <v>0.04</v>
      </c>
      <c r="F5317" t="s">
        <v>27</v>
      </c>
    </row>
    <row r="5318" spans="1:6" x14ac:dyDescent="0.35">
      <c r="A5318" t="s">
        <v>16</v>
      </c>
      <c r="B5318">
        <v>106743</v>
      </c>
      <c r="C5318">
        <v>360</v>
      </c>
      <c r="D5318" s="6">
        <v>72485.8</v>
      </c>
      <c r="E5318" s="5">
        <v>0.04</v>
      </c>
      <c r="F5318" t="s">
        <v>27</v>
      </c>
    </row>
    <row r="5319" spans="1:6" x14ac:dyDescent="0.35">
      <c r="A5319" t="s">
        <v>16</v>
      </c>
      <c r="B5319">
        <v>106744</v>
      </c>
      <c r="C5319">
        <v>360</v>
      </c>
      <c r="D5319" s="6">
        <v>100000</v>
      </c>
      <c r="E5319" s="5">
        <v>4.4999999999999998E-2</v>
      </c>
      <c r="F5319" t="s">
        <v>27</v>
      </c>
    </row>
    <row r="5320" spans="1:6" x14ac:dyDescent="0.35">
      <c r="A5320" t="s">
        <v>16</v>
      </c>
      <c r="B5320">
        <v>106745</v>
      </c>
      <c r="C5320">
        <v>180</v>
      </c>
      <c r="D5320" s="6">
        <v>7500</v>
      </c>
      <c r="E5320" s="5">
        <v>0.03</v>
      </c>
      <c r="F5320" t="s">
        <v>27</v>
      </c>
    </row>
    <row r="5321" spans="1:6" x14ac:dyDescent="0.35">
      <c r="A5321" t="s">
        <v>16</v>
      </c>
      <c r="B5321">
        <v>106746</v>
      </c>
      <c r="C5321">
        <v>180</v>
      </c>
      <c r="D5321" s="6">
        <v>89000</v>
      </c>
      <c r="E5321" s="5">
        <v>3.2500000000000001E-2</v>
      </c>
      <c r="F5321" t="s">
        <v>27</v>
      </c>
    </row>
    <row r="5322" spans="1:6" x14ac:dyDescent="0.35">
      <c r="A5322" t="s">
        <v>16</v>
      </c>
      <c r="B5322">
        <v>106747</v>
      </c>
      <c r="C5322">
        <v>360</v>
      </c>
      <c r="D5322" s="6">
        <v>127869.57</v>
      </c>
      <c r="E5322" s="5">
        <v>4.4999999999999998E-2</v>
      </c>
      <c r="F5322" t="s">
        <v>27</v>
      </c>
    </row>
    <row r="5323" spans="1:6" x14ac:dyDescent="0.35">
      <c r="A5323" t="s">
        <v>16</v>
      </c>
      <c r="B5323">
        <v>106748</v>
      </c>
      <c r="C5323">
        <v>180</v>
      </c>
      <c r="D5323" s="6">
        <v>10474.77</v>
      </c>
      <c r="E5323" s="5">
        <v>0.03</v>
      </c>
      <c r="F5323" t="s">
        <v>27</v>
      </c>
    </row>
    <row r="5324" spans="1:6" x14ac:dyDescent="0.35">
      <c r="A5324" t="s">
        <v>16</v>
      </c>
      <c r="B5324">
        <v>106749</v>
      </c>
      <c r="C5324">
        <v>360</v>
      </c>
      <c r="D5324" s="6">
        <v>89868.95</v>
      </c>
      <c r="E5324" s="5">
        <v>0.04</v>
      </c>
      <c r="F5324" t="s">
        <v>27</v>
      </c>
    </row>
    <row r="5325" spans="1:6" x14ac:dyDescent="0.35">
      <c r="A5325" t="s">
        <v>16</v>
      </c>
      <c r="B5325">
        <v>106750</v>
      </c>
      <c r="C5325">
        <v>180</v>
      </c>
      <c r="D5325" s="6">
        <v>5000</v>
      </c>
      <c r="E5325" s="5">
        <v>0.03</v>
      </c>
      <c r="F5325" t="s">
        <v>27</v>
      </c>
    </row>
    <row r="5326" spans="1:6" x14ac:dyDescent="0.35">
      <c r="A5326" t="s">
        <v>16</v>
      </c>
      <c r="B5326">
        <v>106751</v>
      </c>
      <c r="C5326">
        <v>360</v>
      </c>
      <c r="D5326" s="6">
        <v>88861.62</v>
      </c>
      <c r="E5326" s="5">
        <v>0.04</v>
      </c>
      <c r="F5326" t="s">
        <v>27</v>
      </c>
    </row>
    <row r="5327" spans="1:6" x14ac:dyDescent="0.35">
      <c r="A5327" t="s">
        <v>16</v>
      </c>
      <c r="B5327">
        <v>106752</v>
      </c>
      <c r="C5327">
        <v>360</v>
      </c>
      <c r="D5327" s="6">
        <v>60000</v>
      </c>
      <c r="E5327" s="5">
        <v>0.04</v>
      </c>
      <c r="F5327" t="s">
        <v>27</v>
      </c>
    </row>
    <row r="5328" spans="1:6" x14ac:dyDescent="0.35">
      <c r="A5328" t="s">
        <v>16</v>
      </c>
      <c r="B5328">
        <v>106753</v>
      </c>
      <c r="C5328">
        <v>360</v>
      </c>
      <c r="D5328" s="6">
        <v>152173.25</v>
      </c>
      <c r="E5328" s="5">
        <v>4.4999999999999998E-2</v>
      </c>
      <c r="F5328" t="s">
        <v>27</v>
      </c>
    </row>
    <row r="5329" spans="1:6" x14ac:dyDescent="0.35">
      <c r="A5329" t="s">
        <v>16</v>
      </c>
      <c r="B5329">
        <v>106754</v>
      </c>
      <c r="C5329">
        <v>360</v>
      </c>
      <c r="D5329" s="6">
        <v>335593.43</v>
      </c>
      <c r="E5329" s="5">
        <v>0.05</v>
      </c>
      <c r="F5329" t="s">
        <v>27</v>
      </c>
    </row>
    <row r="5330" spans="1:6" x14ac:dyDescent="0.35">
      <c r="A5330" t="s">
        <v>16</v>
      </c>
      <c r="B5330">
        <v>106755</v>
      </c>
      <c r="C5330">
        <v>360</v>
      </c>
      <c r="D5330" s="6">
        <v>18564.32</v>
      </c>
      <c r="E5330" s="5">
        <v>3.7499999999999999E-2</v>
      </c>
      <c r="F5330" t="s">
        <v>27</v>
      </c>
    </row>
    <row r="5331" spans="1:6" x14ac:dyDescent="0.35">
      <c r="A5331" t="s">
        <v>16</v>
      </c>
      <c r="B5331">
        <v>106756</v>
      </c>
      <c r="C5331">
        <v>360</v>
      </c>
      <c r="D5331" s="6">
        <v>400000</v>
      </c>
      <c r="E5331" s="5">
        <v>0.05</v>
      </c>
      <c r="F5331" t="s">
        <v>27</v>
      </c>
    </row>
    <row r="5332" spans="1:6" x14ac:dyDescent="0.35">
      <c r="A5332" t="s">
        <v>16</v>
      </c>
      <c r="B5332">
        <v>106757</v>
      </c>
      <c r="C5332">
        <v>180</v>
      </c>
      <c r="D5332" s="6">
        <v>11641.56</v>
      </c>
      <c r="E5332" s="5">
        <v>0.03</v>
      </c>
      <c r="F5332" t="s">
        <v>27</v>
      </c>
    </row>
    <row r="5333" spans="1:6" x14ac:dyDescent="0.35">
      <c r="A5333" t="s">
        <v>16</v>
      </c>
      <c r="B5333">
        <v>106758</v>
      </c>
      <c r="C5333">
        <v>360</v>
      </c>
      <c r="D5333" s="6">
        <v>37715</v>
      </c>
      <c r="E5333" s="5">
        <v>3.7499999999999999E-2</v>
      </c>
      <c r="F5333" t="s">
        <v>27</v>
      </c>
    </row>
    <row r="5334" spans="1:6" x14ac:dyDescent="0.35">
      <c r="A5334" t="s">
        <v>16</v>
      </c>
      <c r="B5334">
        <v>106759</v>
      </c>
      <c r="C5334">
        <v>360</v>
      </c>
      <c r="D5334" s="6">
        <v>126363.66</v>
      </c>
      <c r="E5334" s="5">
        <v>4.4999999999999998E-2</v>
      </c>
      <c r="F5334" t="s">
        <v>27</v>
      </c>
    </row>
    <row r="5335" spans="1:6" x14ac:dyDescent="0.35">
      <c r="A5335" t="s">
        <v>16</v>
      </c>
      <c r="B5335">
        <v>106760</v>
      </c>
      <c r="C5335">
        <v>360</v>
      </c>
      <c r="D5335" s="6">
        <v>300000</v>
      </c>
      <c r="E5335" s="5">
        <v>4.7500000000000001E-2</v>
      </c>
      <c r="F5335" t="s">
        <v>27</v>
      </c>
    </row>
    <row r="5336" spans="1:6" x14ac:dyDescent="0.35">
      <c r="A5336" t="s">
        <v>16</v>
      </c>
      <c r="B5336">
        <v>106761</v>
      </c>
      <c r="C5336">
        <v>360</v>
      </c>
      <c r="D5336" s="6">
        <v>24873.52</v>
      </c>
      <c r="E5336" s="5">
        <v>3.7499999999999999E-2</v>
      </c>
      <c r="F5336" t="s">
        <v>27</v>
      </c>
    </row>
    <row r="5337" spans="1:6" x14ac:dyDescent="0.35">
      <c r="A5337" t="s">
        <v>16</v>
      </c>
      <c r="B5337">
        <v>106762</v>
      </c>
      <c r="C5337">
        <v>90</v>
      </c>
      <c r="D5337" s="6">
        <v>220000</v>
      </c>
      <c r="E5337" s="5">
        <v>2.75E-2</v>
      </c>
      <c r="F5337" t="s">
        <v>27</v>
      </c>
    </row>
    <row r="5338" spans="1:6" x14ac:dyDescent="0.35">
      <c r="A5338" t="s">
        <v>16</v>
      </c>
      <c r="B5338">
        <v>106763</v>
      </c>
      <c r="C5338">
        <v>360</v>
      </c>
      <c r="D5338" s="6">
        <v>9748.48</v>
      </c>
      <c r="E5338" s="5">
        <v>3.7499999999999999E-2</v>
      </c>
      <c r="F5338" t="s">
        <v>27</v>
      </c>
    </row>
    <row r="5339" spans="1:6" x14ac:dyDescent="0.35">
      <c r="A5339" t="s">
        <v>16</v>
      </c>
      <c r="B5339">
        <v>106764</v>
      </c>
      <c r="C5339">
        <v>360</v>
      </c>
      <c r="D5339" s="6">
        <v>58602.720000000001</v>
      </c>
      <c r="E5339" s="5">
        <v>0.04</v>
      </c>
      <c r="F5339" t="s">
        <v>27</v>
      </c>
    </row>
    <row r="5340" spans="1:6" x14ac:dyDescent="0.35">
      <c r="A5340" t="s">
        <v>16</v>
      </c>
      <c r="B5340">
        <v>106765</v>
      </c>
      <c r="C5340">
        <v>180</v>
      </c>
      <c r="D5340" s="6">
        <v>30000</v>
      </c>
      <c r="E5340" s="5">
        <v>0.03</v>
      </c>
      <c r="F5340" t="s">
        <v>27</v>
      </c>
    </row>
    <row r="5341" spans="1:6" x14ac:dyDescent="0.35">
      <c r="A5341" t="s">
        <v>16</v>
      </c>
      <c r="B5341">
        <v>106766</v>
      </c>
      <c r="C5341">
        <v>360</v>
      </c>
      <c r="D5341" s="6">
        <v>78677.22</v>
      </c>
      <c r="E5341" s="5">
        <v>0.04</v>
      </c>
      <c r="F5341" t="s">
        <v>27</v>
      </c>
    </row>
    <row r="5342" spans="1:6" x14ac:dyDescent="0.35">
      <c r="A5342" t="s">
        <v>16</v>
      </c>
      <c r="B5342">
        <v>106767</v>
      </c>
      <c r="C5342">
        <v>360</v>
      </c>
      <c r="D5342" s="6">
        <v>30134.33</v>
      </c>
      <c r="E5342" s="5">
        <v>3.7499999999999999E-2</v>
      </c>
      <c r="F5342" t="s">
        <v>27</v>
      </c>
    </row>
    <row r="5343" spans="1:6" x14ac:dyDescent="0.35">
      <c r="A5343" t="s">
        <v>16</v>
      </c>
      <c r="B5343">
        <v>106768</v>
      </c>
      <c r="C5343">
        <v>360</v>
      </c>
      <c r="D5343" s="6">
        <v>52094.84</v>
      </c>
      <c r="E5343" s="5">
        <v>0.04</v>
      </c>
      <c r="F5343" t="s">
        <v>27</v>
      </c>
    </row>
    <row r="5344" spans="1:6" x14ac:dyDescent="0.35">
      <c r="A5344" t="s">
        <v>16</v>
      </c>
      <c r="B5344">
        <v>106769</v>
      </c>
      <c r="C5344">
        <v>180</v>
      </c>
      <c r="D5344" s="6">
        <v>16000</v>
      </c>
      <c r="E5344" s="5">
        <v>0.03</v>
      </c>
      <c r="F5344" t="s">
        <v>27</v>
      </c>
    </row>
    <row r="5345" spans="1:6" x14ac:dyDescent="0.35">
      <c r="A5345" t="s">
        <v>16</v>
      </c>
      <c r="B5345">
        <v>106770</v>
      </c>
      <c r="C5345">
        <v>180</v>
      </c>
      <c r="D5345" s="6">
        <v>150000</v>
      </c>
      <c r="E5345" s="5">
        <v>0.04</v>
      </c>
      <c r="F5345" t="s">
        <v>27</v>
      </c>
    </row>
    <row r="5346" spans="1:6" x14ac:dyDescent="0.35">
      <c r="A5346" t="s">
        <v>16</v>
      </c>
      <c r="B5346">
        <v>106771</v>
      </c>
      <c r="C5346">
        <v>360</v>
      </c>
      <c r="D5346" s="6">
        <v>12699.92</v>
      </c>
      <c r="E5346" s="5">
        <v>3.7499999999999999E-2</v>
      </c>
      <c r="F5346" t="s">
        <v>27</v>
      </c>
    </row>
    <row r="5347" spans="1:6" x14ac:dyDescent="0.35">
      <c r="A5347" t="s">
        <v>16</v>
      </c>
      <c r="B5347">
        <v>106772</v>
      </c>
      <c r="C5347">
        <v>360</v>
      </c>
      <c r="D5347" s="6">
        <v>8788.36</v>
      </c>
      <c r="E5347" s="5">
        <v>3.7499999999999999E-2</v>
      </c>
      <c r="F5347" t="s">
        <v>27</v>
      </c>
    </row>
    <row r="5348" spans="1:6" x14ac:dyDescent="0.35">
      <c r="A5348" t="s">
        <v>16</v>
      </c>
      <c r="B5348">
        <v>106773</v>
      </c>
      <c r="C5348">
        <v>360</v>
      </c>
      <c r="D5348" s="6">
        <v>7041.22</v>
      </c>
      <c r="E5348" s="5">
        <v>3.7499999999999999E-2</v>
      </c>
      <c r="F5348" t="s">
        <v>27</v>
      </c>
    </row>
    <row r="5349" spans="1:6" x14ac:dyDescent="0.35">
      <c r="A5349" t="s">
        <v>16</v>
      </c>
      <c r="B5349">
        <v>106774</v>
      </c>
      <c r="C5349">
        <v>360</v>
      </c>
      <c r="D5349" s="6">
        <v>25832.560000000001</v>
      </c>
      <c r="E5349" s="5">
        <v>3.7499999999999999E-2</v>
      </c>
      <c r="F5349" t="s">
        <v>27</v>
      </c>
    </row>
    <row r="5350" spans="1:6" x14ac:dyDescent="0.35">
      <c r="A5350" t="s">
        <v>16</v>
      </c>
      <c r="B5350">
        <v>106775</v>
      </c>
      <c r="C5350">
        <v>360</v>
      </c>
      <c r="D5350" s="6">
        <v>499634.77</v>
      </c>
      <c r="E5350" s="5">
        <v>0.05</v>
      </c>
      <c r="F5350" t="s">
        <v>27</v>
      </c>
    </row>
    <row r="5351" spans="1:6" x14ac:dyDescent="0.35">
      <c r="A5351" t="s">
        <v>16</v>
      </c>
      <c r="B5351">
        <v>106776</v>
      </c>
      <c r="C5351">
        <v>360</v>
      </c>
      <c r="D5351" s="6">
        <v>1000000</v>
      </c>
      <c r="E5351" s="5">
        <v>6.25E-2</v>
      </c>
      <c r="F5351" t="s">
        <v>27</v>
      </c>
    </row>
    <row r="5352" spans="1:6" x14ac:dyDescent="0.35">
      <c r="A5352" t="s">
        <v>16</v>
      </c>
      <c r="B5352">
        <v>106777</v>
      </c>
      <c r="C5352">
        <v>360</v>
      </c>
      <c r="D5352" s="6">
        <v>50000</v>
      </c>
      <c r="E5352" s="5">
        <v>0.04</v>
      </c>
      <c r="F5352" t="s">
        <v>27</v>
      </c>
    </row>
    <row r="5353" spans="1:6" x14ac:dyDescent="0.35">
      <c r="A5353" t="s">
        <v>16</v>
      </c>
      <c r="B5353">
        <v>106778</v>
      </c>
      <c r="C5353">
        <v>180</v>
      </c>
      <c r="D5353" s="6">
        <v>38499.18</v>
      </c>
      <c r="E5353" s="5">
        <v>0.03</v>
      </c>
      <c r="F5353" t="s">
        <v>27</v>
      </c>
    </row>
    <row r="5354" spans="1:6" x14ac:dyDescent="0.35">
      <c r="A5354" t="s">
        <v>16</v>
      </c>
      <c r="B5354">
        <v>106779</v>
      </c>
      <c r="C5354">
        <v>360</v>
      </c>
      <c r="D5354" s="6">
        <v>91226.41</v>
      </c>
      <c r="E5354" s="5">
        <v>0.04</v>
      </c>
      <c r="F5354" t="s">
        <v>27</v>
      </c>
    </row>
    <row r="5355" spans="1:6" x14ac:dyDescent="0.35">
      <c r="A5355" t="s">
        <v>16</v>
      </c>
      <c r="B5355">
        <v>106780</v>
      </c>
      <c r="C5355">
        <v>360</v>
      </c>
      <c r="D5355" s="6">
        <v>200000</v>
      </c>
      <c r="E5355" s="5">
        <v>4.4999999999999998E-2</v>
      </c>
      <c r="F5355" t="s">
        <v>27</v>
      </c>
    </row>
    <row r="5356" spans="1:6" x14ac:dyDescent="0.35">
      <c r="A5356" t="s">
        <v>16</v>
      </c>
      <c r="B5356">
        <v>106781</v>
      </c>
      <c r="C5356">
        <v>360</v>
      </c>
      <c r="D5356" s="6">
        <v>62690.14</v>
      </c>
      <c r="E5356" s="5">
        <v>0.04</v>
      </c>
      <c r="F5356" t="s">
        <v>27</v>
      </c>
    </row>
    <row r="5357" spans="1:6" x14ac:dyDescent="0.35">
      <c r="A5357" t="s">
        <v>16</v>
      </c>
      <c r="B5357">
        <v>106782</v>
      </c>
      <c r="C5357">
        <v>360</v>
      </c>
      <c r="D5357" s="6">
        <v>300000</v>
      </c>
      <c r="E5357" s="5">
        <v>0.05</v>
      </c>
      <c r="F5357" t="s">
        <v>27</v>
      </c>
    </row>
    <row r="5358" spans="1:6" x14ac:dyDescent="0.35">
      <c r="A5358" t="s">
        <v>16</v>
      </c>
      <c r="B5358">
        <v>106783</v>
      </c>
      <c r="C5358">
        <v>360</v>
      </c>
      <c r="D5358" s="6">
        <v>48966.26</v>
      </c>
      <c r="E5358" s="5">
        <v>3.7499999999999999E-2</v>
      </c>
      <c r="F5358" t="s">
        <v>27</v>
      </c>
    </row>
    <row r="5359" spans="1:6" x14ac:dyDescent="0.35">
      <c r="A5359" t="s">
        <v>16</v>
      </c>
      <c r="B5359">
        <v>106784</v>
      </c>
      <c r="C5359">
        <v>360</v>
      </c>
      <c r="D5359" s="6">
        <v>769143.59</v>
      </c>
      <c r="E5359" s="5">
        <v>6.25E-2</v>
      </c>
      <c r="F5359" t="s">
        <v>27</v>
      </c>
    </row>
    <row r="5360" spans="1:6" x14ac:dyDescent="0.35">
      <c r="A5360" t="s">
        <v>16</v>
      </c>
      <c r="B5360">
        <v>106785</v>
      </c>
      <c r="C5360">
        <v>360</v>
      </c>
      <c r="D5360" s="6">
        <v>300000</v>
      </c>
      <c r="E5360" s="5">
        <v>0.05</v>
      </c>
      <c r="F5360" t="s">
        <v>27</v>
      </c>
    </row>
    <row r="5361" spans="1:6" x14ac:dyDescent="0.35">
      <c r="A5361" t="s">
        <v>16</v>
      </c>
      <c r="B5361">
        <v>106786</v>
      </c>
      <c r="C5361">
        <v>360</v>
      </c>
      <c r="D5361" s="6">
        <v>20000</v>
      </c>
      <c r="E5361" s="5">
        <v>3.7499999999999999E-2</v>
      </c>
      <c r="F5361" t="s">
        <v>27</v>
      </c>
    </row>
    <row r="5362" spans="1:6" x14ac:dyDescent="0.35">
      <c r="A5362" t="s">
        <v>16</v>
      </c>
      <c r="B5362">
        <v>106787</v>
      </c>
      <c r="C5362">
        <v>360</v>
      </c>
      <c r="D5362" s="6">
        <v>100000</v>
      </c>
      <c r="E5362" s="5">
        <v>4.4999999999999998E-2</v>
      </c>
      <c r="F5362" t="s">
        <v>27</v>
      </c>
    </row>
    <row r="5363" spans="1:6" x14ac:dyDescent="0.35">
      <c r="A5363" t="s">
        <v>16</v>
      </c>
      <c r="B5363">
        <v>106788</v>
      </c>
      <c r="C5363">
        <v>360</v>
      </c>
      <c r="D5363" s="6">
        <v>35000</v>
      </c>
      <c r="E5363" s="5">
        <v>3.7499999999999999E-2</v>
      </c>
      <c r="F5363" t="s">
        <v>27</v>
      </c>
    </row>
    <row r="5364" spans="1:6" x14ac:dyDescent="0.35">
      <c r="A5364" t="s">
        <v>16</v>
      </c>
      <c r="B5364">
        <v>106789</v>
      </c>
      <c r="C5364">
        <v>360</v>
      </c>
      <c r="D5364" s="6">
        <v>100000</v>
      </c>
      <c r="E5364" s="5">
        <v>4.4999999999999998E-2</v>
      </c>
      <c r="F5364" t="s">
        <v>27</v>
      </c>
    </row>
    <row r="5365" spans="1:6" x14ac:dyDescent="0.35">
      <c r="A5365" t="s">
        <v>16</v>
      </c>
      <c r="B5365">
        <v>106790</v>
      </c>
      <c r="C5365">
        <v>360</v>
      </c>
      <c r="D5365" s="6">
        <v>22700.35</v>
      </c>
      <c r="E5365" s="5">
        <v>3.7499999999999999E-2</v>
      </c>
      <c r="F5365" t="s">
        <v>27</v>
      </c>
    </row>
    <row r="5366" spans="1:6" x14ac:dyDescent="0.35">
      <c r="A5366" t="s">
        <v>16</v>
      </c>
      <c r="B5366">
        <v>106791</v>
      </c>
      <c r="C5366">
        <v>360</v>
      </c>
      <c r="D5366" s="6">
        <v>150000</v>
      </c>
      <c r="E5366" s="5">
        <v>4.4999999999999998E-2</v>
      </c>
      <c r="F5366" t="s">
        <v>27</v>
      </c>
    </row>
    <row r="5367" spans="1:6" x14ac:dyDescent="0.35">
      <c r="A5367" t="s">
        <v>16</v>
      </c>
      <c r="B5367">
        <v>106792</v>
      </c>
      <c r="C5367">
        <v>360</v>
      </c>
      <c r="D5367" s="6">
        <v>64862.58</v>
      </c>
      <c r="E5367" s="5">
        <v>0.04</v>
      </c>
      <c r="F5367" t="s">
        <v>27</v>
      </c>
    </row>
    <row r="5368" spans="1:6" x14ac:dyDescent="0.35">
      <c r="A5368" t="s">
        <v>16</v>
      </c>
      <c r="B5368">
        <v>106793</v>
      </c>
      <c r="C5368">
        <v>360</v>
      </c>
      <c r="D5368" s="6">
        <v>100744</v>
      </c>
      <c r="E5368" s="5">
        <v>4.4999999999999998E-2</v>
      </c>
      <c r="F5368" t="s">
        <v>27</v>
      </c>
    </row>
    <row r="5369" spans="1:6" x14ac:dyDescent="0.35">
      <c r="A5369" t="s">
        <v>16</v>
      </c>
      <c r="B5369">
        <v>106794</v>
      </c>
      <c r="C5369">
        <v>180</v>
      </c>
      <c r="D5369" s="6">
        <v>400000</v>
      </c>
      <c r="E5369" s="5">
        <v>4.2500000000000003E-2</v>
      </c>
      <c r="F5369" t="s">
        <v>27</v>
      </c>
    </row>
    <row r="5370" spans="1:6" x14ac:dyDescent="0.35">
      <c r="A5370" t="s">
        <v>16</v>
      </c>
      <c r="B5370">
        <v>106795</v>
      </c>
      <c r="C5370">
        <v>360</v>
      </c>
      <c r="D5370" s="6">
        <v>250000</v>
      </c>
      <c r="E5370" s="5">
        <v>0.05</v>
      </c>
      <c r="F5370" t="s">
        <v>27</v>
      </c>
    </row>
    <row r="5371" spans="1:6" x14ac:dyDescent="0.35">
      <c r="A5371" t="s">
        <v>16</v>
      </c>
      <c r="B5371">
        <v>106796</v>
      </c>
      <c r="C5371">
        <v>360</v>
      </c>
      <c r="D5371" s="6">
        <v>125000</v>
      </c>
      <c r="E5371" s="5">
        <v>4.4999999999999998E-2</v>
      </c>
      <c r="F5371" t="s">
        <v>27</v>
      </c>
    </row>
    <row r="5372" spans="1:6" x14ac:dyDescent="0.35">
      <c r="A5372" t="s">
        <v>16</v>
      </c>
      <c r="B5372">
        <v>106797</v>
      </c>
      <c r="C5372">
        <v>180</v>
      </c>
      <c r="D5372" s="6">
        <v>50000</v>
      </c>
      <c r="E5372" s="5">
        <v>3.2500000000000001E-2</v>
      </c>
      <c r="F5372" t="s">
        <v>27</v>
      </c>
    </row>
    <row r="5373" spans="1:6" x14ac:dyDescent="0.35">
      <c r="A5373" t="s">
        <v>16</v>
      </c>
      <c r="B5373">
        <v>106798</v>
      </c>
      <c r="C5373">
        <v>360</v>
      </c>
      <c r="D5373" s="6">
        <v>44890.42</v>
      </c>
      <c r="E5373" s="5">
        <v>3.7499999999999999E-2</v>
      </c>
      <c r="F5373" t="s">
        <v>27</v>
      </c>
    </row>
    <row r="5374" spans="1:6" x14ac:dyDescent="0.35">
      <c r="A5374" t="s">
        <v>16</v>
      </c>
      <c r="B5374">
        <v>106799</v>
      </c>
      <c r="C5374">
        <v>180</v>
      </c>
      <c r="D5374" s="6">
        <v>82000</v>
      </c>
      <c r="E5374" s="5">
        <v>3.2500000000000001E-2</v>
      </c>
      <c r="F5374" t="s">
        <v>27</v>
      </c>
    </row>
    <row r="5375" spans="1:6" x14ac:dyDescent="0.35">
      <c r="A5375" t="s">
        <v>16</v>
      </c>
      <c r="B5375">
        <v>106800</v>
      </c>
      <c r="C5375">
        <v>180</v>
      </c>
      <c r="D5375" s="6">
        <v>25332.87</v>
      </c>
      <c r="E5375" s="5">
        <v>0.03</v>
      </c>
      <c r="F5375" t="s">
        <v>27</v>
      </c>
    </row>
    <row r="5376" spans="1:6" x14ac:dyDescent="0.35">
      <c r="A5376" t="s">
        <v>16</v>
      </c>
      <c r="B5376">
        <v>106801</v>
      </c>
      <c r="C5376">
        <v>180</v>
      </c>
      <c r="D5376" s="6">
        <v>30000</v>
      </c>
      <c r="E5376" s="5">
        <v>0.03</v>
      </c>
      <c r="F5376" t="s">
        <v>27</v>
      </c>
    </row>
    <row r="5377" spans="1:6" x14ac:dyDescent="0.35">
      <c r="A5377" t="s">
        <v>16</v>
      </c>
      <c r="B5377">
        <v>106802</v>
      </c>
      <c r="C5377">
        <v>360</v>
      </c>
      <c r="D5377" s="6">
        <v>9242.7199999999993</v>
      </c>
      <c r="E5377" s="5">
        <v>3.7499999999999999E-2</v>
      </c>
      <c r="F5377" t="s">
        <v>27</v>
      </c>
    </row>
    <row r="5378" spans="1:6" x14ac:dyDescent="0.35">
      <c r="A5378" t="s">
        <v>16</v>
      </c>
      <c r="B5378">
        <v>106803</v>
      </c>
      <c r="C5378">
        <v>360</v>
      </c>
      <c r="D5378" s="6">
        <v>37689.949999999997</v>
      </c>
      <c r="E5378" s="5">
        <v>3.7499999999999999E-2</v>
      </c>
      <c r="F5378" t="s">
        <v>27</v>
      </c>
    </row>
    <row r="5379" spans="1:6" x14ac:dyDescent="0.35">
      <c r="A5379" t="s">
        <v>16</v>
      </c>
      <c r="B5379">
        <v>106804</v>
      </c>
      <c r="C5379">
        <v>180</v>
      </c>
      <c r="D5379" s="6">
        <v>50000</v>
      </c>
      <c r="E5379" s="5">
        <v>3.2500000000000001E-2</v>
      </c>
      <c r="F5379" t="s">
        <v>27</v>
      </c>
    </row>
    <row r="5380" spans="1:6" x14ac:dyDescent="0.35">
      <c r="A5380" t="s">
        <v>16</v>
      </c>
      <c r="B5380">
        <v>106805</v>
      </c>
      <c r="C5380">
        <v>360</v>
      </c>
      <c r="D5380" s="6">
        <v>16500</v>
      </c>
      <c r="E5380" s="5">
        <v>3.7499999999999999E-2</v>
      </c>
      <c r="F5380" t="s">
        <v>27</v>
      </c>
    </row>
    <row r="5381" spans="1:6" x14ac:dyDescent="0.35">
      <c r="A5381" t="s">
        <v>16</v>
      </c>
      <c r="B5381">
        <v>106806</v>
      </c>
      <c r="C5381">
        <v>360</v>
      </c>
      <c r="D5381" s="6">
        <v>117837.43</v>
      </c>
      <c r="E5381" s="5">
        <v>4.4999999999999998E-2</v>
      </c>
      <c r="F5381" t="s">
        <v>27</v>
      </c>
    </row>
    <row r="5382" spans="1:6" x14ac:dyDescent="0.35">
      <c r="A5382" t="s">
        <v>16</v>
      </c>
      <c r="B5382">
        <v>106807</v>
      </c>
      <c r="C5382">
        <v>180</v>
      </c>
      <c r="D5382" s="6">
        <v>60000</v>
      </c>
      <c r="E5382" s="5">
        <v>3.2500000000000001E-2</v>
      </c>
      <c r="F5382" t="s">
        <v>27</v>
      </c>
    </row>
    <row r="5383" spans="1:6" x14ac:dyDescent="0.35">
      <c r="A5383" t="s">
        <v>16</v>
      </c>
      <c r="B5383">
        <v>106808</v>
      </c>
      <c r="C5383">
        <v>180</v>
      </c>
      <c r="D5383" s="6">
        <v>60000</v>
      </c>
      <c r="E5383" s="5">
        <v>3.2500000000000001E-2</v>
      </c>
      <c r="F5383" t="s">
        <v>27</v>
      </c>
    </row>
    <row r="5384" spans="1:6" x14ac:dyDescent="0.35">
      <c r="A5384" t="s">
        <v>16</v>
      </c>
      <c r="B5384">
        <v>106809</v>
      </c>
      <c r="C5384">
        <v>360</v>
      </c>
      <c r="D5384" s="6">
        <v>113428.62</v>
      </c>
      <c r="E5384" s="5">
        <v>4.4999999999999998E-2</v>
      </c>
      <c r="F5384" t="s">
        <v>27</v>
      </c>
    </row>
    <row r="5385" spans="1:6" x14ac:dyDescent="0.35">
      <c r="A5385" t="s">
        <v>16</v>
      </c>
      <c r="B5385">
        <v>106810</v>
      </c>
      <c r="C5385">
        <v>360</v>
      </c>
      <c r="D5385" s="6">
        <v>126354.12</v>
      </c>
      <c r="E5385" s="5">
        <v>4.4999999999999998E-2</v>
      </c>
      <c r="F5385" t="s">
        <v>27</v>
      </c>
    </row>
    <row r="5386" spans="1:6" x14ac:dyDescent="0.35">
      <c r="A5386" t="s">
        <v>16</v>
      </c>
      <c r="B5386">
        <v>106811</v>
      </c>
      <c r="C5386">
        <v>360</v>
      </c>
      <c r="D5386" s="6">
        <v>39116.269999999997</v>
      </c>
      <c r="E5386" s="5">
        <v>3.7499999999999999E-2</v>
      </c>
      <c r="F5386" t="s">
        <v>27</v>
      </c>
    </row>
    <row r="5387" spans="1:6" x14ac:dyDescent="0.35">
      <c r="A5387" t="s">
        <v>16</v>
      </c>
      <c r="B5387">
        <v>106812</v>
      </c>
      <c r="C5387">
        <v>360</v>
      </c>
      <c r="D5387" s="6">
        <v>233987.67</v>
      </c>
      <c r="E5387" s="5">
        <v>4.4999999999999998E-2</v>
      </c>
      <c r="F5387" t="s">
        <v>27</v>
      </c>
    </row>
    <row r="5388" spans="1:6" x14ac:dyDescent="0.35">
      <c r="A5388" t="s">
        <v>16</v>
      </c>
      <c r="B5388">
        <v>106813</v>
      </c>
      <c r="C5388">
        <v>180</v>
      </c>
      <c r="D5388" s="6">
        <v>85000</v>
      </c>
      <c r="E5388" s="5">
        <v>3.2500000000000001E-2</v>
      </c>
      <c r="F5388" t="s">
        <v>27</v>
      </c>
    </row>
    <row r="5389" spans="1:6" x14ac:dyDescent="0.35">
      <c r="A5389" t="s">
        <v>16</v>
      </c>
      <c r="B5389">
        <v>106814</v>
      </c>
      <c r="C5389">
        <v>360</v>
      </c>
      <c r="D5389" s="6">
        <v>190000</v>
      </c>
      <c r="E5389" s="5">
        <v>4.4999999999999998E-2</v>
      </c>
      <c r="F5389" t="s">
        <v>27</v>
      </c>
    </row>
    <row r="5390" spans="1:6" x14ac:dyDescent="0.35">
      <c r="A5390" t="s">
        <v>16</v>
      </c>
      <c r="B5390">
        <v>106815</v>
      </c>
      <c r="C5390">
        <v>360</v>
      </c>
      <c r="D5390" s="6">
        <v>103994.52</v>
      </c>
      <c r="E5390" s="5">
        <v>4.4999999999999998E-2</v>
      </c>
      <c r="F5390" t="s">
        <v>27</v>
      </c>
    </row>
    <row r="5391" spans="1:6" x14ac:dyDescent="0.35">
      <c r="A5391" t="s">
        <v>16</v>
      </c>
      <c r="B5391">
        <v>106816</v>
      </c>
      <c r="C5391">
        <v>360</v>
      </c>
      <c r="D5391" s="6">
        <v>250000</v>
      </c>
      <c r="E5391" s="5">
        <v>0.05</v>
      </c>
      <c r="F5391" t="s">
        <v>27</v>
      </c>
    </row>
    <row r="5392" spans="1:6" x14ac:dyDescent="0.35">
      <c r="A5392" t="s">
        <v>16</v>
      </c>
      <c r="B5392">
        <v>106817</v>
      </c>
      <c r="C5392">
        <v>360</v>
      </c>
      <c r="D5392" s="6">
        <v>108151.97</v>
      </c>
      <c r="E5392" s="5">
        <v>4.4999999999999998E-2</v>
      </c>
      <c r="F5392" t="s">
        <v>27</v>
      </c>
    </row>
    <row r="5393" spans="1:6" x14ac:dyDescent="0.35">
      <c r="A5393" t="s">
        <v>16</v>
      </c>
      <c r="B5393">
        <v>106818</v>
      </c>
      <c r="C5393">
        <v>360</v>
      </c>
      <c r="D5393" s="6">
        <v>108726.01</v>
      </c>
      <c r="E5393" s="5">
        <v>4.4999999999999998E-2</v>
      </c>
      <c r="F5393" t="s">
        <v>27</v>
      </c>
    </row>
    <row r="5394" spans="1:6" x14ac:dyDescent="0.35">
      <c r="A5394" t="s">
        <v>16</v>
      </c>
      <c r="B5394">
        <v>106819</v>
      </c>
      <c r="C5394">
        <v>360</v>
      </c>
      <c r="D5394" s="6">
        <v>27732.58</v>
      </c>
      <c r="E5394" s="5">
        <v>3.7499999999999999E-2</v>
      </c>
      <c r="F5394" t="s">
        <v>27</v>
      </c>
    </row>
    <row r="5395" spans="1:6" x14ac:dyDescent="0.35">
      <c r="A5395" t="s">
        <v>16</v>
      </c>
      <c r="B5395">
        <v>106820</v>
      </c>
      <c r="C5395">
        <v>180</v>
      </c>
      <c r="D5395" s="6">
        <v>100000</v>
      </c>
      <c r="E5395" s="5">
        <v>0.04</v>
      </c>
      <c r="F5395" t="s">
        <v>27</v>
      </c>
    </row>
    <row r="5396" spans="1:6" x14ac:dyDescent="0.35">
      <c r="A5396" t="s">
        <v>16</v>
      </c>
      <c r="B5396">
        <v>106821</v>
      </c>
      <c r="C5396">
        <v>180</v>
      </c>
      <c r="D5396" s="6">
        <v>398395.45</v>
      </c>
      <c r="E5396" s="5">
        <v>4.4999999999999998E-2</v>
      </c>
      <c r="F5396" t="s">
        <v>27</v>
      </c>
    </row>
    <row r="5397" spans="1:6" x14ac:dyDescent="0.35">
      <c r="A5397" t="s">
        <v>16</v>
      </c>
      <c r="B5397">
        <v>106822</v>
      </c>
      <c r="C5397">
        <v>365</v>
      </c>
      <c r="D5397" s="6">
        <v>1800000</v>
      </c>
      <c r="E5397" s="5">
        <v>6.5000000000000002E-2</v>
      </c>
      <c r="F5397" t="s">
        <v>27</v>
      </c>
    </row>
    <row r="5398" spans="1:6" x14ac:dyDescent="0.35">
      <c r="A5398" t="s">
        <v>16</v>
      </c>
      <c r="B5398">
        <v>106823</v>
      </c>
      <c r="C5398">
        <v>360</v>
      </c>
      <c r="D5398" s="6">
        <v>100789.33</v>
      </c>
      <c r="E5398" s="5">
        <v>4.4999999999999998E-2</v>
      </c>
      <c r="F5398" t="s">
        <v>27</v>
      </c>
    </row>
    <row r="5399" spans="1:6" x14ac:dyDescent="0.35">
      <c r="A5399" t="s">
        <v>16</v>
      </c>
      <c r="B5399">
        <v>106824</v>
      </c>
      <c r="C5399">
        <v>360</v>
      </c>
      <c r="D5399" s="6">
        <v>50000</v>
      </c>
      <c r="E5399" s="5">
        <v>0.04</v>
      </c>
      <c r="F5399" t="s">
        <v>27</v>
      </c>
    </row>
    <row r="5400" spans="1:6" x14ac:dyDescent="0.35">
      <c r="A5400" t="s">
        <v>16</v>
      </c>
      <c r="B5400">
        <v>106825</v>
      </c>
      <c r="C5400">
        <v>360</v>
      </c>
      <c r="D5400" s="6">
        <v>129993.16</v>
      </c>
      <c r="E5400" s="5">
        <v>4.4999999999999998E-2</v>
      </c>
      <c r="F5400" t="s">
        <v>27</v>
      </c>
    </row>
    <row r="5401" spans="1:6" x14ac:dyDescent="0.35">
      <c r="A5401" t="s">
        <v>16</v>
      </c>
      <c r="B5401">
        <v>106826</v>
      </c>
      <c r="C5401">
        <v>360</v>
      </c>
      <c r="D5401" s="6">
        <v>100000</v>
      </c>
      <c r="E5401" s="5">
        <v>4.4999999999999998E-2</v>
      </c>
      <c r="F5401" t="s">
        <v>27</v>
      </c>
    </row>
    <row r="5402" spans="1:6" x14ac:dyDescent="0.35">
      <c r="A5402" t="s">
        <v>16</v>
      </c>
      <c r="B5402">
        <v>106827</v>
      </c>
      <c r="C5402">
        <v>360</v>
      </c>
      <c r="D5402" s="6">
        <v>100000</v>
      </c>
      <c r="E5402" s="5">
        <v>4.4999999999999998E-2</v>
      </c>
      <c r="F5402" t="s">
        <v>27</v>
      </c>
    </row>
    <row r="5403" spans="1:6" x14ac:dyDescent="0.35">
      <c r="A5403" t="s">
        <v>16</v>
      </c>
      <c r="B5403">
        <v>106828</v>
      </c>
      <c r="C5403">
        <v>360</v>
      </c>
      <c r="D5403" s="6">
        <v>100000</v>
      </c>
      <c r="E5403" s="5">
        <v>4.4999999999999998E-2</v>
      </c>
      <c r="F5403" t="s">
        <v>27</v>
      </c>
    </row>
    <row r="5404" spans="1:6" x14ac:dyDescent="0.35">
      <c r="A5404" t="s">
        <v>16</v>
      </c>
      <c r="B5404">
        <v>106829</v>
      </c>
      <c r="C5404">
        <v>360</v>
      </c>
      <c r="D5404" s="6">
        <v>6461.13</v>
      </c>
      <c r="E5404" s="5">
        <v>3.7499999999999999E-2</v>
      </c>
      <c r="F5404" t="s">
        <v>27</v>
      </c>
    </row>
    <row r="5405" spans="1:6" x14ac:dyDescent="0.35">
      <c r="A5405" t="s">
        <v>16</v>
      </c>
      <c r="B5405">
        <v>106830</v>
      </c>
      <c r="C5405">
        <v>360</v>
      </c>
      <c r="D5405" s="6">
        <v>13242.95</v>
      </c>
      <c r="E5405" s="5">
        <v>3.7499999999999999E-2</v>
      </c>
      <c r="F5405" t="s">
        <v>27</v>
      </c>
    </row>
    <row r="5406" spans="1:6" x14ac:dyDescent="0.35">
      <c r="A5406" t="s">
        <v>16</v>
      </c>
      <c r="B5406">
        <v>106831</v>
      </c>
      <c r="C5406">
        <v>360</v>
      </c>
      <c r="D5406" s="6">
        <v>33317.370000000003</v>
      </c>
      <c r="E5406" s="5">
        <v>3.7499999999999999E-2</v>
      </c>
      <c r="F5406" t="s">
        <v>27</v>
      </c>
    </row>
    <row r="5407" spans="1:6" x14ac:dyDescent="0.35">
      <c r="A5407" t="s">
        <v>16</v>
      </c>
      <c r="B5407">
        <v>106832</v>
      </c>
      <c r="C5407">
        <v>360</v>
      </c>
      <c r="D5407" s="6">
        <v>30000</v>
      </c>
      <c r="E5407" s="5">
        <v>3.7499999999999999E-2</v>
      </c>
      <c r="F5407" t="s">
        <v>27</v>
      </c>
    </row>
    <row r="5408" spans="1:6" x14ac:dyDescent="0.35">
      <c r="A5408" t="s">
        <v>16</v>
      </c>
      <c r="B5408">
        <v>106833</v>
      </c>
      <c r="C5408">
        <v>360</v>
      </c>
      <c r="D5408" s="6">
        <v>139245.63</v>
      </c>
      <c r="E5408" s="5">
        <v>4.4999999999999998E-2</v>
      </c>
      <c r="F5408" t="s">
        <v>27</v>
      </c>
    </row>
    <row r="5409" spans="1:6" x14ac:dyDescent="0.35">
      <c r="A5409" t="s">
        <v>16</v>
      </c>
      <c r="B5409">
        <v>106834</v>
      </c>
      <c r="C5409">
        <v>360</v>
      </c>
      <c r="D5409" s="6">
        <v>73031</v>
      </c>
      <c r="E5409" s="5">
        <v>0.04</v>
      </c>
      <c r="F5409" t="s">
        <v>27</v>
      </c>
    </row>
    <row r="5410" spans="1:6" x14ac:dyDescent="0.35">
      <c r="A5410" t="s">
        <v>16</v>
      </c>
      <c r="B5410">
        <v>106835</v>
      </c>
      <c r="C5410">
        <v>360</v>
      </c>
      <c r="D5410" s="6">
        <v>100000</v>
      </c>
      <c r="E5410" s="5">
        <v>4.4999999999999998E-2</v>
      </c>
      <c r="F5410" t="s">
        <v>27</v>
      </c>
    </row>
    <row r="5411" spans="1:6" x14ac:dyDescent="0.35">
      <c r="A5411" t="s">
        <v>16</v>
      </c>
      <c r="B5411">
        <v>106836</v>
      </c>
      <c r="C5411">
        <v>360</v>
      </c>
      <c r="D5411" s="6">
        <v>900000</v>
      </c>
      <c r="E5411" s="5">
        <v>6.25E-2</v>
      </c>
      <c r="F5411" t="s">
        <v>27</v>
      </c>
    </row>
    <row r="5412" spans="1:6" x14ac:dyDescent="0.35">
      <c r="A5412" t="s">
        <v>16</v>
      </c>
      <c r="B5412">
        <v>106837</v>
      </c>
      <c r="C5412">
        <v>360</v>
      </c>
      <c r="D5412" s="6">
        <v>374852.56</v>
      </c>
      <c r="E5412" s="5">
        <v>0.05</v>
      </c>
      <c r="F5412" t="s">
        <v>27</v>
      </c>
    </row>
    <row r="5413" spans="1:6" x14ac:dyDescent="0.35">
      <c r="A5413" t="s">
        <v>16</v>
      </c>
      <c r="B5413">
        <v>106838</v>
      </c>
      <c r="C5413">
        <v>360</v>
      </c>
      <c r="D5413" s="6">
        <v>626502.9</v>
      </c>
      <c r="E5413" s="5">
        <v>0.06</v>
      </c>
      <c r="F5413" t="s">
        <v>27</v>
      </c>
    </row>
    <row r="5414" spans="1:6" x14ac:dyDescent="0.35">
      <c r="A5414" t="s">
        <v>16</v>
      </c>
      <c r="B5414">
        <v>106839</v>
      </c>
      <c r="C5414">
        <v>360</v>
      </c>
      <c r="D5414" s="6">
        <v>65831.929999999993</v>
      </c>
      <c r="E5414" s="5">
        <v>0.04</v>
      </c>
      <c r="F5414" t="s">
        <v>27</v>
      </c>
    </row>
    <row r="5415" spans="1:6" x14ac:dyDescent="0.35">
      <c r="A5415" t="s">
        <v>16</v>
      </c>
      <c r="B5415">
        <v>106840</v>
      </c>
      <c r="C5415">
        <v>360</v>
      </c>
      <c r="D5415" s="6">
        <v>261095.89</v>
      </c>
      <c r="E5415" s="5">
        <v>0.05</v>
      </c>
      <c r="F5415" t="s">
        <v>27</v>
      </c>
    </row>
    <row r="5416" spans="1:6" x14ac:dyDescent="0.35">
      <c r="A5416" t="s">
        <v>16</v>
      </c>
      <c r="B5416">
        <v>106841</v>
      </c>
      <c r="C5416">
        <v>360</v>
      </c>
      <c r="D5416" s="6">
        <v>163612.78</v>
      </c>
      <c r="E5416" s="5">
        <v>4.4999999999999998E-2</v>
      </c>
      <c r="F5416" t="s">
        <v>27</v>
      </c>
    </row>
    <row r="5417" spans="1:6" x14ac:dyDescent="0.35">
      <c r="A5417" t="s">
        <v>16</v>
      </c>
      <c r="B5417">
        <v>106842</v>
      </c>
      <c r="C5417">
        <v>360</v>
      </c>
      <c r="D5417" s="6">
        <v>47957.46</v>
      </c>
      <c r="E5417" s="5">
        <v>3.7499999999999999E-2</v>
      </c>
      <c r="F5417" t="s">
        <v>27</v>
      </c>
    </row>
    <row r="5418" spans="1:6" x14ac:dyDescent="0.35">
      <c r="A5418" t="s">
        <v>16</v>
      </c>
      <c r="B5418">
        <v>106843</v>
      </c>
      <c r="C5418">
        <v>360</v>
      </c>
      <c r="D5418" s="6">
        <v>200000</v>
      </c>
      <c r="E5418" s="5">
        <v>4.4999999999999998E-2</v>
      </c>
      <c r="F5418" t="s">
        <v>27</v>
      </c>
    </row>
    <row r="5419" spans="1:6" x14ac:dyDescent="0.35">
      <c r="A5419" t="s">
        <v>16</v>
      </c>
      <c r="B5419">
        <v>106844</v>
      </c>
      <c r="C5419">
        <v>360</v>
      </c>
      <c r="D5419" s="6">
        <v>297313.2</v>
      </c>
      <c r="E5419" s="5">
        <v>0.05</v>
      </c>
      <c r="F5419" t="s">
        <v>27</v>
      </c>
    </row>
    <row r="5420" spans="1:6" x14ac:dyDescent="0.35">
      <c r="A5420" t="s">
        <v>16</v>
      </c>
      <c r="B5420">
        <v>106845</v>
      </c>
      <c r="C5420">
        <v>360</v>
      </c>
      <c r="D5420" s="6">
        <v>30998.87</v>
      </c>
      <c r="E5420" s="5">
        <v>3.7499999999999999E-2</v>
      </c>
      <c r="F5420" t="s">
        <v>27</v>
      </c>
    </row>
    <row r="5421" spans="1:6" x14ac:dyDescent="0.35">
      <c r="A5421" t="s">
        <v>16</v>
      </c>
      <c r="B5421">
        <v>106846</v>
      </c>
      <c r="C5421">
        <v>180</v>
      </c>
      <c r="D5421" s="6">
        <v>16943.22</v>
      </c>
      <c r="E5421" s="5">
        <v>0.03</v>
      </c>
      <c r="F5421" t="s">
        <v>27</v>
      </c>
    </row>
    <row r="5422" spans="1:6" x14ac:dyDescent="0.35">
      <c r="A5422" t="s">
        <v>16</v>
      </c>
      <c r="B5422">
        <v>106847</v>
      </c>
      <c r="C5422">
        <v>360</v>
      </c>
      <c r="D5422" s="6">
        <v>14362.28</v>
      </c>
      <c r="E5422" s="5">
        <v>3.7499999999999999E-2</v>
      </c>
      <c r="F5422" t="s">
        <v>27</v>
      </c>
    </row>
    <row r="5423" spans="1:6" x14ac:dyDescent="0.35">
      <c r="A5423" t="s">
        <v>16</v>
      </c>
      <c r="B5423">
        <v>106848</v>
      </c>
      <c r="C5423">
        <v>360</v>
      </c>
      <c r="D5423" s="6">
        <v>50000</v>
      </c>
      <c r="E5423" s="5">
        <v>0.04</v>
      </c>
      <c r="F5423" t="s">
        <v>27</v>
      </c>
    </row>
    <row r="5424" spans="1:6" x14ac:dyDescent="0.35">
      <c r="A5424" t="s">
        <v>16</v>
      </c>
      <c r="B5424">
        <v>106849</v>
      </c>
      <c r="C5424">
        <v>180</v>
      </c>
      <c r="D5424" s="6">
        <v>424401.13</v>
      </c>
      <c r="E5424" s="5">
        <v>4.4999999999999998E-2</v>
      </c>
      <c r="F5424" t="s">
        <v>27</v>
      </c>
    </row>
    <row r="5425" spans="1:6" x14ac:dyDescent="0.35">
      <c r="A5425" t="s">
        <v>16</v>
      </c>
      <c r="B5425">
        <v>106850</v>
      </c>
      <c r="C5425">
        <v>360</v>
      </c>
      <c r="D5425" s="6">
        <v>25000</v>
      </c>
      <c r="E5425" s="5">
        <v>3.7499999999999999E-2</v>
      </c>
      <c r="F5425" t="s">
        <v>27</v>
      </c>
    </row>
    <row r="5426" spans="1:6" x14ac:dyDescent="0.35">
      <c r="A5426" t="s">
        <v>16</v>
      </c>
      <c r="B5426">
        <v>106851</v>
      </c>
      <c r="C5426">
        <v>360</v>
      </c>
      <c r="D5426" s="6">
        <v>115000</v>
      </c>
      <c r="E5426" s="5">
        <v>4.4999999999999998E-2</v>
      </c>
      <c r="F5426" t="s">
        <v>27</v>
      </c>
    </row>
    <row r="5427" spans="1:6" x14ac:dyDescent="0.35">
      <c r="A5427" t="s">
        <v>16</v>
      </c>
      <c r="B5427">
        <v>106852</v>
      </c>
      <c r="C5427">
        <v>360</v>
      </c>
      <c r="D5427" s="6">
        <v>86489.18</v>
      </c>
      <c r="E5427" s="5">
        <v>0.04</v>
      </c>
      <c r="F5427" t="s">
        <v>27</v>
      </c>
    </row>
    <row r="5428" spans="1:6" x14ac:dyDescent="0.35">
      <c r="A5428" t="s">
        <v>16</v>
      </c>
      <c r="B5428">
        <v>106853</v>
      </c>
      <c r="C5428">
        <v>360</v>
      </c>
      <c r="D5428" s="6">
        <v>275586.27</v>
      </c>
      <c r="E5428" s="5">
        <v>0.05</v>
      </c>
      <c r="F5428" t="s">
        <v>27</v>
      </c>
    </row>
    <row r="5429" spans="1:6" x14ac:dyDescent="0.35">
      <c r="A5429" t="s">
        <v>16</v>
      </c>
      <c r="B5429">
        <v>106854</v>
      </c>
      <c r="C5429">
        <v>360</v>
      </c>
      <c r="D5429" s="6">
        <v>35270.9</v>
      </c>
      <c r="E5429" s="5">
        <v>3.7499999999999999E-2</v>
      </c>
      <c r="F5429" t="s">
        <v>27</v>
      </c>
    </row>
    <row r="5430" spans="1:6" x14ac:dyDescent="0.35">
      <c r="A5430" t="s">
        <v>16</v>
      </c>
      <c r="B5430">
        <v>106855</v>
      </c>
      <c r="C5430">
        <v>180</v>
      </c>
      <c r="D5430" s="6">
        <v>10000</v>
      </c>
      <c r="E5430" s="5">
        <v>0.03</v>
      </c>
      <c r="F5430" t="s">
        <v>27</v>
      </c>
    </row>
    <row r="5431" spans="1:6" x14ac:dyDescent="0.35">
      <c r="A5431" t="s">
        <v>16</v>
      </c>
      <c r="B5431">
        <v>106856</v>
      </c>
      <c r="C5431">
        <v>360</v>
      </c>
      <c r="D5431" s="6">
        <v>200000</v>
      </c>
      <c r="E5431" s="5">
        <v>4.4999999999999998E-2</v>
      </c>
      <c r="F5431" t="s">
        <v>27</v>
      </c>
    </row>
    <row r="5432" spans="1:6" x14ac:dyDescent="0.35">
      <c r="A5432" t="s">
        <v>16</v>
      </c>
      <c r="B5432">
        <v>106857</v>
      </c>
      <c r="C5432">
        <v>360</v>
      </c>
      <c r="D5432" s="6">
        <v>54071.91</v>
      </c>
      <c r="E5432" s="5">
        <v>0.04</v>
      </c>
      <c r="F5432" t="s">
        <v>27</v>
      </c>
    </row>
    <row r="5433" spans="1:6" x14ac:dyDescent="0.35">
      <c r="A5433" t="s">
        <v>16</v>
      </c>
      <c r="B5433">
        <v>106858</v>
      </c>
      <c r="C5433">
        <v>360</v>
      </c>
      <c r="D5433" s="6">
        <v>124793.43</v>
      </c>
      <c r="E5433" s="5">
        <v>4.4999999999999998E-2</v>
      </c>
      <c r="F5433" t="s">
        <v>27</v>
      </c>
    </row>
    <row r="5434" spans="1:6" x14ac:dyDescent="0.35">
      <c r="A5434" t="s">
        <v>16</v>
      </c>
      <c r="B5434">
        <v>106859</v>
      </c>
      <c r="C5434">
        <v>360</v>
      </c>
      <c r="D5434" s="6">
        <v>226301</v>
      </c>
      <c r="E5434" s="5">
        <v>4.4999999999999998E-2</v>
      </c>
      <c r="F5434" t="s">
        <v>27</v>
      </c>
    </row>
    <row r="5435" spans="1:6" x14ac:dyDescent="0.35">
      <c r="A5435" t="s">
        <v>16</v>
      </c>
      <c r="B5435">
        <v>106860</v>
      </c>
      <c r="C5435">
        <v>360</v>
      </c>
      <c r="D5435" s="6">
        <v>10000</v>
      </c>
      <c r="E5435" s="5">
        <v>3.5000000000000003E-2</v>
      </c>
      <c r="F5435" t="s">
        <v>27</v>
      </c>
    </row>
    <row r="5436" spans="1:6" x14ac:dyDescent="0.35">
      <c r="A5436" t="s">
        <v>16</v>
      </c>
      <c r="B5436">
        <v>106861</v>
      </c>
      <c r="C5436">
        <v>360</v>
      </c>
      <c r="D5436" s="6">
        <v>202000</v>
      </c>
      <c r="E5436" s="5">
        <v>4.2500000000000003E-2</v>
      </c>
      <c r="F5436" t="s">
        <v>27</v>
      </c>
    </row>
    <row r="5437" spans="1:6" x14ac:dyDescent="0.35">
      <c r="A5437" t="s">
        <v>16</v>
      </c>
      <c r="B5437">
        <v>106862</v>
      </c>
      <c r="C5437">
        <v>360</v>
      </c>
      <c r="D5437" s="6">
        <v>5563.51</v>
      </c>
      <c r="E5437" s="5">
        <v>3.7499999999999999E-2</v>
      </c>
      <c r="F5437" t="s">
        <v>27</v>
      </c>
    </row>
    <row r="5438" spans="1:6" x14ac:dyDescent="0.35">
      <c r="A5438" t="s">
        <v>16</v>
      </c>
      <c r="B5438">
        <v>106863</v>
      </c>
      <c r="C5438">
        <v>360</v>
      </c>
      <c r="D5438" s="6">
        <v>21354.05</v>
      </c>
      <c r="E5438" s="5">
        <v>3.7499999999999999E-2</v>
      </c>
      <c r="F5438" t="s">
        <v>27</v>
      </c>
    </row>
    <row r="5439" spans="1:6" x14ac:dyDescent="0.35">
      <c r="A5439" t="s">
        <v>16</v>
      </c>
      <c r="B5439">
        <v>106864</v>
      </c>
      <c r="C5439">
        <v>360</v>
      </c>
      <c r="D5439" s="6">
        <v>35055.26</v>
      </c>
      <c r="E5439" s="5">
        <v>3.7499999999999999E-2</v>
      </c>
      <c r="F5439" t="s">
        <v>27</v>
      </c>
    </row>
    <row r="5440" spans="1:6" x14ac:dyDescent="0.35">
      <c r="A5440" t="s">
        <v>16</v>
      </c>
      <c r="B5440">
        <v>106865</v>
      </c>
      <c r="C5440">
        <v>360</v>
      </c>
      <c r="D5440" s="6">
        <v>200000</v>
      </c>
      <c r="E5440" s="5">
        <v>4.4999999999999998E-2</v>
      </c>
      <c r="F5440" t="s">
        <v>27</v>
      </c>
    </row>
    <row r="5441" spans="1:6" x14ac:dyDescent="0.35">
      <c r="A5441" t="s">
        <v>16</v>
      </c>
      <c r="B5441">
        <v>106866</v>
      </c>
      <c r="C5441">
        <v>360</v>
      </c>
      <c r="D5441" s="6">
        <v>27663.94</v>
      </c>
      <c r="E5441" s="5">
        <v>3.7499999999999999E-2</v>
      </c>
      <c r="F5441" t="s">
        <v>27</v>
      </c>
    </row>
    <row r="5442" spans="1:6" x14ac:dyDescent="0.35">
      <c r="A5442" t="s">
        <v>16</v>
      </c>
      <c r="B5442">
        <v>106867</v>
      </c>
      <c r="C5442">
        <v>180</v>
      </c>
      <c r="D5442" s="6">
        <v>162166.97</v>
      </c>
      <c r="E5442" s="5">
        <v>0.04</v>
      </c>
      <c r="F5442" t="s">
        <v>27</v>
      </c>
    </row>
    <row r="5443" spans="1:6" x14ac:dyDescent="0.35">
      <c r="A5443" t="s">
        <v>16</v>
      </c>
      <c r="B5443">
        <v>106868</v>
      </c>
      <c r="C5443">
        <v>90</v>
      </c>
      <c r="D5443" s="6">
        <v>150000</v>
      </c>
      <c r="E5443" s="5">
        <v>2.75E-2</v>
      </c>
      <c r="F5443" t="s">
        <v>27</v>
      </c>
    </row>
    <row r="5444" spans="1:6" x14ac:dyDescent="0.35">
      <c r="A5444" t="s">
        <v>16</v>
      </c>
      <c r="B5444">
        <v>106869</v>
      </c>
      <c r="C5444">
        <v>90</v>
      </c>
      <c r="D5444" s="6">
        <v>9849.0499999999993</v>
      </c>
      <c r="E5444" s="5">
        <v>2.2499999999999999E-2</v>
      </c>
      <c r="F5444" t="s">
        <v>27</v>
      </c>
    </row>
    <row r="5445" spans="1:6" x14ac:dyDescent="0.35">
      <c r="A5445" t="s">
        <v>16</v>
      </c>
      <c r="B5445">
        <v>106870</v>
      </c>
      <c r="C5445">
        <v>180</v>
      </c>
      <c r="D5445" s="6">
        <v>150000</v>
      </c>
      <c r="E5445" s="5">
        <v>0.04</v>
      </c>
      <c r="F5445" t="s">
        <v>27</v>
      </c>
    </row>
    <row r="5446" spans="1:6" x14ac:dyDescent="0.35">
      <c r="A5446" t="s">
        <v>16</v>
      </c>
      <c r="B5446">
        <v>106871</v>
      </c>
      <c r="C5446">
        <v>180</v>
      </c>
      <c r="D5446" s="6">
        <v>2020793.85</v>
      </c>
      <c r="E5446" s="5">
        <v>6.25E-2</v>
      </c>
      <c r="F5446" t="s">
        <v>27</v>
      </c>
    </row>
    <row r="5447" spans="1:6" x14ac:dyDescent="0.35">
      <c r="A5447" t="s">
        <v>16</v>
      </c>
      <c r="B5447">
        <v>106872</v>
      </c>
      <c r="C5447">
        <v>90</v>
      </c>
      <c r="D5447" s="6">
        <v>102463.52</v>
      </c>
      <c r="E5447" s="5">
        <v>2.75E-2</v>
      </c>
      <c r="F5447" t="s">
        <v>27</v>
      </c>
    </row>
    <row r="5448" spans="1:6" x14ac:dyDescent="0.35">
      <c r="A5448" t="s">
        <v>16</v>
      </c>
      <c r="B5448">
        <v>106873</v>
      </c>
      <c r="C5448">
        <v>180</v>
      </c>
      <c r="D5448" s="6">
        <v>205118.8</v>
      </c>
      <c r="E5448" s="5">
        <v>0.04</v>
      </c>
      <c r="F5448" t="s">
        <v>27</v>
      </c>
    </row>
    <row r="5449" spans="1:6" x14ac:dyDescent="0.35">
      <c r="A5449" t="s">
        <v>16</v>
      </c>
      <c r="B5449">
        <v>106874</v>
      </c>
      <c r="C5449">
        <v>360</v>
      </c>
      <c r="D5449" s="6">
        <v>33192.5</v>
      </c>
      <c r="E5449" s="5">
        <v>3.7499999999999999E-2</v>
      </c>
      <c r="F5449" t="s">
        <v>27</v>
      </c>
    </row>
    <row r="5450" spans="1:6" x14ac:dyDescent="0.35">
      <c r="A5450" t="s">
        <v>16</v>
      </c>
      <c r="B5450">
        <v>106875</v>
      </c>
      <c r="C5450">
        <v>360</v>
      </c>
      <c r="D5450" s="6">
        <v>10000</v>
      </c>
      <c r="E5450" s="5">
        <v>3.7499999999999999E-2</v>
      </c>
      <c r="F5450" t="s">
        <v>27</v>
      </c>
    </row>
    <row r="5451" spans="1:6" x14ac:dyDescent="0.35">
      <c r="A5451" t="s">
        <v>16</v>
      </c>
      <c r="B5451">
        <v>106876</v>
      </c>
      <c r="C5451">
        <v>360</v>
      </c>
      <c r="D5451" s="6">
        <v>800000</v>
      </c>
      <c r="E5451" s="5">
        <v>6.25E-2</v>
      </c>
      <c r="F5451" t="s">
        <v>27</v>
      </c>
    </row>
    <row r="5452" spans="1:6" x14ac:dyDescent="0.35">
      <c r="A5452" t="s">
        <v>16</v>
      </c>
      <c r="B5452">
        <v>106877</v>
      </c>
      <c r="C5452">
        <v>360</v>
      </c>
      <c r="D5452" s="6">
        <v>2568436.29</v>
      </c>
      <c r="E5452" s="5">
        <v>6.5000000000000002E-2</v>
      </c>
      <c r="F5452" t="s">
        <v>27</v>
      </c>
    </row>
    <row r="5453" spans="1:6" x14ac:dyDescent="0.35">
      <c r="A5453" t="s">
        <v>16</v>
      </c>
      <c r="B5453">
        <v>106878</v>
      </c>
      <c r="C5453">
        <v>360</v>
      </c>
      <c r="D5453" s="6">
        <v>98857.12</v>
      </c>
      <c r="E5453" s="5">
        <v>0.04</v>
      </c>
      <c r="F5453" t="s">
        <v>27</v>
      </c>
    </row>
    <row r="5454" spans="1:6" x14ac:dyDescent="0.35">
      <c r="A5454" t="s">
        <v>16</v>
      </c>
      <c r="B5454">
        <v>106879</v>
      </c>
      <c r="C5454">
        <v>180</v>
      </c>
      <c r="D5454" s="6">
        <v>465411.01</v>
      </c>
      <c r="E5454" s="5">
        <v>4.4999999999999998E-2</v>
      </c>
      <c r="F5454" t="s">
        <v>27</v>
      </c>
    </row>
    <row r="5455" spans="1:6" x14ac:dyDescent="0.35">
      <c r="A5455" t="s">
        <v>16</v>
      </c>
      <c r="B5455">
        <v>106880</v>
      </c>
      <c r="C5455">
        <v>90</v>
      </c>
      <c r="D5455" s="6">
        <v>10763.48</v>
      </c>
      <c r="E5455" s="5">
        <v>2.2499999999999999E-2</v>
      </c>
      <c r="F5455" t="s">
        <v>27</v>
      </c>
    </row>
    <row r="5456" spans="1:6" x14ac:dyDescent="0.35">
      <c r="A5456" t="s">
        <v>16</v>
      </c>
      <c r="B5456">
        <v>106881</v>
      </c>
      <c r="C5456">
        <v>180</v>
      </c>
      <c r="D5456" s="6">
        <v>25753.22</v>
      </c>
      <c r="E5456" s="5">
        <v>0.03</v>
      </c>
      <c r="F5456" t="s">
        <v>27</v>
      </c>
    </row>
    <row r="5457" spans="1:6" x14ac:dyDescent="0.35">
      <c r="A5457" t="s">
        <v>16</v>
      </c>
      <c r="B5457">
        <v>106882</v>
      </c>
      <c r="C5457">
        <v>180</v>
      </c>
      <c r="D5457" s="6">
        <v>82447.69</v>
      </c>
      <c r="E5457" s="5">
        <v>3.2500000000000001E-2</v>
      </c>
      <c r="F5457" t="s">
        <v>27</v>
      </c>
    </row>
    <row r="5458" spans="1:6" x14ac:dyDescent="0.35">
      <c r="A5458" t="s">
        <v>16</v>
      </c>
      <c r="B5458">
        <v>106883</v>
      </c>
      <c r="C5458">
        <v>180</v>
      </c>
      <c r="D5458" s="6">
        <v>75400.100000000006</v>
      </c>
      <c r="E5458" s="5">
        <v>3.2500000000000001E-2</v>
      </c>
      <c r="F5458" t="s">
        <v>27</v>
      </c>
    </row>
    <row r="5459" spans="1:6" x14ac:dyDescent="0.35">
      <c r="A5459" t="s">
        <v>16</v>
      </c>
      <c r="B5459">
        <v>106884</v>
      </c>
      <c r="C5459">
        <v>180</v>
      </c>
      <c r="D5459" s="6">
        <v>380000</v>
      </c>
      <c r="E5459" s="5">
        <v>4.2500000000000003E-2</v>
      </c>
      <c r="F5459" t="s">
        <v>27</v>
      </c>
    </row>
    <row r="5460" spans="1:6" x14ac:dyDescent="0.35">
      <c r="A5460" t="s">
        <v>16</v>
      </c>
      <c r="B5460">
        <v>106885</v>
      </c>
      <c r="C5460">
        <v>360</v>
      </c>
      <c r="D5460" s="6">
        <v>46560.38</v>
      </c>
      <c r="E5460" s="5">
        <v>3.7499999999999999E-2</v>
      </c>
      <c r="F5460" t="s">
        <v>27</v>
      </c>
    </row>
    <row r="5461" spans="1:6" x14ac:dyDescent="0.35">
      <c r="A5461" t="s">
        <v>16</v>
      </c>
      <c r="B5461">
        <v>106886</v>
      </c>
      <c r="C5461">
        <v>90</v>
      </c>
      <c r="D5461" s="6">
        <v>100000</v>
      </c>
      <c r="E5461" s="5">
        <v>2.75E-2</v>
      </c>
      <c r="F5461" t="s">
        <v>27</v>
      </c>
    </row>
    <row r="5462" spans="1:6" x14ac:dyDescent="0.35">
      <c r="A5462" t="s">
        <v>16</v>
      </c>
      <c r="B5462">
        <v>106887</v>
      </c>
      <c r="C5462">
        <v>360</v>
      </c>
      <c r="D5462" s="6">
        <v>217849.41</v>
      </c>
      <c r="E5462" s="5">
        <v>4.4999999999999998E-2</v>
      </c>
      <c r="F5462" t="s">
        <v>27</v>
      </c>
    </row>
    <row r="5463" spans="1:6" x14ac:dyDescent="0.35">
      <c r="A5463" t="s">
        <v>16</v>
      </c>
      <c r="B5463">
        <v>106888</v>
      </c>
      <c r="C5463">
        <v>360</v>
      </c>
      <c r="D5463" s="6">
        <v>386421.92</v>
      </c>
      <c r="E5463" s="5">
        <v>0.05</v>
      </c>
      <c r="F5463" t="s">
        <v>27</v>
      </c>
    </row>
    <row r="5464" spans="1:6" x14ac:dyDescent="0.35">
      <c r="A5464" t="s">
        <v>16</v>
      </c>
      <c r="B5464">
        <v>106889</v>
      </c>
      <c r="C5464">
        <v>360</v>
      </c>
      <c r="D5464" s="6">
        <v>58401.08</v>
      </c>
      <c r="E5464" s="5">
        <v>0.04</v>
      </c>
      <c r="F5464" t="s">
        <v>27</v>
      </c>
    </row>
    <row r="5465" spans="1:6" x14ac:dyDescent="0.35">
      <c r="A5465" t="s">
        <v>16</v>
      </c>
      <c r="B5465">
        <v>106890</v>
      </c>
      <c r="C5465">
        <v>360</v>
      </c>
      <c r="D5465" s="6">
        <v>77663.009999999995</v>
      </c>
      <c r="E5465" s="5">
        <v>0.04</v>
      </c>
      <c r="F5465" t="s">
        <v>27</v>
      </c>
    </row>
    <row r="5466" spans="1:6" x14ac:dyDescent="0.35">
      <c r="A5466" t="s">
        <v>16</v>
      </c>
      <c r="B5466">
        <v>106891</v>
      </c>
      <c r="C5466">
        <v>360</v>
      </c>
      <c r="D5466" s="6">
        <v>93519.76</v>
      </c>
      <c r="E5466" s="5">
        <v>0.04</v>
      </c>
      <c r="F5466" t="s">
        <v>27</v>
      </c>
    </row>
    <row r="5467" spans="1:6" x14ac:dyDescent="0.35">
      <c r="A5467" t="s">
        <v>16</v>
      </c>
      <c r="B5467">
        <v>106892</v>
      </c>
      <c r="C5467">
        <v>360</v>
      </c>
      <c r="D5467" s="6">
        <v>283896.71999999997</v>
      </c>
      <c r="E5467" s="5">
        <v>0.05</v>
      </c>
      <c r="F5467" t="s">
        <v>27</v>
      </c>
    </row>
    <row r="5468" spans="1:6" x14ac:dyDescent="0.35">
      <c r="A5468" t="s">
        <v>16</v>
      </c>
      <c r="B5468">
        <v>106893</v>
      </c>
      <c r="C5468">
        <v>360</v>
      </c>
      <c r="D5468" s="6">
        <v>18437.96</v>
      </c>
      <c r="E5468" s="5">
        <v>3.7499999999999999E-2</v>
      </c>
      <c r="F5468" t="s">
        <v>27</v>
      </c>
    </row>
    <row r="5469" spans="1:6" x14ac:dyDescent="0.35">
      <c r="A5469" t="s">
        <v>16</v>
      </c>
      <c r="B5469">
        <v>106894</v>
      </c>
      <c r="C5469">
        <v>360</v>
      </c>
      <c r="D5469" s="6">
        <v>40000</v>
      </c>
      <c r="E5469" s="5">
        <v>3.7499999999999999E-2</v>
      </c>
      <c r="F5469" t="s">
        <v>27</v>
      </c>
    </row>
    <row r="5470" spans="1:6" x14ac:dyDescent="0.35">
      <c r="A5470" t="s">
        <v>16</v>
      </c>
      <c r="B5470">
        <v>106895</v>
      </c>
      <c r="C5470">
        <v>360</v>
      </c>
      <c r="D5470" s="6">
        <v>115000</v>
      </c>
      <c r="E5470" s="5">
        <v>4.2500000000000003E-2</v>
      </c>
      <c r="F5470" t="s">
        <v>27</v>
      </c>
    </row>
    <row r="5471" spans="1:6" x14ac:dyDescent="0.35">
      <c r="A5471" t="s">
        <v>16</v>
      </c>
      <c r="B5471">
        <v>106896</v>
      </c>
      <c r="C5471">
        <v>360</v>
      </c>
      <c r="D5471" s="6">
        <v>1130046.01</v>
      </c>
      <c r="E5471" s="5">
        <v>6.5000000000000002E-2</v>
      </c>
      <c r="F5471" t="s">
        <v>27</v>
      </c>
    </row>
    <row r="5472" spans="1:6" x14ac:dyDescent="0.35">
      <c r="A5472" t="s">
        <v>16</v>
      </c>
      <c r="B5472">
        <v>106897</v>
      </c>
      <c r="C5472">
        <v>180</v>
      </c>
      <c r="D5472" s="6">
        <v>43810.6</v>
      </c>
      <c r="E5472" s="5">
        <v>0.03</v>
      </c>
      <c r="F5472" t="s">
        <v>27</v>
      </c>
    </row>
    <row r="5473" spans="1:6" x14ac:dyDescent="0.35">
      <c r="A5473" t="s">
        <v>16</v>
      </c>
      <c r="B5473">
        <v>106898</v>
      </c>
      <c r="C5473">
        <v>180</v>
      </c>
      <c r="D5473" s="6">
        <v>46052.480000000003</v>
      </c>
      <c r="E5473" s="5">
        <v>0.03</v>
      </c>
      <c r="F5473" t="s">
        <v>27</v>
      </c>
    </row>
    <row r="5474" spans="1:6" x14ac:dyDescent="0.35">
      <c r="A5474" t="s">
        <v>16</v>
      </c>
      <c r="B5474">
        <v>106899</v>
      </c>
      <c r="C5474">
        <v>180</v>
      </c>
      <c r="D5474" s="6">
        <v>106863.67999999999</v>
      </c>
      <c r="E5474" s="5">
        <v>0.04</v>
      </c>
      <c r="F5474" t="s">
        <v>27</v>
      </c>
    </row>
    <row r="5475" spans="1:6" x14ac:dyDescent="0.35">
      <c r="A5475" t="s">
        <v>16</v>
      </c>
      <c r="B5475">
        <v>106900</v>
      </c>
      <c r="C5475">
        <v>180</v>
      </c>
      <c r="D5475" s="6">
        <v>27532.74</v>
      </c>
      <c r="E5475" s="5">
        <v>0.03</v>
      </c>
      <c r="F5475" t="s">
        <v>27</v>
      </c>
    </row>
    <row r="5476" spans="1:6" x14ac:dyDescent="0.35">
      <c r="A5476" t="s">
        <v>16</v>
      </c>
      <c r="B5476">
        <v>106901</v>
      </c>
      <c r="C5476">
        <v>360</v>
      </c>
      <c r="D5476" s="6">
        <v>7230000</v>
      </c>
      <c r="E5476" s="5">
        <v>6.25E-2</v>
      </c>
      <c r="F5476" t="s">
        <v>27</v>
      </c>
    </row>
    <row r="5477" spans="1:6" x14ac:dyDescent="0.35">
      <c r="A5477" t="s">
        <v>16</v>
      </c>
      <c r="B5477">
        <v>106902</v>
      </c>
      <c r="C5477">
        <v>360</v>
      </c>
      <c r="D5477" s="6">
        <v>75977.31</v>
      </c>
      <c r="E5477" s="5">
        <v>0.04</v>
      </c>
      <c r="F5477" t="s">
        <v>27</v>
      </c>
    </row>
    <row r="5478" spans="1:6" x14ac:dyDescent="0.35">
      <c r="A5478" t="s">
        <v>16</v>
      </c>
      <c r="B5478">
        <v>106903</v>
      </c>
      <c r="C5478">
        <v>180</v>
      </c>
      <c r="D5478" s="6">
        <v>114042.53</v>
      </c>
      <c r="E5478" s="5">
        <v>0.04</v>
      </c>
      <c r="F5478" t="s">
        <v>27</v>
      </c>
    </row>
    <row r="5479" spans="1:6" x14ac:dyDescent="0.35">
      <c r="A5479" t="s">
        <v>16</v>
      </c>
      <c r="B5479">
        <v>106904</v>
      </c>
      <c r="C5479">
        <v>90</v>
      </c>
      <c r="D5479" s="6">
        <v>202448.75</v>
      </c>
      <c r="E5479" s="5">
        <v>2.75E-2</v>
      </c>
      <c r="F5479" t="s">
        <v>27</v>
      </c>
    </row>
    <row r="5480" spans="1:6" x14ac:dyDescent="0.35">
      <c r="A5480" t="s">
        <v>16</v>
      </c>
      <c r="B5480">
        <v>106905</v>
      </c>
      <c r="C5480">
        <v>90</v>
      </c>
      <c r="D5480" s="6">
        <v>193328.55</v>
      </c>
      <c r="E5480" s="5">
        <v>2.75E-2</v>
      </c>
      <c r="F5480" t="s">
        <v>27</v>
      </c>
    </row>
    <row r="5481" spans="1:6" x14ac:dyDescent="0.35">
      <c r="A5481" t="s">
        <v>16</v>
      </c>
      <c r="B5481">
        <v>106906</v>
      </c>
      <c r="C5481">
        <v>360</v>
      </c>
      <c r="D5481" s="6">
        <v>300000</v>
      </c>
      <c r="E5481" s="5">
        <v>0.05</v>
      </c>
      <c r="F5481" t="s">
        <v>27</v>
      </c>
    </row>
    <row r="5482" spans="1:6" x14ac:dyDescent="0.35">
      <c r="A5482" t="s">
        <v>16</v>
      </c>
      <c r="B5482">
        <v>106907</v>
      </c>
      <c r="C5482">
        <v>180</v>
      </c>
      <c r="D5482" s="6">
        <v>166911.56</v>
      </c>
      <c r="E5482" s="5">
        <v>0.04</v>
      </c>
      <c r="F5482" t="s">
        <v>27</v>
      </c>
    </row>
    <row r="5483" spans="1:6" x14ac:dyDescent="0.35">
      <c r="A5483" t="s">
        <v>16</v>
      </c>
      <c r="B5483">
        <v>106908</v>
      </c>
      <c r="C5483">
        <v>180</v>
      </c>
      <c r="D5483" s="6">
        <v>134115.91</v>
      </c>
      <c r="E5483" s="5">
        <v>0.04</v>
      </c>
      <c r="F5483" t="s">
        <v>27</v>
      </c>
    </row>
    <row r="5484" spans="1:6" x14ac:dyDescent="0.35">
      <c r="A5484" t="s">
        <v>16</v>
      </c>
      <c r="B5484">
        <v>106909</v>
      </c>
      <c r="C5484">
        <v>180</v>
      </c>
      <c r="D5484" s="6">
        <v>43340.53</v>
      </c>
      <c r="E5484" s="5">
        <v>0.03</v>
      </c>
      <c r="F5484" t="s">
        <v>27</v>
      </c>
    </row>
    <row r="5485" spans="1:6" x14ac:dyDescent="0.35">
      <c r="A5485" t="s">
        <v>16</v>
      </c>
      <c r="B5485">
        <v>106910</v>
      </c>
      <c r="C5485">
        <v>90</v>
      </c>
      <c r="D5485" s="6">
        <v>219304.25</v>
      </c>
      <c r="E5485" s="5">
        <v>2.75E-2</v>
      </c>
      <c r="F5485" t="s">
        <v>27</v>
      </c>
    </row>
    <row r="5486" spans="1:6" x14ac:dyDescent="0.35">
      <c r="A5486" t="s">
        <v>16</v>
      </c>
      <c r="B5486">
        <v>106911</v>
      </c>
      <c r="C5486">
        <v>180</v>
      </c>
      <c r="D5486" s="6">
        <v>17000</v>
      </c>
      <c r="E5486" s="5">
        <v>2.75E-2</v>
      </c>
      <c r="F5486" t="s">
        <v>27</v>
      </c>
    </row>
    <row r="5487" spans="1:6" x14ac:dyDescent="0.35">
      <c r="A5487" t="s">
        <v>16</v>
      </c>
      <c r="B5487">
        <v>106912</v>
      </c>
      <c r="C5487">
        <v>180</v>
      </c>
      <c r="D5487" s="6">
        <v>63537.55</v>
      </c>
      <c r="E5487" s="5">
        <v>3.2500000000000001E-2</v>
      </c>
      <c r="F5487" t="s">
        <v>27</v>
      </c>
    </row>
    <row r="5488" spans="1:6" x14ac:dyDescent="0.35">
      <c r="A5488" t="s">
        <v>16</v>
      </c>
      <c r="B5488">
        <v>106913</v>
      </c>
      <c r="C5488">
        <v>180</v>
      </c>
      <c r="D5488" s="6">
        <v>168484.83</v>
      </c>
      <c r="E5488" s="5">
        <v>0.04</v>
      </c>
      <c r="F5488" t="s">
        <v>27</v>
      </c>
    </row>
    <row r="5489" spans="1:6" x14ac:dyDescent="0.35">
      <c r="A5489" t="s">
        <v>16</v>
      </c>
      <c r="B5489">
        <v>106914</v>
      </c>
      <c r="C5489">
        <v>180</v>
      </c>
      <c r="D5489" s="6">
        <v>221370.29</v>
      </c>
      <c r="E5489" s="5">
        <v>0.04</v>
      </c>
      <c r="F5489" t="s">
        <v>27</v>
      </c>
    </row>
    <row r="5490" spans="1:6" x14ac:dyDescent="0.35">
      <c r="A5490" t="s">
        <v>16</v>
      </c>
      <c r="B5490">
        <v>106915</v>
      </c>
      <c r="C5490">
        <v>180</v>
      </c>
      <c r="D5490" s="6">
        <v>300000</v>
      </c>
      <c r="E5490" s="5">
        <v>4.2500000000000003E-2</v>
      </c>
      <c r="F5490" t="s">
        <v>27</v>
      </c>
    </row>
    <row r="5491" spans="1:6" x14ac:dyDescent="0.35">
      <c r="A5491" t="s">
        <v>16</v>
      </c>
      <c r="B5491">
        <v>106916</v>
      </c>
      <c r="C5491">
        <v>90</v>
      </c>
      <c r="D5491" s="6">
        <v>118423.13</v>
      </c>
      <c r="E5491" s="5">
        <v>2.75E-2</v>
      </c>
      <c r="F5491" t="s">
        <v>27</v>
      </c>
    </row>
    <row r="5492" spans="1:6" x14ac:dyDescent="0.35">
      <c r="A5492" t="s">
        <v>16</v>
      </c>
      <c r="B5492">
        <v>106917</v>
      </c>
      <c r="C5492">
        <v>360</v>
      </c>
      <c r="D5492" s="6">
        <v>100000</v>
      </c>
      <c r="E5492" s="5">
        <v>4.4999999999999998E-2</v>
      </c>
      <c r="F5492" t="s">
        <v>27</v>
      </c>
    </row>
    <row r="5493" spans="1:6" x14ac:dyDescent="0.35">
      <c r="A5493" t="s">
        <v>16</v>
      </c>
      <c r="B5493">
        <v>106918</v>
      </c>
      <c r="C5493">
        <v>360</v>
      </c>
      <c r="D5493" s="6">
        <v>46216.959999999999</v>
      </c>
      <c r="E5493" s="5">
        <v>3.7499999999999999E-2</v>
      </c>
      <c r="F5493" t="s">
        <v>27</v>
      </c>
    </row>
    <row r="5494" spans="1:6" x14ac:dyDescent="0.35">
      <c r="A5494" t="s">
        <v>16</v>
      </c>
      <c r="B5494">
        <v>106919</v>
      </c>
      <c r="C5494">
        <v>360</v>
      </c>
      <c r="D5494" s="6">
        <v>300000</v>
      </c>
      <c r="E5494" s="5">
        <v>0.05</v>
      </c>
      <c r="F5494" t="s">
        <v>27</v>
      </c>
    </row>
    <row r="5495" spans="1:6" x14ac:dyDescent="0.35">
      <c r="A5495" t="s">
        <v>16</v>
      </c>
      <c r="B5495">
        <v>106920</v>
      </c>
      <c r="C5495">
        <v>360</v>
      </c>
      <c r="D5495" s="6">
        <v>129632.16</v>
      </c>
      <c r="E5495" s="5">
        <v>4.4999999999999998E-2</v>
      </c>
      <c r="F5495" t="s">
        <v>27</v>
      </c>
    </row>
    <row r="5496" spans="1:6" x14ac:dyDescent="0.35">
      <c r="A5496" t="s">
        <v>16</v>
      </c>
      <c r="B5496">
        <v>106921</v>
      </c>
      <c r="C5496">
        <v>360</v>
      </c>
      <c r="D5496" s="6">
        <v>115667.76</v>
      </c>
      <c r="E5496" s="5">
        <v>4.4999999999999998E-2</v>
      </c>
      <c r="F5496" t="s">
        <v>27</v>
      </c>
    </row>
    <row r="5497" spans="1:6" x14ac:dyDescent="0.35">
      <c r="A5497" t="s">
        <v>16</v>
      </c>
      <c r="B5497">
        <v>106922</v>
      </c>
      <c r="C5497">
        <v>360</v>
      </c>
      <c r="D5497" s="6">
        <v>50000</v>
      </c>
      <c r="E5497" s="5">
        <v>0.04</v>
      </c>
      <c r="F5497" t="s">
        <v>27</v>
      </c>
    </row>
    <row r="5498" spans="1:6" x14ac:dyDescent="0.35">
      <c r="A5498" t="s">
        <v>16</v>
      </c>
      <c r="B5498">
        <v>106923</v>
      </c>
      <c r="C5498">
        <v>360</v>
      </c>
      <c r="D5498" s="6">
        <v>11908.65</v>
      </c>
      <c r="E5498" s="5">
        <v>3.7499999999999999E-2</v>
      </c>
      <c r="F5498" t="s">
        <v>27</v>
      </c>
    </row>
    <row r="5499" spans="1:6" x14ac:dyDescent="0.35">
      <c r="A5499" t="s">
        <v>16</v>
      </c>
      <c r="B5499">
        <v>106924</v>
      </c>
      <c r="C5499">
        <v>360</v>
      </c>
      <c r="D5499" s="6">
        <v>11702.37</v>
      </c>
      <c r="E5499" s="5">
        <v>3.7499999999999999E-2</v>
      </c>
      <c r="F5499" t="s">
        <v>27</v>
      </c>
    </row>
    <row r="5500" spans="1:6" x14ac:dyDescent="0.35">
      <c r="A5500" t="s">
        <v>16</v>
      </c>
      <c r="B5500">
        <v>106925</v>
      </c>
      <c r="C5500">
        <v>360</v>
      </c>
      <c r="D5500" s="6">
        <v>56079.59</v>
      </c>
      <c r="E5500" s="5">
        <v>0.04</v>
      </c>
      <c r="F5500" t="s">
        <v>27</v>
      </c>
    </row>
    <row r="5501" spans="1:6" x14ac:dyDescent="0.35">
      <c r="A5501" t="s">
        <v>16</v>
      </c>
      <c r="B5501">
        <v>106926</v>
      </c>
      <c r="C5501">
        <v>360</v>
      </c>
      <c r="D5501" s="6">
        <v>20000</v>
      </c>
      <c r="E5501" s="5">
        <v>3.7499999999999999E-2</v>
      </c>
      <c r="F5501" t="s">
        <v>27</v>
      </c>
    </row>
    <row r="5502" spans="1:6" x14ac:dyDescent="0.35">
      <c r="A5502" t="s">
        <v>16</v>
      </c>
      <c r="B5502">
        <v>106927</v>
      </c>
      <c r="C5502">
        <v>360</v>
      </c>
      <c r="D5502" s="6">
        <v>200000</v>
      </c>
      <c r="E5502" s="5">
        <v>4.2500000000000003E-2</v>
      </c>
      <c r="F5502" t="s">
        <v>27</v>
      </c>
    </row>
    <row r="5503" spans="1:6" x14ac:dyDescent="0.35">
      <c r="A5503" t="s">
        <v>16</v>
      </c>
      <c r="B5503">
        <v>106928</v>
      </c>
      <c r="C5503">
        <v>360</v>
      </c>
      <c r="D5503" s="6">
        <v>1500000</v>
      </c>
      <c r="E5503" s="5">
        <v>6.25E-2</v>
      </c>
      <c r="F5503" t="s">
        <v>27</v>
      </c>
    </row>
    <row r="5504" spans="1:6" x14ac:dyDescent="0.35">
      <c r="A5504" t="s">
        <v>16</v>
      </c>
      <c r="B5504">
        <v>106929</v>
      </c>
      <c r="C5504">
        <v>360</v>
      </c>
      <c r="D5504" s="6">
        <v>77328.600000000006</v>
      </c>
      <c r="E5504" s="5">
        <v>0.04</v>
      </c>
      <c r="F5504" t="s">
        <v>27</v>
      </c>
    </row>
    <row r="5505" spans="1:6" x14ac:dyDescent="0.35">
      <c r="A5505" t="s">
        <v>16</v>
      </c>
      <c r="B5505">
        <v>106930</v>
      </c>
      <c r="C5505">
        <v>360</v>
      </c>
      <c r="D5505" s="6">
        <v>34067.71</v>
      </c>
      <c r="E5505" s="5">
        <v>3.7499999999999999E-2</v>
      </c>
      <c r="F5505" t="s">
        <v>27</v>
      </c>
    </row>
    <row r="5506" spans="1:6" x14ac:dyDescent="0.35">
      <c r="A5506" t="s">
        <v>16</v>
      </c>
      <c r="B5506">
        <v>106931</v>
      </c>
      <c r="C5506">
        <v>360</v>
      </c>
      <c r="D5506" s="6">
        <v>69732.850000000006</v>
      </c>
      <c r="E5506" s="5">
        <v>0.04</v>
      </c>
      <c r="F5506" t="s">
        <v>27</v>
      </c>
    </row>
    <row r="5507" spans="1:6" x14ac:dyDescent="0.35">
      <c r="A5507" t="s">
        <v>16</v>
      </c>
      <c r="B5507">
        <v>106932</v>
      </c>
      <c r="C5507">
        <v>360</v>
      </c>
      <c r="D5507" s="6">
        <v>24783.82</v>
      </c>
      <c r="E5507" s="5">
        <v>3.7499999999999999E-2</v>
      </c>
      <c r="F5507" t="s">
        <v>27</v>
      </c>
    </row>
    <row r="5508" spans="1:6" x14ac:dyDescent="0.35">
      <c r="A5508" t="s">
        <v>16</v>
      </c>
      <c r="B5508">
        <v>106933</v>
      </c>
      <c r="C5508">
        <v>360</v>
      </c>
      <c r="D5508" s="6">
        <v>205740.36</v>
      </c>
      <c r="E5508" s="5">
        <v>4.4999999999999998E-2</v>
      </c>
      <c r="F5508" t="s">
        <v>27</v>
      </c>
    </row>
    <row r="5509" spans="1:6" x14ac:dyDescent="0.35">
      <c r="A5509" t="s">
        <v>16</v>
      </c>
      <c r="B5509">
        <v>106934</v>
      </c>
      <c r="C5509">
        <v>360</v>
      </c>
      <c r="D5509" s="6">
        <v>650000</v>
      </c>
      <c r="E5509" s="5">
        <v>0.06</v>
      </c>
      <c r="F5509" t="s">
        <v>27</v>
      </c>
    </row>
    <row r="5510" spans="1:6" x14ac:dyDescent="0.35">
      <c r="A5510" t="s">
        <v>16</v>
      </c>
      <c r="B5510">
        <v>106935</v>
      </c>
      <c r="C5510">
        <v>360</v>
      </c>
      <c r="D5510" s="6">
        <v>33581.839999999997</v>
      </c>
      <c r="E5510" s="5">
        <v>3.7499999999999999E-2</v>
      </c>
      <c r="F5510" t="s">
        <v>27</v>
      </c>
    </row>
    <row r="5511" spans="1:6" x14ac:dyDescent="0.35">
      <c r="A5511" t="s">
        <v>16</v>
      </c>
      <c r="B5511">
        <v>106936</v>
      </c>
      <c r="C5511">
        <v>360</v>
      </c>
      <c r="D5511" s="6">
        <v>318775.58</v>
      </c>
      <c r="E5511" s="5">
        <v>0.05</v>
      </c>
      <c r="F5511" t="s">
        <v>27</v>
      </c>
    </row>
    <row r="5512" spans="1:6" x14ac:dyDescent="0.35">
      <c r="A5512" t="s">
        <v>16</v>
      </c>
      <c r="B5512">
        <v>106937</v>
      </c>
      <c r="C5512">
        <v>360</v>
      </c>
      <c r="D5512" s="6">
        <v>11108.34</v>
      </c>
      <c r="E5512" s="5">
        <v>3.7499999999999999E-2</v>
      </c>
      <c r="F5512" t="s">
        <v>27</v>
      </c>
    </row>
    <row r="5513" spans="1:6" x14ac:dyDescent="0.35">
      <c r="A5513" t="s">
        <v>16</v>
      </c>
      <c r="B5513">
        <v>106938</v>
      </c>
      <c r="C5513">
        <v>360</v>
      </c>
      <c r="D5513" s="6">
        <v>56870.15</v>
      </c>
      <c r="E5513" s="5">
        <v>0.04</v>
      </c>
      <c r="F5513" t="s">
        <v>27</v>
      </c>
    </row>
    <row r="5514" spans="1:6" x14ac:dyDescent="0.35">
      <c r="A5514" t="s">
        <v>16</v>
      </c>
      <c r="B5514">
        <v>106939</v>
      </c>
      <c r="C5514">
        <v>360</v>
      </c>
      <c r="D5514" s="6">
        <v>30000</v>
      </c>
      <c r="E5514" s="5">
        <v>3.7499999999999999E-2</v>
      </c>
      <c r="F5514" t="s">
        <v>27</v>
      </c>
    </row>
    <row r="5515" spans="1:6" x14ac:dyDescent="0.35">
      <c r="A5515" t="s">
        <v>16</v>
      </c>
      <c r="B5515">
        <v>106940</v>
      </c>
      <c r="C5515">
        <v>360</v>
      </c>
      <c r="D5515" s="6">
        <v>31922.9</v>
      </c>
      <c r="E5515" s="5">
        <v>3.7499999999999999E-2</v>
      </c>
      <c r="F5515" t="s">
        <v>27</v>
      </c>
    </row>
    <row r="5516" spans="1:6" x14ac:dyDescent="0.35">
      <c r="A5516" t="s">
        <v>16</v>
      </c>
      <c r="B5516">
        <v>106941</v>
      </c>
      <c r="C5516">
        <v>360</v>
      </c>
      <c r="D5516" s="6">
        <v>663837.94999999995</v>
      </c>
      <c r="E5516" s="5">
        <v>0.06</v>
      </c>
      <c r="F5516" t="s">
        <v>27</v>
      </c>
    </row>
    <row r="5517" spans="1:6" x14ac:dyDescent="0.35">
      <c r="A5517" t="s">
        <v>16</v>
      </c>
      <c r="B5517">
        <v>106942</v>
      </c>
      <c r="C5517">
        <v>360</v>
      </c>
      <c r="D5517" s="6">
        <v>26090.39</v>
      </c>
      <c r="E5517" s="5">
        <v>3.7499999999999999E-2</v>
      </c>
      <c r="F5517" t="s">
        <v>27</v>
      </c>
    </row>
    <row r="5518" spans="1:6" x14ac:dyDescent="0.35">
      <c r="A5518" t="s">
        <v>16</v>
      </c>
      <c r="B5518">
        <v>106943</v>
      </c>
      <c r="C5518">
        <v>360</v>
      </c>
      <c r="D5518" s="6">
        <v>86542.52</v>
      </c>
      <c r="E5518" s="5">
        <v>0.04</v>
      </c>
      <c r="F5518" t="s">
        <v>27</v>
      </c>
    </row>
    <row r="5519" spans="1:6" x14ac:dyDescent="0.35">
      <c r="A5519" t="s">
        <v>16</v>
      </c>
      <c r="B5519">
        <v>106944</v>
      </c>
      <c r="C5519">
        <v>360</v>
      </c>
      <c r="D5519" s="6">
        <v>506146.16</v>
      </c>
      <c r="E5519" s="5">
        <v>0.06</v>
      </c>
      <c r="F5519" t="s">
        <v>27</v>
      </c>
    </row>
    <row r="5520" spans="1:6" x14ac:dyDescent="0.35">
      <c r="A5520" t="s">
        <v>16</v>
      </c>
      <c r="B5520">
        <v>106945</v>
      </c>
      <c r="C5520">
        <v>360</v>
      </c>
      <c r="D5520" s="6">
        <v>6521.56</v>
      </c>
      <c r="E5520" s="5">
        <v>3.7499999999999999E-2</v>
      </c>
      <c r="F5520" t="s">
        <v>27</v>
      </c>
    </row>
    <row r="5521" spans="1:6" x14ac:dyDescent="0.35">
      <c r="A5521" t="s">
        <v>16</v>
      </c>
      <c r="B5521">
        <v>106946</v>
      </c>
      <c r="C5521">
        <v>360</v>
      </c>
      <c r="D5521" s="6">
        <v>190000</v>
      </c>
      <c r="E5521" s="5">
        <v>4.2500000000000003E-2</v>
      </c>
      <c r="F5521" t="s">
        <v>27</v>
      </c>
    </row>
    <row r="5522" spans="1:6" x14ac:dyDescent="0.35">
      <c r="A5522" t="s">
        <v>16</v>
      </c>
      <c r="B5522">
        <v>106947</v>
      </c>
      <c r="C5522">
        <v>180</v>
      </c>
      <c r="D5522" s="6">
        <v>52000</v>
      </c>
      <c r="E5522" s="5">
        <v>3.2500000000000001E-2</v>
      </c>
      <c r="F5522" t="s">
        <v>27</v>
      </c>
    </row>
    <row r="5523" spans="1:6" x14ac:dyDescent="0.35">
      <c r="A5523" t="s">
        <v>16</v>
      </c>
      <c r="B5523">
        <v>106948</v>
      </c>
      <c r="C5523">
        <v>360</v>
      </c>
      <c r="D5523" s="6">
        <v>72314.09</v>
      </c>
      <c r="E5523" s="5">
        <v>0.04</v>
      </c>
      <c r="F5523" t="s">
        <v>27</v>
      </c>
    </row>
    <row r="5524" spans="1:6" x14ac:dyDescent="0.35">
      <c r="A5524" t="s">
        <v>16</v>
      </c>
      <c r="B5524">
        <v>106949</v>
      </c>
      <c r="C5524">
        <v>360</v>
      </c>
      <c r="D5524" s="6">
        <v>135094.68</v>
      </c>
      <c r="E5524" s="5">
        <v>4.4999999999999998E-2</v>
      </c>
      <c r="F5524" t="s">
        <v>27</v>
      </c>
    </row>
    <row r="5525" spans="1:6" x14ac:dyDescent="0.35">
      <c r="A5525" t="s">
        <v>16</v>
      </c>
      <c r="B5525">
        <v>106950</v>
      </c>
      <c r="C5525">
        <v>180</v>
      </c>
      <c r="D5525" s="6">
        <v>165000</v>
      </c>
      <c r="E5525" s="5">
        <v>0.04</v>
      </c>
      <c r="F5525" t="s">
        <v>27</v>
      </c>
    </row>
    <row r="5526" spans="1:6" x14ac:dyDescent="0.35">
      <c r="A5526" t="s">
        <v>16</v>
      </c>
      <c r="B5526">
        <v>106951</v>
      </c>
      <c r="C5526">
        <v>360</v>
      </c>
      <c r="D5526" s="6">
        <v>9395.16</v>
      </c>
      <c r="E5526" s="5">
        <v>3.7499999999999999E-2</v>
      </c>
      <c r="F5526" t="s">
        <v>27</v>
      </c>
    </row>
    <row r="5527" spans="1:6" x14ac:dyDescent="0.35">
      <c r="A5527" t="s">
        <v>16</v>
      </c>
      <c r="B5527">
        <v>106952</v>
      </c>
      <c r="C5527">
        <v>360</v>
      </c>
      <c r="D5527" s="6">
        <v>55113.51</v>
      </c>
      <c r="E5527" s="5">
        <v>0.04</v>
      </c>
      <c r="F5527" t="s">
        <v>27</v>
      </c>
    </row>
    <row r="5528" spans="1:6" x14ac:dyDescent="0.35">
      <c r="A5528" t="s">
        <v>16</v>
      </c>
      <c r="B5528">
        <v>106953</v>
      </c>
      <c r="C5528">
        <v>360</v>
      </c>
      <c r="D5528" s="6">
        <v>31352.43</v>
      </c>
      <c r="E5528" s="5">
        <v>3.7499999999999999E-2</v>
      </c>
      <c r="F5528" t="s">
        <v>27</v>
      </c>
    </row>
    <row r="5529" spans="1:6" x14ac:dyDescent="0.35">
      <c r="A5529" t="s">
        <v>16</v>
      </c>
      <c r="B5529">
        <v>106954</v>
      </c>
      <c r="C5529">
        <v>360</v>
      </c>
      <c r="D5529" s="6">
        <v>250000</v>
      </c>
      <c r="E5529" s="5">
        <v>0.05</v>
      </c>
      <c r="F5529" t="s">
        <v>27</v>
      </c>
    </row>
    <row r="5530" spans="1:6" x14ac:dyDescent="0.35">
      <c r="A5530" t="s">
        <v>16</v>
      </c>
      <c r="B5530">
        <v>106955</v>
      </c>
      <c r="C5530">
        <v>360</v>
      </c>
      <c r="D5530" s="6">
        <v>100000</v>
      </c>
      <c r="E5530" s="5">
        <v>4.4999999999999998E-2</v>
      </c>
      <c r="F5530" t="s">
        <v>27</v>
      </c>
    </row>
    <row r="5531" spans="1:6" x14ac:dyDescent="0.35">
      <c r="A5531" t="s">
        <v>16</v>
      </c>
      <c r="B5531">
        <v>106956</v>
      </c>
      <c r="C5531">
        <v>360</v>
      </c>
      <c r="D5531" s="6">
        <v>3000000</v>
      </c>
      <c r="E5531" s="5">
        <v>6.25E-2</v>
      </c>
      <c r="F5531" t="s">
        <v>27</v>
      </c>
    </row>
    <row r="5532" spans="1:6" x14ac:dyDescent="0.35">
      <c r="A5532" t="s">
        <v>16</v>
      </c>
      <c r="B5532">
        <v>106957</v>
      </c>
      <c r="C5532">
        <v>360</v>
      </c>
      <c r="D5532" s="6">
        <v>232964.84</v>
      </c>
      <c r="E5532" s="5">
        <v>4.4999999999999998E-2</v>
      </c>
      <c r="F5532" t="s">
        <v>27</v>
      </c>
    </row>
    <row r="5533" spans="1:6" x14ac:dyDescent="0.35">
      <c r="A5533" t="s">
        <v>16</v>
      </c>
      <c r="B5533">
        <v>106958</v>
      </c>
      <c r="C5533">
        <v>360</v>
      </c>
      <c r="D5533" s="6">
        <v>113428.62</v>
      </c>
      <c r="E5533" s="5">
        <v>4.4999999999999998E-2</v>
      </c>
      <c r="F5533" t="s">
        <v>27</v>
      </c>
    </row>
    <row r="5534" spans="1:6" x14ac:dyDescent="0.35">
      <c r="A5534" t="s">
        <v>16</v>
      </c>
      <c r="B5534">
        <v>106959</v>
      </c>
      <c r="C5534">
        <v>360</v>
      </c>
      <c r="D5534" s="6">
        <v>109194.24000000001</v>
      </c>
      <c r="E5534" s="5">
        <v>4.4999999999999998E-2</v>
      </c>
      <c r="F5534" t="s">
        <v>27</v>
      </c>
    </row>
    <row r="5535" spans="1:6" x14ac:dyDescent="0.35">
      <c r="A5535" t="s">
        <v>16</v>
      </c>
      <c r="B5535">
        <v>106960</v>
      </c>
      <c r="C5535">
        <v>180</v>
      </c>
      <c r="D5535" s="6">
        <v>270000</v>
      </c>
      <c r="E5535" s="5">
        <v>4.4999999999999998E-2</v>
      </c>
      <c r="F5535" t="s">
        <v>27</v>
      </c>
    </row>
    <row r="5536" spans="1:6" x14ac:dyDescent="0.35">
      <c r="A5536" t="s">
        <v>16</v>
      </c>
      <c r="B5536">
        <v>106961</v>
      </c>
      <c r="C5536">
        <v>360</v>
      </c>
      <c r="D5536" s="6">
        <v>10606.56</v>
      </c>
      <c r="E5536" s="5">
        <v>3.7499999999999999E-2</v>
      </c>
      <c r="F5536" t="s">
        <v>27</v>
      </c>
    </row>
    <row r="5537" spans="1:6" x14ac:dyDescent="0.35">
      <c r="A5537" t="s">
        <v>16</v>
      </c>
      <c r="B5537">
        <v>106962</v>
      </c>
      <c r="C5537">
        <v>360</v>
      </c>
      <c r="D5537" s="6">
        <v>2176173.2400000002</v>
      </c>
      <c r="E5537" s="5">
        <v>6.5000000000000002E-2</v>
      </c>
      <c r="F5537" t="s">
        <v>27</v>
      </c>
    </row>
    <row r="5538" spans="1:6" x14ac:dyDescent="0.35">
      <c r="A5538" t="s">
        <v>16</v>
      </c>
      <c r="B5538">
        <v>106963</v>
      </c>
      <c r="C5538">
        <v>360</v>
      </c>
      <c r="D5538" s="6">
        <v>30000</v>
      </c>
      <c r="E5538" s="5">
        <v>3.7499999999999999E-2</v>
      </c>
      <c r="F5538" t="s">
        <v>27</v>
      </c>
    </row>
    <row r="5539" spans="1:6" x14ac:dyDescent="0.35">
      <c r="A5539" t="s">
        <v>16</v>
      </c>
      <c r="B5539">
        <v>106964</v>
      </c>
      <c r="C5539">
        <v>180</v>
      </c>
      <c r="D5539" s="6">
        <v>110578.6</v>
      </c>
      <c r="E5539" s="5">
        <v>0.04</v>
      </c>
      <c r="F5539" t="s">
        <v>27</v>
      </c>
    </row>
    <row r="5540" spans="1:6" x14ac:dyDescent="0.35">
      <c r="A5540" t="s">
        <v>16</v>
      </c>
      <c r="B5540">
        <v>106965</v>
      </c>
      <c r="C5540">
        <v>360</v>
      </c>
      <c r="D5540" s="6">
        <v>100000</v>
      </c>
      <c r="E5540" s="5">
        <v>4.4999999999999998E-2</v>
      </c>
      <c r="F5540" t="s">
        <v>27</v>
      </c>
    </row>
    <row r="5541" spans="1:6" x14ac:dyDescent="0.35">
      <c r="A5541" t="s">
        <v>16</v>
      </c>
      <c r="B5541">
        <v>106966</v>
      </c>
      <c r="C5541">
        <v>360</v>
      </c>
      <c r="D5541" s="6">
        <v>55993.27</v>
      </c>
      <c r="E5541" s="5">
        <v>0.04</v>
      </c>
      <c r="F5541" t="s">
        <v>27</v>
      </c>
    </row>
    <row r="5542" spans="1:6" x14ac:dyDescent="0.35">
      <c r="A5542" t="s">
        <v>16</v>
      </c>
      <c r="B5542">
        <v>106967</v>
      </c>
      <c r="C5542">
        <v>90</v>
      </c>
      <c r="D5542" s="6">
        <v>20000</v>
      </c>
      <c r="E5542" s="5">
        <v>2.2499999999999999E-2</v>
      </c>
      <c r="F5542" t="s">
        <v>27</v>
      </c>
    </row>
    <row r="5543" spans="1:6" x14ac:dyDescent="0.35">
      <c r="A5543" t="s">
        <v>16</v>
      </c>
      <c r="B5543">
        <v>106968</v>
      </c>
      <c r="C5543">
        <v>360</v>
      </c>
      <c r="D5543" s="6">
        <v>45458.7</v>
      </c>
      <c r="E5543" s="5">
        <v>3.7499999999999999E-2</v>
      </c>
      <c r="F5543" t="s">
        <v>27</v>
      </c>
    </row>
    <row r="5544" spans="1:6" x14ac:dyDescent="0.35">
      <c r="A5544" t="s">
        <v>16</v>
      </c>
      <c r="B5544">
        <v>106969</v>
      </c>
      <c r="C5544">
        <v>360</v>
      </c>
      <c r="D5544" s="6">
        <v>97061.09</v>
      </c>
      <c r="E5544" s="5">
        <v>0.04</v>
      </c>
      <c r="F5544" t="s">
        <v>27</v>
      </c>
    </row>
    <row r="5545" spans="1:6" x14ac:dyDescent="0.35">
      <c r="A5545" t="s">
        <v>16</v>
      </c>
      <c r="B5545">
        <v>106970</v>
      </c>
      <c r="C5545">
        <v>360</v>
      </c>
      <c r="D5545" s="6">
        <v>172099.49</v>
      </c>
      <c r="E5545" s="5">
        <v>4.4999999999999998E-2</v>
      </c>
      <c r="F5545" t="s">
        <v>27</v>
      </c>
    </row>
    <row r="5546" spans="1:6" x14ac:dyDescent="0.35">
      <c r="A5546" t="s">
        <v>16</v>
      </c>
      <c r="B5546">
        <v>106971</v>
      </c>
      <c r="C5546">
        <v>360</v>
      </c>
      <c r="D5546" s="6">
        <v>117943.38</v>
      </c>
      <c r="E5546" s="5">
        <v>4.4999999999999998E-2</v>
      </c>
      <c r="F5546" t="s">
        <v>27</v>
      </c>
    </row>
    <row r="5547" spans="1:6" x14ac:dyDescent="0.35">
      <c r="A5547" t="s">
        <v>16</v>
      </c>
      <c r="B5547">
        <v>106972</v>
      </c>
      <c r="C5547">
        <v>180</v>
      </c>
      <c r="D5547" s="6">
        <v>261043.48</v>
      </c>
      <c r="E5547" s="5">
        <v>4.4999999999999998E-2</v>
      </c>
      <c r="F5547" t="s">
        <v>27</v>
      </c>
    </row>
    <row r="5548" spans="1:6" x14ac:dyDescent="0.35">
      <c r="A5548" t="s">
        <v>16</v>
      </c>
      <c r="B5548">
        <v>106973</v>
      </c>
      <c r="C5548">
        <v>360</v>
      </c>
      <c r="D5548" s="6">
        <v>200000</v>
      </c>
      <c r="E5548" s="5">
        <v>4.4999999999999998E-2</v>
      </c>
      <c r="F5548" t="s">
        <v>27</v>
      </c>
    </row>
    <row r="5549" spans="1:6" x14ac:dyDescent="0.35">
      <c r="A5549" t="s">
        <v>16</v>
      </c>
      <c r="B5549">
        <v>106974</v>
      </c>
      <c r="C5549">
        <v>360</v>
      </c>
      <c r="D5549" s="6">
        <v>25000</v>
      </c>
      <c r="E5549" s="5">
        <v>3.7499999999999999E-2</v>
      </c>
      <c r="F5549" t="s">
        <v>27</v>
      </c>
    </row>
    <row r="5550" spans="1:6" x14ac:dyDescent="0.35">
      <c r="A5550" t="s">
        <v>16</v>
      </c>
      <c r="B5550">
        <v>106975</v>
      </c>
      <c r="C5550">
        <v>360</v>
      </c>
      <c r="D5550" s="6">
        <v>15000</v>
      </c>
      <c r="E5550" s="5">
        <v>3.7499999999999999E-2</v>
      </c>
      <c r="F5550" t="s">
        <v>27</v>
      </c>
    </row>
    <row r="5551" spans="1:6" x14ac:dyDescent="0.35">
      <c r="A5551" t="s">
        <v>16</v>
      </c>
      <c r="B5551">
        <v>106976</v>
      </c>
      <c r="C5551">
        <v>360</v>
      </c>
      <c r="D5551" s="6">
        <v>31000</v>
      </c>
      <c r="E5551" s="5">
        <v>3.7499999999999999E-2</v>
      </c>
      <c r="F5551" t="s">
        <v>27</v>
      </c>
    </row>
    <row r="5552" spans="1:6" x14ac:dyDescent="0.35">
      <c r="A5552" t="s">
        <v>16</v>
      </c>
      <c r="B5552">
        <v>106977</v>
      </c>
      <c r="C5552">
        <v>180</v>
      </c>
      <c r="D5552" s="6">
        <v>23465.35</v>
      </c>
      <c r="E5552" s="5">
        <v>0.03</v>
      </c>
      <c r="F5552" t="s">
        <v>27</v>
      </c>
    </row>
    <row r="5553" spans="1:6" x14ac:dyDescent="0.35">
      <c r="A5553" t="s">
        <v>16</v>
      </c>
      <c r="B5553">
        <v>106978</v>
      </c>
      <c r="C5553">
        <v>360</v>
      </c>
      <c r="D5553" s="6">
        <v>16602.59</v>
      </c>
      <c r="E5553" s="5">
        <v>3.7499999999999999E-2</v>
      </c>
      <c r="F5553" t="s">
        <v>27</v>
      </c>
    </row>
    <row r="5554" spans="1:6" x14ac:dyDescent="0.35">
      <c r="A5554" t="s">
        <v>16</v>
      </c>
      <c r="B5554">
        <v>106979</v>
      </c>
      <c r="C5554">
        <v>360</v>
      </c>
      <c r="D5554" s="6">
        <v>228787.94</v>
      </c>
      <c r="E5554" s="5">
        <v>4.4999999999999998E-2</v>
      </c>
      <c r="F5554" t="s">
        <v>27</v>
      </c>
    </row>
    <row r="5555" spans="1:6" x14ac:dyDescent="0.35">
      <c r="A5555" t="s">
        <v>16</v>
      </c>
      <c r="B5555">
        <v>106980</v>
      </c>
      <c r="C5555">
        <v>360</v>
      </c>
      <c r="D5555" s="6">
        <v>600000</v>
      </c>
      <c r="E5555" s="5">
        <v>0.06</v>
      </c>
      <c r="F5555" t="s">
        <v>27</v>
      </c>
    </row>
    <row r="5556" spans="1:6" x14ac:dyDescent="0.35">
      <c r="A5556" t="s">
        <v>16</v>
      </c>
      <c r="B5556">
        <v>106981</v>
      </c>
      <c r="C5556">
        <v>360</v>
      </c>
      <c r="D5556" s="6">
        <v>20665.759999999998</v>
      </c>
      <c r="E5556" s="5">
        <v>3.7499999999999999E-2</v>
      </c>
      <c r="F5556" t="s">
        <v>27</v>
      </c>
    </row>
    <row r="5557" spans="1:6" x14ac:dyDescent="0.35">
      <c r="A5557" t="s">
        <v>16</v>
      </c>
      <c r="B5557">
        <v>106982</v>
      </c>
      <c r="C5557">
        <v>360</v>
      </c>
      <c r="D5557" s="6">
        <v>526630.14</v>
      </c>
      <c r="E5557" s="5">
        <v>0.06</v>
      </c>
      <c r="F5557" t="s">
        <v>27</v>
      </c>
    </row>
    <row r="5558" spans="1:6" x14ac:dyDescent="0.35">
      <c r="A5558" t="s">
        <v>16</v>
      </c>
      <c r="B5558">
        <v>106983</v>
      </c>
      <c r="C5558">
        <v>360</v>
      </c>
      <c r="D5558" s="6">
        <v>62387.92</v>
      </c>
      <c r="E5558" s="5">
        <v>0.04</v>
      </c>
      <c r="F5558" t="s">
        <v>27</v>
      </c>
    </row>
    <row r="5559" spans="1:6" x14ac:dyDescent="0.35">
      <c r="A5559" t="s">
        <v>16</v>
      </c>
      <c r="B5559">
        <v>106984</v>
      </c>
      <c r="C5559">
        <v>360</v>
      </c>
      <c r="D5559" s="6">
        <v>449546.22</v>
      </c>
      <c r="E5559" s="5">
        <v>0.05</v>
      </c>
      <c r="F5559" t="s">
        <v>27</v>
      </c>
    </row>
    <row r="5560" spans="1:6" x14ac:dyDescent="0.35">
      <c r="A5560" t="s">
        <v>16</v>
      </c>
      <c r="B5560">
        <v>106985</v>
      </c>
      <c r="C5560">
        <v>360</v>
      </c>
      <c r="D5560" s="6">
        <v>114396.82</v>
      </c>
      <c r="E5560" s="5">
        <v>4.4999999999999998E-2</v>
      </c>
      <c r="F5560" t="s">
        <v>27</v>
      </c>
    </row>
    <row r="5561" spans="1:6" x14ac:dyDescent="0.35">
      <c r="A5561" t="s">
        <v>16</v>
      </c>
      <c r="B5561">
        <v>106986</v>
      </c>
      <c r="C5561">
        <v>360</v>
      </c>
      <c r="D5561" s="6">
        <v>118000</v>
      </c>
      <c r="E5561" s="5">
        <v>4.4999999999999998E-2</v>
      </c>
      <c r="F5561" t="s">
        <v>27</v>
      </c>
    </row>
    <row r="5562" spans="1:6" x14ac:dyDescent="0.35">
      <c r="A5562" t="s">
        <v>16</v>
      </c>
      <c r="B5562">
        <v>106987</v>
      </c>
      <c r="C5562">
        <v>360</v>
      </c>
      <c r="D5562" s="6">
        <v>567029.72</v>
      </c>
      <c r="E5562" s="5">
        <v>0.06</v>
      </c>
      <c r="F5562" t="s">
        <v>27</v>
      </c>
    </row>
    <row r="5563" spans="1:6" x14ac:dyDescent="0.35">
      <c r="A5563" t="s">
        <v>16</v>
      </c>
      <c r="B5563">
        <v>106988</v>
      </c>
      <c r="C5563">
        <v>360</v>
      </c>
      <c r="D5563" s="6">
        <v>100000</v>
      </c>
      <c r="E5563" s="5">
        <v>4.4999999999999998E-2</v>
      </c>
      <c r="F5563" t="s">
        <v>27</v>
      </c>
    </row>
    <row r="5564" spans="1:6" x14ac:dyDescent="0.35">
      <c r="A5564" t="s">
        <v>16</v>
      </c>
      <c r="B5564">
        <v>106989</v>
      </c>
      <c r="C5564">
        <v>360</v>
      </c>
      <c r="D5564" s="6">
        <v>372437.35</v>
      </c>
      <c r="E5564" s="5">
        <v>4.7500000000000001E-2</v>
      </c>
      <c r="F5564" t="s">
        <v>27</v>
      </c>
    </row>
    <row r="5565" spans="1:6" x14ac:dyDescent="0.35">
      <c r="A5565" t="s">
        <v>16</v>
      </c>
      <c r="B5565">
        <v>106990</v>
      </c>
      <c r="C5565">
        <v>360</v>
      </c>
      <c r="D5565" s="6">
        <v>16441.849999999999</v>
      </c>
      <c r="E5565" s="5">
        <v>3.7499999999999999E-2</v>
      </c>
      <c r="F5565" t="s">
        <v>27</v>
      </c>
    </row>
    <row r="5566" spans="1:6" x14ac:dyDescent="0.35">
      <c r="A5566" t="s">
        <v>16</v>
      </c>
      <c r="B5566">
        <v>106991</v>
      </c>
      <c r="C5566">
        <v>360</v>
      </c>
      <c r="D5566" s="6">
        <v>125000</v>
      </c>
      <c r="E5566" s="5">
        <v>4.2500000000000003E-2</v>
      </c>
      <c r="F5566" t="s">
        <v>27</v>
      </c>
    </row>
    <row r="5567" spans="1:6" x14ac:dyDescent="0.35">
      <c r="A5567" t="s">
        <v>16</v>
      </c>
      <c r="B5567">
        <v>106992</v>
      </c>
      <c r="C5567">
        <v>360</v>
      </c>
      <c r="D5567" s="6">
        <v>16833.91</v>
      </c>
      <c r="E5567" s="5">
        <v>3.7499999999999999E-2</v>
      </c>
      <c r="F5567" t="s">
        <v>27</v>
      </c>
    </row>
    <row r="5568" spans="1:6" x14ac:dyDescent="0.35">
      <c r="A5568" t="s">
        <v>16</v>
      </c>
      <c r="B5568">
        <v>106993</v>
      </c>
      <c r="C5568">
        <v>360</v>
      </c>
      <c r="D5568" s="6">
        <v>504757.08</v>
      </c>
      <c r="E5568" s="5">
        <v>0.06</v>
      </c>
      <c r="F5568" t="s">
        <v>27</v>
      </c>
    </row>
    <row r="5569" spans="1:6" x14ac:dyDescent="0.35">
      <c r="A5569" t="s">
        <v>16</v>
      </c>
      <c r="B5569">
        <v>106994</v>
      </c>
      <c r="C5569">
        <v>360</v>
      </c>
      <c r="D5569" s="6">
        <v>61936.09</v>
      </c>
      <c r="E5569" s="5">
        <v>0.04</v>
      </c>
      <c r="F5569" t="s">
        <v>27</v>
      </c>
    </row>
    <row r="5570" spans="1:6" x14ac:dyDescent="0.35">
      <c r="A5570" t="s">
        <v>16</v>
      </c>
      <c r="B5570">
        <v>106995</v>
      </c>
      <c r="C5570">
        <v>360</v>
      </c>
      <c r="D5570" s="6">
        <v>10768.55</v>
      </c>
      <c r="E5570" s="5">
        <v>3.7499999999999999E-2</v>
      </c>
      <c r="F5570" t="s">
        <v>27</v>
      </c>
    </row>
    <row r="5571" spans="1:6" x14ac:dyDescent="0.35">
      <c r="A5571" t="s">
        <v>16</v>
      </c>
      <c r="B5571">
        <v>106996</v>
      </c>
      <c r="C5571">
        <v>360</v>
      </c>
      <c r="D5571" s="6">
        <v>367633.11</v>
      </c>
      <c r="E5571" s="5">
        <v>0.05</v>
      </c>
      <c r="F5571" t="s">
        <v>27</v>
      </c>
    </row>
    <row r="5572" spans="1:6" x14ac:dyDescent="0.35">
      <c r="A5572" t="s">
        <v>16</v>
      </c>
      <c r="B5572">
        <v>106997</v>
      </c>
      <c r="C5572">
        <v>180</v>
      </c>
      <c r="D5572" s="6">
        <v>100000</v>
      </c>
      <c r="E5572" s="5">
        <v>0.04</v>
      </c>
      <c r="F5572" t="s">
        <v>27</v>
      </c>
    </row>
    <row r="5573" spans="1:6" x14ac:dyDescent="0.35">
      <c r="A5573" t="s">
        <v>16</v>
      </c>
      <c r="B5573">
        <v>106998</v>
      </c>
      <c r="C5573">
        <v>180</v>
      </c>
      <c r="D5573" s="6">
        <v>365020.33</v>
      </c>
      <c r="E5573" s="5">
        <v>4.4999999999999998E-2</v>
      </c>
      <c r="F5573" t="s">
        <v>27</v>
      </c>
    </row>
    <row r="5574" spans="1:6" x14ac:dyDescent="0.35">
      <c r="A5574" t="s">
        <v>16</v>
      </c>
      <c r="B5574">
        <v>106999</v>
      </c>
      <c r="C5574">
        <v>360</v>
      </c>
      <c r="D5574" s="6">
        <v>8000</v>
      </c>
      <c r="E5574" s="5">
        <v>3.7499999999999999E-2</v>
      </c>
      <c r="F5574" t="s">
        <v>27</v>
      </c>
    </row>
    <row r="5575" spans="1:6" x14ac:dyDescent="0.35">
      <c r="A5575" t="s">
        <v>16</v>
      </c>
      <c r="B5575">
        <v>107000</v>
      </c>
      <c r="C5575">
        <v>360</v>
      </c>
      <c r="D5575" s="6">
        <v>100000</v>
      </c>
      <c r="E5575" s="5">
        <v>4.4999999999999998E-2</v>
      </c>
      <c r="F5575" t="s">
        <v>27</v>
      </c>
    </row>
    <row r="5576" spans="1:6" x14ac:dyDescent="0.35">
      <c r="A5576" t="s">
        <v>16</v>
      </c>
      <c r="B5576">
        <v>107001</v>
      </c>
      <c r="C5576">
        <v>180</v>
      </c>
      <c r="D5576" s="6">
        <v>181105.1</v>
      </c>
      <c r="E5576" s="5">
        <v>0.04</v>
      </c>
      <c r="F5576" t="s">
        <v>27</v>
      </c>
    </row>
    <row r="5577" spans="1:6" x14ac:dyDescent="0.35">
      <c r="A5577" t="s">
        <v>16</v>
      </c>
      <c r="B5577">
        <v>107002</v>
      </c>
      <c r="C5577">
        <v>180</v>
      </c>
      <c r="D5577" s="6">
        <v>87224.21</v>
      </c>
      <c r="E5577" s="5">
        <v>3.2500000000000001E-2</v>
      </c>
      <c r="F5577" t="s">
        <v>27</v>
      </c>
    </row>
    <row r="5578" spans="1:6" x14ac:dyDescent="0.35">
      <c r="A5578" t="s">
        <v>16</v>
      </c>
      <c r="B5578">
        <v>107003</v>
      </c>
      <c r="C5578">
        <v>360</v>
      </c>
      <c r="D5578" s="6">
        <v>41331.5</v>
      </c>
      <c r="E5578" s="5">
        <v>3.7499999999999999E-2</v>
      </c>
      <c r="F5578" t="s">
        <v>27</v>
      </c>
    </row>
    <row r="5579" spans="1:6" x14ac:dyDescent="0.35">
      <c r="A5579" t="s">
        <v>16</v>
      </c>
      <c r="B5579">
        <v>107004</v>
      </c>
      <c r="C5579">
        <v>360</v>
      </c>
      <c r="D5579" s="6">
        <v>32000</v>
      </c>
      <c r="E5579" s="5">
        <v>3.7499999999999999E-2</v>
      </c>
      <c r="F5579" t="s">
        <v>27</v>
      </c>
    </row>
    <row r="5580" spans="1:6" x14ac:dyDescent="0.35">
      <c r="A5580" t="s">
        <v>16</v>
      </c>
      <c r="B5580">
        <v>107005</v>
      </c>
      <c r="C5580">
        <v>180</v>
      </c>
      <c r="D5580" s="6">
        <v>200000</v>
      </c>
      <c r="E5580" s="5">
        <v>0.04</v>
      </c>
      <c r="F5580" t="s">
        <v>27</v>
      </c>
    </row>
    <row r="5581" spans="1:6" x14ac:dyDescent="0.35">
      <c r="A5581" t="s">
        <v>16</v>
      </c>
      <c r="B5581">
        <v>107006</v>
      </c>
      <c r="C5581">
        <v>360</v>
      </c>
      <c r="D5581" s="6">
        <v>37200</v>
      </c>
      <c r="E5581" s="5">
        <v>3.7499999999999999E-2</v>
      </c>
      <c r="F5581" t="s">
        <v>27</v>
      </c>
    </row>
    <row r="5582" spans="1:6" x14ac:dyDescent="0.35">
      <c r="A5582" t="s">
        <v>16</v>
      </c>
      <c r="B5582">
        <v>107007</v>
      </c>
      <c r="C5582">
        <v>180</v>
      </c>
      <c r="D5582" s="6">
        <v>1100000</v>
      </c>
      <c r="E5582" s="5">
        <v>6.25E-2</v>
      </c>
      <c r="F5582" t="s">
        <v>27</v>
      </c>
    </row>
    <row r="5583" spans="1:6" x14ac:dyDescent="0.35">
      <c r="A5583" t="s">
        <v>16</v>
      </c>
      <c r="B5583">
        <v>107008</v>
      </c>
      <c r="C5583">
        <v>360</v>
      </c>
      <c r="D5583" s="6">
        <v>147999.72</v>
      </c>
      <c r="E5583" s="5">
        <v>4.4999999999999998E-2</v>
      </c>
      <c r="F5583" t="s">
        <v>27</v>
      </c>
    </row>
    <row r="5584" spans="1:6" x14ac:dyDescent="0.35">
      <c r="A5584" t="s">
        <v>16</v>
      </c>
      <c r="B5584">
        <v>107009</v>
      </c>
      <c r="C5584">
        <v>360</v>
      </c>
      <c r="D5584" s="6">
        <v>2100000</v>
      </c>
      <c r="E5584" s="5">
        <v>6.25E-2</v>
      </c>
      <c r="F5584" t="s">
        <v>27</v>
      </c>
    </row>
    <row r="5585" spans="1:6" x14ac:dyDescent="0.35">
      <c r="A5585" t="s">
        <v>16</v>
      </c>
      <c r="B5585">
        <v>107010</v>
      </c>
      <c r="C5585">
        <v>360</v>
      </c>
      <c r="D5585" s="6">
        <v>53131.37</v>
      </c>
      <c r="E5585" s="5">
        <v>0.04</v>
      </c>
      <c r="F5585" t="s">
        <v>27</v>
      </c>
    </row>
    <row r="5586" spans="1:6" x14ac:dyDescent="0.35">
      <c r="A5586" t="s">
        <v>16</v>
      </c>
      <c r="B5586">
        <v>107011</v>
      </c>
      <c r="C5586">
        <v>90</v>
      </c>
      <c r="D5586" s="6">
        <v>32850.5</v>
      </c>
      <c r="E5586" s="5">
        <v>2.2499999999999999E-2</v>
      </c>
      <c r="F5586" t="s">
        <v>27</v>
      </c>
    </row>
    <row r="5587" spans="1:6" x14ac:dyDescent="0.35">
      <c r="A5587" t="s">
        <v>16</v>
      </c>
      <c r="B5587">
        <v>107012</v>
      </c>
      <c r="C5587">
        <v>360</v>
      </c>
      <c r="D5587" s="6">
        <v>47531.23</v>
      </c>
      <c r="E5587" s="5">
        <v>3.7499999999999999E-2</v>
      </c>
      <c r="F5587" t="s">
        <v>27</v>
      </c>
    </row>
    <row r="5588" spans="1:6" x14ac:dyDescent="0.35">
      <c r="A5588" t="s">
        <v>16</v>
      </c>
      <c r="B5588">
        <v>107013</v>
      </c>
      <c r="C5588">
        <v>360</v>
      </c>
      <c r="D5588" s="6">
        <v>46483.48</v>
      </c>
      <c r="E5588" s="5">
        <v>3.7499999999999999E-2</v>
      </c>
      <c r="F5588" t="s">
        <v>27</v>
      </c>
    </row>
    <row r="5589" spans="1:6" x14ac:dyDescent="0.35">
      <c r="A5589" t="s">
        <v>16</v>
      </c>
      <c r="B5589">
        <v>107014</v>
      </c>
      <c r="C5589">
        <v>360</v>
      </c>
      <c r="D5589" s="6">
        <v>12796.07</v>
      </c>
      <c r="E5589" s="5">
        <v>3.7499999999999999E-2</v>
      </c>
      <c r="F5589" t="s">
        <v>27</v>
      </c>
    </row>
    <row r="5590" spans="1:6" x14ac:dyDescent="0.35">
      <c r="A5590" t="s">
        <v>16</v>
      </c>
      <c r="B5590">
        <v>107015</v>
      </c>
      <c r="C5590">
        <v>90</v>
      </c>
      <c r="D5590" s="6">
        <v>8366.77</v>
      </c>
      <c r="E5590" s="5">
        <v>2.2499999999999999E-2</v>
      </c>
      <c r="F5590" t="s">
        <v>27</v>
      </c>
    </row>
    <row r="5591" spans="1:6" x14ac:dyDescent="0.35">
      <c r="A5591" t="s">
        <v>16</v>
      </c>
      <c r="B5591">
        <v>107016</v>
      </c>
      <c r="C5591">
        <v>90</v>
      </c>
      <c r="D5591" s="6">
        <v>350000</v>
      </c>
      <c r="E5591" s="5">
        <v>3.7499999999999999E-2</v>
      </c>
      <c r="F5591" t="s">
        <v>27</v>
      </c>
    </row>
    <row r="5592" spans="1:6" x14ac:dyDescent="0.35">
      <c r="A5592" t="s">
        <v>16</v>
      </c>
      <c r="B5592">
        <v>107017</v>
      </c>
      <c r="C5592">
        <v>180</v>
      </c>
      <c r="D5592" s="6">
        <v>407081.03</v>
      </c>
      <c r="E5592" s="5">
        <v>4.4999999999999998E-2</v>
      </c>
      <c r="F5592" t="s">
        <v>27</v>
      </c>
    </row>
    <row r="5593" spans="1:6" x14ac:dyDescent="0.35">
      <c r="A5593" t="s">
        <v>16</v>
      </c>
      <c r="B5593">
        <v>107018</v>
      </c>
      <c r="C5593">
        <v>180</v>
      </c>
      <c r="D5593" s="6">
        <v>267478.84999999998</v>
      </c>
      <c r="E5593" s="5">
        <v>4.4999999999999998E-2</v>
      </c>
      <c r="F5593" t="s">
        <v>27</v>
      </c>
    </row>
    <row r="5594" spans="1:6" x14ac:dyDescent="0.35">
      <c r="A5594" t="s">
        <v>16</v>
      </c>
      <c r="B5594">
        <v>107019</v>
      </c>
      <c r="C5594">
        <v>360</v>
      </c>
      <c r="D5594" s="6">
        <v>380076.31</v>
      </c>
      <c r="E5594" s="5">
        <v>0.05</v>
      </c>
      <c r="F5594" t="s">
        <v>27</v>
      </c>
    </row>
    <row r="5595" spans="1:6" x14ac:dyDescent="0.35">
      <c r="A5595" t="s">
        <v>16</v>
      </c>
      <c r="B5595">
        <v>107020</v>
      </c>
      <c r="C5595">
        <v>360</v>
      </c>
      <c r="D5595" s="6">
        <v>150000</v>
      </c>
      <c r="E5595" s="5">
        <v>4.4999999999999998E-2</v>
      </c>
      <c r="F5595" t="s">
        <v>27</v>
      </c>
    </row>
    <row r="5596" spans="1:6" x14ac:dyDescent="0.35">
      <c r="A5596" t="s">
        <v>16</v>
      </c>
      <c r="B5596">
        <v>107021</v>
      </c>
      <c r="C5596">
        <v>360</v>
      </c>
      <c r="D5596" s="6">
        <v>57082.84</v>
      </c>
      <c r="E5596" s="5">
        <v>0.04</v>
      </c>
      <c r="F5596" t="s">
        <v>27</v>
      </c>
    </row>
    <row r="5597" spans="1:6" x14ac:dyDescent="0.35">
      <c r="A5597" t="s">
        <v>16</v>
      </c>
      <c r="B5597">
        <v>107022</v>
      </c>
      <c r="C5597">
        <v>360</v>
      </c>
      <c r="D5597" s="6">
        <v>122207.39</v>
      </c>
      <c r="E5597" s="5">
        <v>4.4999999999999998E-2</v>
      </c>
      <c r="F5597" t="s">
        <v>27</v>
      </c>
    </row>
    <row r="5598" spans="1:6" x14ac:dyDescent="0.35">
      <c r="A5598" t="s">
        <v>16</v>
      </c>
      <c r="B5598">
        <v>107023</v>
      </c>
      <c r="C5598">
        <v>360</v>
      </c>
      <c r="D5598" s="6">
        <v>49023.57</v>
      </c>
      <c r="E5598" s="5">
        <v>3.7499999999999999E-2</v>
      </c>
      <c r="F5598" t="s">
        <v>27</v>
      </c>
    </row>
    <row r="5599" spans="1:6" x14ac:dyDescent="0.35">
      <c r="A5599" t="s">
        <v>16</v>
      </c>
      <c r="B5599">
        <v>107024</v>
      </c>
      <c r="C5599">
        <v>180</v>
      </c>
      <c r="D5599" s="6">
        <v>800000</v>
      </c>
      <c r="E5599" s="5">
        <v>0.06</v>
      </c>
      <c r="F5599" t="s">
        <v>27</v>
      </c>
    </row>
    <row r="5600" spans="1:6" x14ac:dyDescent="0.35">
      <c r="A5600" t="s">
        <v>16</v>
      </c>
      <c r="B5600">
        <v>107025</v>
      </c>
      <c r="C5600">
        <v>360</v>
      </c>
      <c r="D5600" s="6">
        <v>25723.74</v>
      </c>
      <c r="E5600" s="5">
        <v>3.7499999999999999E-2</v>
      </c>
      <c r="F5600" t="s">
        <v>27</v>
      </c>
    </row>
    <row r="5601" spans="1:6" x14ac:dyDescent="0.35">
      <c r="A5601" t="s">
        <v>16</v>
      </c>
      <c r="B5601">
        <v>107026</v>
      </c>
      <c r="C5601">
        <v>360</v>
      </c>
      <c r="D5601" s="6">
        <v>200000</v>
      </c>
      <c r="E5601" s="5">
        <v>4.4999999999999998E-2</v>
      </c>
      <c r="F5601" t="s">
        <v>27</v>
      </c>
    </row>
    <row r="5602" spans="1:6" x14ac:dyDescent="0.35">
      <c r="A5602" t="s">
        <v>16</v>
      </c>
      <c r="B5602">
        <v>107027</v>
      </c>
      <c r="C5602">
        <v>180</v>
      </c>
      <c r="D5602" s="6">
        <v>107178.16</v>
      </c>
      <c r="E5602" s="5">
        <v>0.04</v>
      </c>
      <c r="F5602" t="s">
        <v>27</v>
      </c>
    </row>
    <row r="5603" spans="1:6" x14ac:dyDescent="0.35">
      <c r="A5603" t="s">
        <v>16</v>
      </c>
      <c r="B5603">
        <v>107028</v>
      </c>
      <c r="C5603">
        <v>360</v>
      </c>
      <c r="D5603" s="6">
        <v>30997.24</v>
      </c>
      <c r="E5603" s="5">
        <v>3.7499999999999999E-2</v>
      </c>
      <c r="F5603" t="s">
        <v>27</v>
      </c>
    </row>
    <row r="5604" spans="1:6" x14ac:dyDescent="0.35">
      <c r="A5604" t="s">
        <v>16</v>
      </c>
      <c r="B5604">
        <v>107029</v>
      </c>
      <c r="C5604">
        <v>90</v>
      </c>
      <c r="D5604" s="6">
        <v>1750000</v>
      </c>
      <c r="E5604" s="5">
        <v>5.5E-2</v>
      </c>
      <c r="F5604" t="s">
        <v>27</v>
      </c>
    </row>
    <row r="5605" spans="1:6" x14ac:dyDescent="0.35">
      <c r="A5605" t="s">
        <v>16</v>
      </c>
      <c r="B5605">
        <v>107030</v>
      </c>
      <c r="C5605">
        <v>360</v>
      </c>
      <c r="D5605" s="6">
        <v>11127.01</v>
      </c>
      <c r="E5605" s="5">
        <v>3.7499999999999999E-2</v>
      </c>
      <c r="F5605" t="s">
        <v>27</v>
      </c>
    </row>
    <row r="5606" spans="1:6" x14ac:dyDescent="0.35">
      <c r="A5606" t="s">
        <v>16</v>
      </c>
      <c r="B5606">
        <v>107031</v>
      </c>
      <c r="C5606">
        <v>180</v>
      </c>
      <c r="D5606" s="6">
        <v>56004.54</v>
      </c>
      <c r="E5606" s="5">
        <v>3.2500000000000001E-2</v>
      </c>
      <c r="F5606" t="s">
        <v>27</v>
      </c>
    </row>
    <row r="5607" spans="1:6" x14ac:dyDescent="0.35">
      <c r="A5607" t="s">
        <v>16</v>
      </c>
      <c r="B5607">
        <v>107032</v>
      </c>
      <c r="C5607">
        <v>360</v>
      </c>
      <c r="D5607" s="6">
        <v>1000000</v>
      </c>
      <c r="E5607" s="5">
        <v>6.5000000000000002E-2</v>
      </c>
      <c r="F5607" t="s">
        <v>27</v>
      </c>
    </row>
    <row r="5608" spans="1:6" x14ac:dyDescent="0.35">
      <c r="A5608" t="s">
        <v>16</v>
      </c>
      <c r="B5608">
        <v>107033</v>
      </c>
      <c r="C5608">
        <v>360</v>
      </c>
      <c r="D5608" s="6">
        <v>7282.84</v>
      </c>
      <c r="E5608" s="5">
        <v>3.7499999999999999E-2</v>
      </c>
      <c r="F5608" t="s">
        <v>27</v>
      </c>
    </row>
    <row r="5609" spans="1:6" x14ac:dyDescent="0.35">
      <c r="A5609" t="s">
        <v>16</v>
      </c>
      <c r="B5609">
        <v>107034</v>
      </c>
      <c r="C5609">
        <v>360</v>
      </c>
      <c r="D5609" s="6">
        <v>38231.64</v>
      </c>
      <c r="E5609" s="5">
        <v>3.7499999999999999E-2</v>
      </c>
      <c r="F5609" t="s">
        <v>27</v>
      </c>
    </row>
    <row r="5610" spans="1:6" x14ac:dyDescent="0.35">
      <c r="A5610" t="s">
        <v>16</v>
      </c>
      <c r="B5610">
        <v>107035</v>
      </c>
      <c r="C5610">
        <v>360</v>
      </c>
      <c r="D5610" s="6">
        <v>109537.23</v>
      </c>
      <c r="E5610" s="5">
        <v>4.4999999999999998E-2</v>
      </c>
      <c r="F5610" t="s">
        <v>27</v>
      </c>
    </row>
    <row r="5611" spans="1:6" x14ac:dyDescent="0.35">
      <c r="A5611" t="s">
        <v>16</v>
      </c>
      <c r="B5611">
        <v>107036</v>
      </c>
      <c r="C5611">
        <v>360</v>
      </c>
      <c r="D5611" s="6">
        <v>30996.79</v>
      </c>
      <c r="E5611" s="5">
        <v>3.7499999999999999E-2</v>
      </c>
      <c r="F5611" t="s">
        <v>27</v>
      </c>
    </row>
    <row r="5612" spans="1:6" x14ac:dyDescent="0.35">
      <c r="A5612" t="s">
        <v>16</v>
      </c>
      <c r="B5612">
        <v>107037</v>
      </c>
      <c r="C5612">
        <v>360</v>
      </c>
      <c r="D5612" s="6">
        <v>12570.47</v>
      </c>
      <c r="E5612" s="5">
        <v>3.7499999999999999E-2</v>
      </c>
      <c r="F5612" t="s">
        <v>27</v>
      </c>
    </row>
    <row r="5613" spans="1:6" x14ac:dyDescent="0.35">
      <c r="A5613" t="s">
        <v>16</v>
      </c>
      <c r="B5613">
        <v>107038</v>
      </c>
      <c r="C5613">
        <v>360</v>
      </c>
      <c r="D5613" s="6">
        <v>100000</v>
      </c>
      <c r="E5613" s="5">
        <v>4.4999999999999998E-2</v>
      </c>
      <c r="F5613" t="s">
        <v>27</v>
      </c>
    </row>
    <row r="5614" spans="1:6" x14ac:dyDescent="0.35">
      <c r="A5614" t="s">
        <v>16</v>
      </c>
      <c r="B5614">
        <v>107039</v>
      </c>
      <c r="C5614">
        <v>360</v>
      </c>
      <c r="D5614" s="6">
        <v>600000</v>
      </c>
      <c r="E5614" s="5">
        <v>0.06</v>
      </c>
      <c r="F5614" t="s">
        <v>27</v>
      </c>
    </row>
    <row r="5615" spans="1:6" x14ac:dyDescent="0.35">
      <c r="A5615" t="s">
        <v>16</v>
      </c>
      <c r="B5615">
        <v>107040</v>
      </c>
      <c r="C5615">
        <v>360</v>
      </c>
      <c r="D5615" s="6">
        <v>25578.05</v>
      </c>
      <c r="E5615" s="5">
        <v>3.7499999999999999E-2</v>
      </c>
      <c r="F5615" t="s">
        <v>27</v>
      </c>
    </row>
    <row r="5616" spans="1:6" x14ac:dyDescent="0.35">
      <c r="A5616" t="s">
        <v>16</v>
      </c>
      <c r="B5616">
        <v>107041</v>
      </c>
      <c r="C5616">
        <v>360</v>
      </c>
      <c r="D5616" s="6">
        <v>7397.79</v>
      </c>
      <c r="E5616" s="5">
        <v>3.7499999999999999E-2</v>
      </c>
      <c r="F5616" t="s">
        <v>27</v>
      </c>
    </row>
    <row r="5617" spans="1:6" x14ac:dyDescent="0.35">
      <c r="A5617" t="s">
        <v>16</v>
      </c>
      <c r="B5617">
        <v>107042</v>
      </c>
      <c r="C5617">
        <v>360</v>
      </c>
      <c r="D5617" s="6">
        <v>22406.21</v>
      </c>
      <c r="E5617" s="5">
        <v>3.7499999999999999E-2</v>
      </c>
      <c r="F5617" t="s">
        <v>27</v>
      </c>
    </row>
    <row r="5618" spans="1:6" x14ac:dyDescent="0.35">
      <c r="A5618" t="s">
        <v>16</v>
      </c>
      <c r="B5618">
        <v>107043</v>
      </c>
      <c r="C5618">
        <v>360</v>
      </c>
      <c r="D5618" s="6">
        <v>127493.82</v>
      </c>
      <c r="E5618" s="5">
        <v>4.4999999999999998E-2</v>
      </c>
      <c r="F5618" t="s">
        <v>27</v>
      </c>
    </row>
    <row r="5619" spans="1:6" x14ac:dyDescent="0.35">
      <c r="A5619" t="s">
        <v>16</v>
      </c>
      <c r="B5619">
        <v>107044</v>
      </c>
      <c r="C5619">
        <v>360</v>
      </c>
      <c r="D5619" s="6">
        <v>25604.6</v>
      </c>
      <c r="E5619" s="5">
        <v>3.7499999999999999E-2</v>
      </c>
      <c r="F5619" t="s">
        <v>27</v>
      </c>
    </row>
    <row r="5620" spans="1:6" x14ac:dyDescent="0.35">
      <c r="A5620" t="s">
        <v>16</v>
      </c>
      <c r="B5620">
        <v>107045</v>
      </c>
      <c r="C5620">
        <v>360</v>
      </c>
      <c r="D5620" s="6">
        <v>40909.440000000002</v>
      </c>
      <c r="E5620" s="5">
        <v>3.7499999999999999E-2</v>
      </c>
      <c r="F5620" t="s">
        <v>27</v>
      </c>
    </row>
    <row r="5621" spans="1:6" x14ac:dyDescent="0.35">
      <c r="A5621" t="s">
        <v>16</v>
      </c>
      <c r="B5621">
        <v>107046</v>
      </c>
      <c r="C5621">
        <v>360</v>
      </c>
      <c r="D5621" s="6">
        <v>37528.699999999997</v>
      </c>
      <c r="E5621" s="5">
        <v>3.7499999999999999E-2</v>
      </c>
      <c r="F5621" t="s">
        <v>27</v>
      </c>
    </row>
    <row r="5622" spans="1:6" x14ac:dyDescent="0.35">
      <c r="A5622" t="s">
        <v>16</v>
      </c>
      <c r="B5622">
        <v>107047</v>
      </c>
      <c r="C5622">
        <v>360</v>
      </c>
      <c r="D5622" s="6">
        <v>518689.74</v>
      </c>
      <c r="E5622" s="5">
        <v>0.06</v>
      </c>
      <c r="F5622" t="s">
        <v>27</v>
      </c>
    </row>
    <row r="5623" spans="1:6" x14ac:dyDescent="0.35">
      <c r="A5623" t="s">
        <v>16</v>
      </c>
      <c r="B5623">
        <v>107048</v>
      </c>
      <c r="C5623">
        <v>360</v>
      </c>
      <c r="D5623" s="6">
        <v>76374.350000000006</v>
      </c>
      <c r="E5623" s="5">
        <v>0.04</v>
      </c>
      <c r="F5623" t="s">
        <v>27</v>
      </c>
    </row>
    <row r="5624" spans="1:6" x14ac:dyDescent="0.35">
      <c r="A5624" t="s">
        <v>16</v>
      </c>
      <c r="B5624">
        <v>107049</v>
      </c>
      <c r="C5624">
        <v>360</v>
      </c>
      <c r="D5624" s="6">
        <v>43076.04</v>
      </c>
      <c r="E5624" s="5">
        <v>3.7499999999999999E-2</v>
      </c>
      <c r="F5624" t="s">
        <v>27</v>
      </c>
    </row>
    <row r="5625" spans="1:6" x14ac:dyDescent="0.35">
      <c r="A5625" t="s">
        <v>16</v>
      </c>
      <c r="B5625">
        <v>107050</v>
      </c>
      <c r="C5625">
        <v>360</v>
      </c>
      <c r="D5625" s="6">
        <v>51775.56</v>
      </c>
      <c r="E5625" s="5">
        <v>0.04</v>
      </c>
      <c r="F5625" t="s">
        <v>27</v>
      </c>
    </row>
    <row r="5626" spans="1:6" x14ac:dyDescent="0.35">
      <c r="A5626" t="s">
        <v>16</v>
      </c>
      <c r="B5626">
        <v>107051</v>
      </c>
      <c r="C5626">
        <v>360</v>
      </c>
      <c r="D5626" s="6">
        <v>47000</v>
      </c>
      <c r="E5626" s="5">
        <v>3.7499999999999999E-2</v>
      </c>
      <c r="F5626" t="s">
        <v>27</v>
      </c>
    </row>
    <row r="5627" spans="1:6" x14ac:dyDescent="0.35">
      <c r="A5627" t="s">
        <v>16</v>
      </c>
      <c r="B5627">
        <v>107052</v>
      </c>
      <c r="C5627">
        <v>360</v>
      </c>
      <c r="D5627" s="6">
        <v>5386.42</v>
      </c>
      <c r="E5627" s="5">
        <v>3.7499999999999999E-2</v>
      </c>
      <c r="F5627" t="s">
        <v>27</v>
      </c>
    </row>
    <row r="5628" spans="1:6" x14ac:dyDescent="0.35">
      <c r="A5628" t="s">
        <v>16</v>
      </c>
      <c r="B5628">
        <v>107053</v>
      </c>
      <c r="C5628">
        <v>360</v>
      </c>
      <c r="D5628" s="6">
        <v>137831.16</v>
      </c>
      <c r="E5628" s="5">
        <v>4.4999999999999998E-2</v>
      </c>
      <c r="F5628" t="s">
        <v>27</v>
      </c>
    </row>
    <row r="5629" spans="1:6" x14ac:dyDescent="0.35">
      <c r="A5629" t="s">
        <v>16</v>
      </c>
      <c r="B5629">
        <v>107054</v>
      </c>
      <c r="C5629">
        <v>360</v>
      </c>
      <c r="D5629" s="6">
        <v>120831.64</v>
      </c>
      <c r="E5629" s="5">
        <v>4.4999999999999998E-2</v>
      </c>
      <c r="F5629" t="s">
        <v>27</v>
      </c>
    </row>
    <row r="5630" spans="1:6" x14ac:dyDescent="0.35">
      <c r="A5630" t="s">
        <v>16</v>
      </c>
      <c r="B5630">
        <v>107055</v>
      </c>
      <c r="C5630">
        <v>360</v>
      </c>
      <c r="D5630" s="6">
        <v>57602.75</v>
      </c>
      <c r="E5630" s="5">
        <v>0.04</v>
      </c>
      <c r="F5630" t="s">
        <v>27</v>
      </c>
    </row>
    <row r="5631" spans="1:6" x14ac:dyDescent="0.35">
      <c r="A5631" t="s">
        <v>16</v>
      </c>
      <c r="B5631">
        <v>107056</v>
      </c>
      <c r="C5631">
        <v>360</v>
      </c>
      <c r="D5631" s="6">
        <v>61859.56</v>
      </c>
      <c r="E5631" s="5">
        <v>0.04</v>
      </c>
      <c r="F5631" t="s">
        <v>27</v>
      </c>
    </row>
    <row r="5632" spans="1:6" x14ac:dyDescent="0.35">
      <c r="A5632" t="s">
        <v>16</v>
      </c>
      <c r="B5632">
        <v>107057</v>
      </c>
      <c r="C5632">
        <v>360</v>
      </c>
      <c r="D5632" s="6">
        <v>70000</v>
      </c>
      <c r="E5632" s="5">
        <v>0.04</v>
      </c>
      <c r="F5632" t="s">
        <v>27</v>
      </c>
    </row>
    <row r="5633" spans="1:6" x14ac:dyDescent="0.35">
      <c r="A5633" t="s">
        <v>16</v>
      </c>
      <c r="B5633">
        <v>107058</v>
      </c>
      <c r="C5633">
        <v>360</v>
      </c>
      <c r="D5633" s="6">
        <v>600000</v>
      </c>
      <c r="E5633" s="5">
        <v>0.06</v>
      </c>
      <c r="F5633" t="s">
        <v>27</v>
      </c>
    </row>
    <row r="5634" spans="1:6" x14ac:dyDescent="0.35">
      <c r="A5634" t="s">
        <v>16</v>
      </c>
      <c r="B5634">
        <v>107059</v>
      </c>
      <c r="C5634">
        <v>360</v>
      </c>
      <c r="D5634" s="6">
        <v>172228.13</v>
      </c>
      <c r="E5634" s="5">
        <v>4.4999999999999998E-2</v>
      </c>
      <c r="F5634" t="s">
        <v>27</v>
      </c>
    </row>
    <row r="5635" spans="1:6" x14ac:dyDescent="0.35">
      <c r="A5635" t="s">
        <v>16</v>
      </c>
      <c r="B5635">
        <v>107060</v>
      </c>
      <c r="C5635">
        <v>360</v>
      </c>
      <c r="D5635" s="6">
        <v>84709.54</v>
      </c>
      <c r="E5635" s="5">
        <v>0.04</v>
      </c>
      <c r="F5635" t="s">
        <v>27</v>
      </c>
    </row>
    <row r="5636" spans="1:6" x14ac:dyDescent="0.35">
      <c r="A5636" t="s">
        <v>16</v>
      </c>
      <c r="B5636">
        <v>107061</v>
      </c>
      <c r="C5636">
        <v>360</v>
      </c>
      <c r="D5636" s="6">
        <v>103994.52</v>
      </c>
      <c r="E5636" s="5">
        <v>4.4999999999999998E-2</v>
      </c>
      <c r="F5636" t="s">
        <v>27</v>
      </c>
    </row>
    <row r="5637" spans="1:6" x14ac:dyDescent="0.35">
      <c r="A5637" t="s">
        <v>16</v>
      </c>
      <c r="B5637">
        <v>107062</v>
      </c>
      <c r="C5637">
        <v>360</v>
      </c>
      <c r="D5637" s="6">
        <v>201769.07</v>
      </c>
      <c r="E5637" s="5">
        <v>4.4999999999999998E-2</v>
      </c>
      <c r="F5637" t="s">
        <v>27</v>
      </c>
    </row>
    <row r="5638" spans="1:6" x14ac:dyDescent="0.35">
      <c r="A5638" t="s">
        <v>16</v>
      </c>
      <c r="B5638">
        <v>107063</v>
      </c>
      <c r="C5638">
        <v>360</v>
      </c>
      <c r="D5638" s="6">
        <v>56566.61</v>
      </c>
      <c r="E5638" s="5">
        <v>0.04</v>
      </c>
      <c r="F5638" t="s">
        <v>27</v>
      </c>
    </row>
    <row r="5639" spans="1:6" x14ac:dyDescent="0.35">
      <c r="A5639" t="s">
        <v>16</v>
      </c>
      <c r="B5639">
        <v>107064</v>
      </c>
      <c r="C5639">
        <v>360</v>
      </c>
      <c r="D5639" s="6">
        <v>156562.20000000001</v>
      </c>
      <c r="E5639" s="5">
        <v>4.2500000000000003E-2</v>
      </c>
      <c r="F5639" t="s">
        <v>27</v>
      </c>
    </row>
    <row r="5640" spans="1:6" x14ac:dyDescent="0.35">
      <c r="A5640" t="s">
        <v>16</v>
      </c>
      <c r="B5640">
        <v>107065</v>
      </c>
      <c r="C5640">
        <v>360</v>
      </c>
      <c r="D5640" s="6">
        <v>30998.63</v>
      </c>
      <c r="E5640" s="5">
        <v>3.7499999999999999E-2</v>
      </c>
      <c r="F5640" t="s">
        <v>27</v>
      </c>
    </row>
    <row r="5641" spans="1:6" x14ac:dyDescent="0.35">
      <c r="A5641" t="s">
        <v>16</v>
      </c>
      <c r="B5641">
        <v>107066</v>
      </c>
      <c r="C5641">
        <v>360</v>
      </c>
      <c r="D5641" s="6">
        <v>5903.34</v>
      </c>
      <c r="E5641" s="5">
        <v>3.7499999999999999E-2</v>
      </c>
      <c r="F5641" t="s">
        <v>27</v>
      </c>
    </row>
    <row r="5642" spans="1:6" x14ac:dyDescent="0.35">
      <c r="A5642" t="s">
        <v>16</v>
      </c>
      <c r="B5642">
        <v>107067</v>
      </c>
      <c r="C5642">
        <v>360</v>
      </c>
      <c r="D5642" s="6">
        <v>400000</v>
      </c>
      <c r="E5642" s="5">
        <v>0.05</v>
      </c>
      <c r="F5642" t="s">
        <v>27</v>
      </c>
    </row>
    <row r="5643" spans="1:6" x14ac:dyDescent="0.35">
      <c r="A5643" t="s">
        <v>16</v>
      </c>
      <c r="B5643">
        <v>107068</v>
      </c>
      <c r="C5643">
        <v>360</v>
      </c>
      <c r="D5643" s="6">
        <v>114401.72</v>
      </c>
      <c r="E5643" s="5">
        <v>4.4999999999999998E-2</v>
      </c>
      <c r="F5643" t="s">
        <v>27</v>
      </c>
    </row>
    <row r="5644" spans="1:6" x14ac:dyDescent="0.35">
      <c r="A5644" t="s">
        <v>16</v>
      </c>
      <c r="B5644">
        <v>107069</v>
      </c>
      <c r="C5644">
        <v>360</v>
      </c>
      <c r="D5644" s="6">
        <v>26922.3</v>
      </c>
      <c r="E5644" s="5">
        <v>3.7499999999999999E-2</v>
      </c>
      <c r="F5644" t="s">
        <v>27</v>
      </c>
    </row>
    <row r="5645" spans="1:6" x14ac:dyDescent="0.35">
      <c r="A5645" t="s">
        <v>16</v>
      </c>
      <c r="B5645">
        <v>107070</v>
      </c>
      <c r="C5645">
        <v>360</v>
      </c>
      <c r="D5645" s="6">
        <v>10768.55</v>
      </c>
      <c r="E5645" s="5">
        <v>3.7499999999999999E-2</v>
      </c>
      <c r="F5645" t="s">
        <v>27</v>
      </c>
    </row>
    <row r="5646" spans="1:6" x14ac:dyDescent="0.35">
      <c r="A5646" t="s">
        <v>16</v>
      </c>
      <c r="B5646">
        <v>107071</v>
      </c>
      <c r="C5646">
        <v>360</v>
      </c>
      <c r="D5646" s="6">
        <v>129966.04</v>
      </c>
      <c r="E5646" s="5">
        <v>4.4999999999999998E-2</v>
      </c>
      <c r="F5646" t="s">
        <v>27</v>
      </c>
    </row>
    <row r="5647" spans="1:6" x14ac:dyDescent="0.35">
      <c r="A5647" t="s">
        <v>16</v>
      </c>
      <c r="B5647">
        <v>107072</v>
      </c>
      <c r="C5647">
        <v>360</v>
      </c>
      <c r="D5647" s="6">
        <v>30000</v>
      </c>
      <c r="E5647" s="5">
        <v>3.7499999999999999E-2</v>
      </c>
      <c r="F5647" t="s">
        <v>27</v>
      </c>
    </row>
    <row r="5648" spans="1:6" x14ac:dyDescent="0.35">
      <c r="A5648" t="s">
        <v>16</v>
      </c>
      <c r="B5648">
        <v>107073</v>
      </c>
      <c r="C5648">
        <v>360</v>
      </c>
      <c r="D5648" s="6">
        <v>23455.25</v>
      </c>
      <c r="E5648" s="5">
        <v>3.7499999999999999E-2</v>
      </c>
      <c r="F5648" t="s">
        <v>27</v>
      </c>
    </row>
    <row r="5649" spans="1:6" x14ac:dyDescent="0.35">
      <c r="A5649" t="s">
        <v>16</v>
      </c>
      <c r="B5649">
        <v>107074</v>
      </c>
      <c r="C5649">
        <v>180</v>
      </c>
      <c r="D5649" s="6">
        <v>5134.03</v>
      </c>
      <c r="E5649" s="5">
        <v>0.03</v>
      </c>
      <c r="F5649" t="s">
        <v>27</v>
      </c>
    </row>
    <row r="5650" spans="1:6" x14ac:dyDescent="0.35">
      <c r="A5650" t="s">
        <v>16</v>
      </c>
      <c r="B5650">
        <v>107075</v>
      </c>
      <c r="C5650">
        <v>360</v>
      </c>
      <c r="D5650" s="6">
        <v>631966.41</v>
      </c>
      <c r="E5650" s="5">
        <v>0.06</v>
      </c>
      <c r="F5650" t="s">
        <v>27</v>
      </c>
    </row>
    <row r="5651" spans="1:6" x14ac:dyDescent="0.35">
      <c r="A5651" t="s">
        <v>16</v>
      </c>
      <c r="B5651">
        <v>107076</v>
      </c>
      <c r="C5651">
        <v>360</v>
      </c>
      <c r="D5651" s="6">
        <v>1000000</v>
      </c>
      <c r="E5651" s="5">
        <v>6.25E-2</v>
      </c>
      <c r="F5651" t="s">
        <v>27</v>
      </c>
    </row>
    <row r="5652" spans="1:6" x14ac:dyDescent="0.35">
      <c r="A5652" t="s">
        <v>16</v>
      </c>
      <c r="B5652">
        <v>107077</v>
      </c>
      <c r="C5652">
        <v>180</v>
      </c>
      <c r="D5652" s="6">
        <v>100000</v>
      </c>
      <c r="E5652" s="5">
        <v>0.04</v>
      </c>
      <c r="F5652" t="s">
        <v>27</v>
      </c>
    </row>
    <row r="5653" spans="1:6" x14ac:dyDescent="0.35">
      <c r="A5653" t="s">
        <v>16</v>
      </c>
      <c r="B5653">
        <v>107078</v>
      </c>
      <c r="C5653">
        <v>360</v>
      </c>
      <c r="D5653" s="6">
        <v>156966.56</v>
      </c>
      <c r="E5653" s="5">
        <v>4.4999999999999998E-2</v>
      </c>
      <c r="F5653" t="s">
        <v>27</v>
      </c>
    </row>
    <row r="5654" spans="1:6" x14ac:dyDescent="0.35">
      <c r="A5654" t="s">
        <v>16</v>
      </c>
      <c r="B5654">
        <v>107079</v>
      </c>
      <c r="C5654">
        <v>180</v>
      </c>
      <c r="D5654" s="6">
        <v>30145.14</v>
      </c>
      <c r="E5654" s="5">
        <v>0.03</v>
      </c>
      <c r="F5654" t="s">
        <v>27</v>
      </c>
    </row>
    <row r="5655" spans="1:6" x14ac:dyDescent="0.35">
      <c r="A5655" t="s">
        <v>16</v>
      </c>
      <c r="B5655">
        <v>107080</v>
      </c>
      <c r="C5655">
        <v>360</v>
      </c>
      <c r="D5655" s="6">
        <v>358877.81</v>
      </c>
      <c r="E5655" s="5">
        <v>0.05</v>
      </c>
      <c r="F5655" t="s">
        <v>27</v>
      </c>
    </row>
    <row r="5656" spans="1:6" x14ac:dyDescent="0.35">
      <c r="A5656" t="s">
        <v>16</v>
      </c>
      <c r="B5656">
        <v>107081</v>
      </c>
      <c r="C5656">
        <v>360</v>
      </c>
      <c r="D5656" s="6">
        <v>66664.38</v>
      </c>
      <c r="E5656" s="5">
        <v>0.04</v>
      </c>
      <c r="F5656" t="s">
        <v>27</v>
      </c>
    </row>
    <row r="5657" spans="1:6" x14ac:dyDescent="0.35">
      <c r="A5657" t="s">
        <v>16</v>
      </c>
      <c r="B5657">
        <v>107082</v>
      </c>
      <c r="C5657">
        <v>360</v>
      </c>
      <c r="D5657" s="6">
        <v>54074.16</v>
      </c>
      <c r="E5657" s="5">
        <v>0.04</v>
      </c>
      <c r="F5657" t="s">
        <v>27</v>
      </c>
    </row>
    <row r="5658" spans="1:6" x14ac:dyDescent="0.35">
      <c r="A5658" t="s">
        <v>16</v>
      </c>
      <c r="B5658">
        <v>107083</v>
      </c>
      <c r="C5658">
        <v>180</v>
      </c>
      <c r="D5658" s="6">
        <v>44986.62</v>
      </c>
      <c r="E5658" s="5">
        <v>0.03</v>
      </c>
      <c r="F5658" t="s">
        <v>27</v>
      </c>
    </row>
    <row r="5659" spans="1:6" x14ac:dyDescent="0.35">
      <c r="A5659" t="s">
        <v>16</v>
      </c>
      <c r="B5659">
        <v>107084</v>
      </c>
      <c r="C5659">
        <v>360</v>
      </c>
      <c r="D5659" s="6">
        <v>197566.96</v>
      </c>
      <c r="E5659" s="5">
        <v>4.4999999999999998E-2</v>
      </c>
      <c r="F5659" t="s">
        <v>27</v>
      </c>
    </row>
    <row r="5660" spans="1:6" x14ac:dyDescent="0.35">
      <c r="A5660" t="s">
        <v>16</v>
      </c>
      <c r="B5660">
        <v>107085</v>
      </c>
      <c r="C5660">
        <v>360</v>
      </c>
      <c r="D5660" s="6">
        <v>261010.37</v>
      </c>
      <c r="E5660" s="5">
        <v>0.05</v>
      </c>
      <c r="F5660" t="s">
        <v>27</v>
      </c>
    </row>
    <row r="5661" spans="1:6" x14ac:dyDescent="0.35">
      <c r="A5661" t="s">
        <v>16</v>
      </c>
      <c r="B5661">
        <v>107086</v>
      </c>
      <c r="C5661">
        <v>360</v>
      </c>
      <c r="D5661" s="6">
        <v>20487.28</v>
      </c>
      <c r="E5661" s="5">
        <v>3.7499999999999999E-2</v>
      </c>
      <c r="F5661" t="s">
        <v>27</v>
      </c>
    </row>
    <row r="5662" spans="1:6" x14ac:dyDescent="0.35">
      <c r="A5662" t="s">
        <v>16</v>
      </c>
      <c r="B5662">
        <v>107087</v>
      </c>
      <c r="C5662">
        <v>180</v>
      </c>
      <c r="D5662" s="6">
        <v>103582.2</v>
      </c>
      <c r="E5662" s="5">
        <v>0.04</v>
      </c>
      <c r="F5662" t="s">
        <v>27</v>
      </c>
    </row>
    <row r="5663" spans="1:6" x14ac:dyDescent="0.35">
      <c r="A5663" t="s">
        <v>16</v>
      </c>
      <c r="B5663">
        <v>107088</v>
      </c>
      <c r="C5663">
        <v>360</v>
      </c>
      <c r="D5663" s="6">
        <v>231006.99</v>
      </c>
      <c r="E5663" s="5">
        <v>4.4999999999999998E-2</v>
      </c>
      <c r="F5663" t="s">
        <v>27</v>
      </c>
    </row>
    <row r="5664" spans="1:6" x14ac:dyDescent="0.35">
      <c r="A5664" t="s">
        <v>16</v>
      </c>
      <c r="B5664">
        <v>107089</v>
      </c>
      <c r="C5664">
        <v>180</v>
      </c>
      <c r="D5664" s="6">
        <v>36901.89</v>
      </c>
      <c r="E5664" s="5">
        <v>0.03</v>
      </c>
      <c r="F5664" t="s">
        <v>27</v>
      </c>
    </row>
    <row r="5665" spans="1:6" x14ac:dyDescent="0.35">
      <c r="A5665" t="s">
        <v>16</v>
      </c>
      <c r="B5665">
        <v>107090</v>
      </c>
      <c r="C5665">
        <v>180</v>
      </c>
      <c r="D5665" s="6">
        <v>458461.37</v>
      </c>
      <c r="E5665" s="5">
        <v>4.4999999999999998E-2</v>
      </c>
      <c r="F5665" t="s">
        <v>27</v>
      </c>
    </row>
    <row r="5666" spans="1:6" x14ac:dyDescent="0.35">
      <c r="A5666" t="s">
        <v>16</v>
      </c>
      <c r="B5666">
        <v>107091</v>
      </c>
      <c r="C5666">
        <v>360</v>
      </c>
      <c r="D5666" s="6">
        <v>65192.4</v>
      </c>
      <c r="E5666" s="5">
        <v>0.04</v>
      </c>
      <c r="F5666" t="s">
        <v>27</v>
      </c>
    </row>
    <row r="5667" spans="1:6" x14ac:dyDescent="0.35">
      <c r="A5667" t="s">
        <v>16</v>
      </c>
      <c r="B5667">
        <v>107092</v>
      </c>
      <c r="C5667">
        <v>360</v>
      </c>
      <c r="D5667" s="6">
        <v>30000</v>
      </c>
      <c r="E5667" s="5">
        <v>3.7499999999999999E-2</v>
      </c>
      <c r="F5667" t="s">
        <v>27</v>
      </c>
    </row>
    <row r="5668" spans="1:6" x14ac:dyDescent="0.35">
      <c r="A5668" t="s">
        <v>16</v>
      </c>
      <c r="B5668">
        <v>107093</v>
      </c>
      <c r="C5668">
        <v>360</v>
      </c>
      <c r="D5668" s="6">
        <v>37198.36</v>
      </c>
      <c r="E5668" s="5">
        <v>3.7499999999999999E-2</v>
      </c>
      <c r="F5668" t="s">
        <v>27</v>
      </c>
    </row>
    <row r="5669" spans="1:6" x14ac:dyDescent="0.35">
      <c r="A5669" t="s">
        <v>16</v>
      </c>
      <c r="B5669">
        <v>107094</v>
      </c>
      <c r="C5669">
        <v>360</v>
      </c>
      <c r="D5669" s="6">
        <v>20510.009999999998</v>
      </c>
      <c r="E5669" s="5">
        <v>3.7499999999999999E-2</v>
      </c>
      <c r="F5669" t="s">
        <v>27</v>
      </c>
    </row>
    <row r="5670" spans="1:6" x14ac:dyDescent="0.35">
      <c r="A5670" t="s">
        <v>16</v>
      </c>
      <c r="B5670">
        <v>107095</v>
      </c>
      <c r="C5670">
        <v>180</v>
      </c>
      <c r="D5670" s="6">
        <v>3510810.1</v>
      </c>
      <c r="E5670" s="5">
        <v>6.25E-2</v>
      </c>
      <c r="F5670" t="s">
        <v>27</v>
      </c>
    </row>
    <row r="5671" spans="1:6" x14ac:dyDescent="0.35">
      <c r="A5671" t="s">
        <v>16</v>
      </c>
      <c r="B5671">
        <v>107096</v>
      </c>
      <c r="C5671">
        <v>180</v>
      </c>
      <c r="D5671" s="6">
        <v>131449.84</v>
      </c>
      <c r="E5671" s="5">
        <v>0.04</v>
      </c>
      <c r="F5671" t="s">
        <v>27</v>
      </c>
    </row>
    <row r="5672" spans="1:6" x14ac:dyDescent="0.35">
      <c r="A5672" t="s">
        <v>16</v>
      </c>
      <c r="B5672">
        <v>107097</v>
      </c>
      <c r="C5672">
        <v>360</v>
      </c>
      <c r="D5672" s="6">
        <v>66383.41</v>
      </c>
      <c r="E5672" s="5">
        <v>0.04</v>
      </c>
      <c r="F5672" t="s">
        <v>27</v>
      </c>
    </row>
    <row r="5673" spans="1:6" x14ac:dyDescent="0.35">
      <c r="A5673" t="s">
        <v>16</v>
      </c>
      <c r="B5673">
        <v>107098</v>
      </c>
      <c r="C5673">
        <v>360</v>
      </c>
      <c r="D5673" s="6">
        <v>1074080.02</v>
      </c>
      <c r="E5673" s="5">
        <v>6.5000000000000002E-2</v>
      </c>
      <c r="F5673" t="s">
        <v>27</v>
      </c>
    </row>
    <row r="5674" spans="1:6" x14ac:dyDescent="0.35">
      <c r="A5674" t="s">
        <v>16</v>
      </c>
      <c r="B5674">
        <v>107099</v>
      </c>
      <c r="C5674">
        <v>360</v>
      </c>
      <c r="D5674" s="6">
        <v>98820.1</v>
      </c>
      <c r="E5674" s="5">
        <v>0.04</v>
      </c>
      <c r="F5674" t="s">
        <v>27</v>
      </c>
    </row>
    <row r="5675" spans="1:6" x14ac:dyDescent="0.35">
      <c r="A5675" t="s">
        <v>16</v>
      </c>
      <c r="B5675">
        <v>107100</v>
      </c>
      <c r="C5675">
        <v>180</v>
      </c>
      <c r="D5675" s="6">
        <v>17000</v>
      </c>
      <c r="E5675" s="5">
        <v>0.03</v>
      </c>
      <c r="F5675" t="s">
        <v>27</v>
      </c>
    </row>
    <row r="5676" spans="1:6" x14ac:dyDescent="0.35">
      <c r="A5676" t="s">
        <v>16</v>
      </c>
      <c r="B5676">
        <v>107101</v>
      </c>
      <c r="C5676">
        <v>180</v>
      </c>
      <c r="D5676" s="6">
        <v>50700</v>
      </c>
      <c r="E5676" s="5">
        <v>3.2500000000000001E-2</v>
      </c>
      <c r="F5676" t="s">
        <v>27</v>
      </c>
    </row>
    <row r="5677" spans="1:6" x14ac:dyDescent="0.35">
      <c r="A5677" t="s">
        <v>16</v>
      </c>
      <c r="B5677">
        <v>107102</v>
      </c>
      <c r="C5677">
        <v>360</v>
      </c>
      <c r="D5677" s="6">
        <v>54885.08</v>
      </c>
      <c r="E5677" s="5">
        <v>0.04</v>
      </c>
      <c r="F5677" t="s">
        <v>27</v>
      </c>
    </row>
    <row r="5678" spans="1:6" x14ac:dyDescent="0.35">
      <c r="A5678" t="s">
        <v>16</v>
      </c>
      <c r="B5678">
        <v>107103</v>
      </c>
      <c r="C5678">
        <v>180</v>
      </c>
      <c r="D5678" s="6">
        <v>221300</v>
      </c>
      <c r="E5678" s="5">
        <v>0.04</v>
      </c>
      <c r="F5678" t="s">
        <v>27</v>
      </c>
    </row>
    <row r="5679" spans="1:6" x14ac:dyDescent="0.35">
      <c r="A5679" t="s">
        <v>16</v>
      </c>
      <c r="B5679">
        <v>107104</v>
      </c>
      <c r="C5679">
        <v>180</v>
      </c>
      <c r="D5679" s="6">
        <v>43498.18</v>
      </c>
      <c r="E5679" s="5">
        <v>0.03</v>
      </c>
      <c r="F5679" t="s">
        <v>27</v>
      </c>
    </row>
    <row r="5680" spans="1:6" x14ac:dyDescent="0.35">
      <c r="A5680" t="s">
        <v>16</v>
      </c>
      <c r="B5680">
        <v>107105</v>
      </c>
      <c r="C5680">
        <v>180</v>
      </c>
      <c r="D5680" s="6">
        <v>12379.21</v>
      </c>
      <c r="E5680" s="5">
        <v>0.03</v>
      </c>
      <c r="F5680" t="s">
        <v>27</v>
      </c>
    </row>
    <row r="5681" spans="1:6" x14ac:dyDescent="0.35">
      <c r="A5681" t="s">
        <v>16</v>
      </c>
      <c r="B5681">
        <v>107106</v>
      </c>
      <c r="C5681">
        <v>360</v>
      </c>
      <c r="D5681" s="6">
        <v>313315.07</v>
      </c>
      <c r="E5681" s="5">
        <v>0.05</v>
      </c>
      <c r="F5681" t="s">
        <v>27</v>
      </c>
    </row>
    <row r="5682" spans="1:6" x14ac:dyDescent="0.35">
      <c r="A5682" t="s">
        <v>16</v>
      </c>
      <c r="B5682">
        <v>107107</v>
      </c>
      <c r="C5682">
        <v>180</v>
      </c>
      <c r="D5682" s="6">
        <v>58920.61</v>
      </c>
      <c r="E5682" s="5">
        <v>3.2500000000000001E-2</v>
      </c>
      <c r="F5682" t="s">
        <v>27</v>
      </c>
    </row>
    <row r="5683" spans="1:6" x14ac:dyDescent="0.35">
      <c r="A5683" t="s">
        <v>16</v>
      </c>
      <c r="B5683">
        <v>107108</v>
      </c>
      <c r="C5683">
        <v>180</v>
      </c>
      <c r="D5683" s="6">
        <v>31076.86</v>
      </c>
      <c r="E5683" s="5">
        <v>0.03</v>
      </c>
      <c r="F5683" t="s">
        <v>27</v>
      </c>
    </row>
    <row r="5684" spans="1:6" x14ac:dyDescent="0.35">
      <c r="A5684" t="s">
        <v>16</v>
      </c>
      <c r="B5684">
        <v>107109</v>
      </c>
      <c r="C5684">
        <v>360</v>
      </c>
      <c r="D5684" s="6">
        <v>42726.720000000001</v>
      </c>
      <c r="E5684" s="5">
        <v>3.7499999999999999E-2</v>
      </c>
      <c r="F5684" t="s">
        <v>27</v>
      </c>
    </row>
    <row r="5685" spans="1:6" x14ac:dyDescent="0.35">
      <c r="A5685" t="s">
        <v>16</v>
      </c>
      <c r="B5685">
        <v>107110</v>
      </c>
      <c r="C5685">
        <v>180</v>
      </c>
      <c r="D5685" s="6">
        <v>129687.67999999999</v>
      </c>
      <c r="E5685" s="5">
        <v>0.04</v>
      </c>
      <c r="F5685" t="s">
        <v>27</v>
      </c>
    </row>
    <row r="5686" spans="1:6" x14ac:dyDescent="0.35">
      <c r="A5686" t="s">
        <v>16</v>
      </c>
      <c r="B5686">
        <v>107111</v>
      </c>
      <c r="C5686">
        <v>180</v>
      </c>
      <c r="D5686" s="6">
        <v>61735.79</v>
      </c>
      <c r="E5686" s="5">
        <v>3.2500000000000001E-2</v>
      </c>
      <c r="F5686" t="s">
        <v>27</v>
      </c>
    </row>
    <row r="5687" spans="1:6" x14ac:dyDescent="0.35">
      <c r="A5687" t="s">
        <v>16</v>
      </c>
      <c r="B5687">
        <v>107112</v>
      </c>
      <c r="C5687">
        <v>90</v>
      </c>
      <c r="D5687" s="6">
        <v>12410.16</v>
      </c>
      <c r="E5687" s="5">
        <v>2.2499999999999999E-2</v>
      </c>
      <c r="F5687" t="s">
        <v>27</v>
      </c>
    </row>
    <row r="5688" spans="1:6" x14ac:dyDescent="0.35">
      <c r="A5688" t="s">
        <v>16</v>
      </c>
      <c r="B5688">
        <v>107113</v>
      </c>
      <c r="C5688">
        <v>360</v>
      </c>
      <c r="D5688" s="6">
        <v>53614.16</v>
      </c>
      <c r="E5688" s="5">
        <v>0.04</v>
      </c>
      <c r="F5688" t="s">
        <v>27</v>
      </c>
    </row>
    <row r="5689" spans="1:6" x14ac:dyDescent="0.35">
      <c r="A5689" t="s">
        <v>16</v>
      </c>
      <c r="B5689">
        <v>107114</v>
      </c>
      <c r="C5689">
        <v>180</v>
      </c>
      <c r="D5689" s="6">
        <v>52951.23</v>
      </c>
      <c r="E5689" s="5">
        <v>3.2500000000000001E-2</v>
      </c>
      <c r="F5689" t="s">
        <v>27</v>
      </c>
    </row>
    <row r="5690" spans="1:6" x14ac:dyDescent="0.35">
      <c r="A5690" t="s">
        <v>16</v>
      </c>
      <c r="B5690">
        <v>107115</v>
      </c>
      <c r="C5690">
        <v>360</v>
      </c>
      <c r="D5690" s="6">
        <v>103994.52</v>
      </c>
      <c r="E5690" s="5">
        <v>4.4999999999999998E-2</v>
      </c>
      <c r="F5690" t="s">
        <v>27</v>
      </c>
    </row>
    <row r="5691" spans="1:6" x14ac:dyDescent="0.35">
      <c r="A5691" t="s">
        <v>16</v>
      </c>
      <c r="B5691">
        <v>107116</v>
      </c>
      <c r="C5691">
        <v>180</v>
      </c>
      <c r="D5691" s="6">
        <v>25333.07</v>
      </c>
      <c r="E5691" s="5">
        <v>0.03</v>
      </c>
      <c r="F5691" t="s">
        <v>27</v>
      </c>
    </row>
    <row r="5692" spans="1:6" x14ac:dyDescent="0.35">
      <c r="A5692" t="s">
        <v>16</v>
      </c>
      <c r="B5692">
        <v>107117</v>
      </c>
      <c r="C5692">
        <v>360</v>
      </c>
      <c r="D5692" s="6">
        <v>30377.439999999999</v>
      </c>
      <c r="E5692" s="5">
        <v>3.7499999999999999E-2</v>
      </c>
      <c r="F5692" t="s">
        <v>27</v>
      </c>
    </row>
    <row r="5693" spans="1:6" x14ac:dyDescent="0.35">
      <c r="A5693" t="s">
        <v>16</v>
      </c>
      <c r="B5693">
        <v>107118</v>
      </c>
      <c r="C5693">
        <v>180</v>
      </c>
      <c r="D5693" s="6">
        <v>195347</v>
      </c>
      <c r="E5693" s="5">
        <v>0.04</v>
      </c>
      <c r="F5693" t="s">
        <v>27</v>
      </c>
    </row>
    <row r="5694" spans="1:6" x14ac:dyDescent="0.35">
      <c r="A5694" t="s">
        <v>16</v>
      </c>
      <c r="B5694">
        <v>107119</v>
      </c>
      <c r="C5694">
        <v>360</v>
      </c>
      <c r="D5694" s="6">
        <v>51776.02</v>
      </c>
      <c r="E5694" s="5">
        <v>0.04</v>
      </c>
      <c r="F5694" t="s">
        <v>27</v>
      </c>
    </row>
    <row r="5695" spans="1:6" x14ac:dyDescent="0.35">
      <c r="A5695" t="s">
        <v>16</v>
      </c>
      <c r="B5695">
        <v>107120</v>
      </c>
      <c r="C5695">
        <v>180</v>
      </c>
      <c r="D5695" s="6">
        <v>150000</v>
      </c>
      <c r="E5695" s="5">
        <v>0.04</v>
      </c>
      <c r="F5695" t="s">
        <v>27</v>
      </c>
    </row>
    <row r="5696" spans="1:6" x14ac:dyDescent="0.35">
      <c r="A5696" t="s">
        <v>16</v>
      </c>
      <c r="B5696">
        <v>107121</v>
      </c>
      <c r="C5696">
        <v>360</v>
      </c>
      <c r="D5696" s="6">
        <v>105600</v>
      </c>
      <c r="E5696" s="5">
        <v>4.2500000000000003E-2</v>
      </c>
      <c r="F5696" t="s">
        <v>27</v>
      </c>
    </row>
    <row r="5697" spans="1:6" x14ac:dyDescent="0.35">
      <c r="A5697" t="s">
        <v>16</v>
      </c>
      <c r="B5697">
        <v>107122</v>
      </c>
      <c r="C5697">
        <v>180</v>
      </c>
      <c r="D5697" s="6">
        <v>10000</v>
      </c>
      <c r="E5697" s="5">
        <v>0.03</v>
      </c>
      <c r="F5697" t="s">
        <v>27</v>
      </c>
    </row>
    <row r="5698" spans="1:6" x14ac:dyDescent="0.35">
      <c r="A5698" t="s">
        <v>16</v>
      </c>
      <c r="B5698">
        <v>107123</v>
      </c>
      <c r="C5698">
        <v>180</v>
      </c>
      <c r="D5698" s="6">
        <v>200000</v>
      </c>
      <c r="E5698" s="5">
        <v>0.04</v>
      </c>
      <c r="F5698" t="s">
        <v>27</v>
      </c>
    </row>
    <row r="5699" spans="1:6" x14ac:dyDescent="0.35">
      <c r="A5699" t="s">
        <v>16</v>
      </c>
      <c r="B5699">
        <v>107124</v>
      </c>
      <c r="C5699">
        <v>90</v>
      </c>
      <c r="D5699" s="6">
        <v>16415.09</v>
      </c>
      <c r="E5699" s="5">
        <v>2.2499999999999999E-2</v>
      </c>
      <c r="F5699" t="s">
        <v>27</v>
      </c>
    </row>
    <row r="5700" spans="1:6" x14ac:dyDescent="0.35">
      <c r="A5700" t="s">
        <v>16</v>
      </c>
      <c r="B5700">
        <v>107125</v>
      </c>
      <c r="C5700">
        <v>360</v>
      </c>
      <c r="D5700" s="6">
        <v>80717.990000000005</v>
      </c>
      <c r="E5700" s="5">
        <v>0.04</v>
      </c>
      <c r="F5700" t="s">
        <v>27</v>
      </c>
    </row>
    <row r="5701" spans="1:6" x14ac:dyDescent="0.35">
      <c r="A5701" t="s">
        <v>16</v>
      </c>
      <c r="B5701">
        <v>107126</v>
      </c>
      <c r="C5701">
        <v>180</v>
      </c>
      <c r="D5701" s="6">
        <v>261897.49</v>
      </c>
      <c r="E5701" s="5">
        <v>4.4999999999999998E-2</v>
      </c>
      <c r="F5701" t="s">
        <v>27</v>
      </c>
    </row>
    <row r="5702" spans="1:6" x14ac:dyDescent="0.35">
      <c r="A5702" t="s">
        <v>16</v>
      </c>
      <c r="B5702">
        <v>107127</v>
      </c>
      <c r="C5702">
        <v>180</v>
      </c>
      <c r="D5702" s="6">
        <v>270578.96000000002</v>
      </c>
      <c r="E5702" s="5">
        <v>4.4999999999999998E-2</v>
      </c>
      <c r="F5702" t="s">
        <v>27</v>
      </c>
    </row>
    <row r="5703" spans="1:6" x14ac:dyDescent="0.35">
      <c r="A5703" t="s">
        <v>16</v>
      </c>
      <c r="B5703">
        <v>107128</v>
      </c>
      <c r="C5703">
        <v>360</v>
      </c>
      <c r="D5703" s="6">
        <v>27947.25</v>
      </c>
      <c r="E5703" s="5">
        <v>3.7499999999999999E-2</v>
      </c>
      <c r="F5703" t="s">
        <v>27</v>
      </c>
    </row>
    <row r="5704" spans="1:6" x14ac:dyDescent="0.35">
      <c r="A5704" t="s">
        <v>16</v>
      </c>
      <c r="B5704">
        <v>107129</v>
      </c>
      <c r="C5704">
        <v>180</v>
      </c>
      <c r="D5704" s="6">
        <v>91144.98</v>
      </c>
      <c r="E5704" s="5">
        <v>3.2500000000000001E-2</v>
      </c>
      <c r="F5704" t="s">
        <v>27</v>
      </c>
    </row>
    <row r="5705" spans="1:6" x14ac:dyDescent="0.35">
      <c r="A5705" t="s">
        <v>16</v>
      </c>
      <c r="B5705">
        <v>107130</v>
      </c>
      <c r="C5705">
        <v>360</v>
      </c>
      <c r="D5705" s="6">
        <v>626125</v>
      </c>
      <c r="E5705" s="5">
        <v>5.7500000000000002E-2</v>
      </c>
      <c r="F5705" t="s">
        <v>27</v>
      </c>
    </row>
    <row r="5706" spans="1:6" x14ac:dyDescent="0.35">
      <c r="A5706" t="s">
        <v>16</v>
      </c>
      <c r="B5706">
        <v>107131</v>
      </c>
      <c r="C5706">
        <v>180</v>
      </c>
      <c r="D5706" s="6">
        <v>38223.870000000003</v>
      </c>
      <c r="E5706" s="5">
        <v>0.03</v>
      </c>
      <c r="F5706" t="s">
        <v>27</v>
      </c>
    </row>
    <row r="5707" spans="1:6" x14ac:dyDescent="0.35">
      <c r="A5707" t="s">
        <v>16</v>
      </c>
      <c r="B5707">
        <v>107132</v>
      </c>
      <c r="C5707">
        <v>360</v>
      </c>
      <c r="D5707" s="6">
        <v>1666960.78</v>
      </c>
      <c r="E5707" s="5">
        <v>6.5000000000000002E-2</v>
      </c>
      <c r="F5707" t="s">
        <v>27</v>
      </c>
    </row>
    <row r="5708" spans="1:6" x14ac:dyDescent="0.35">
      <c r="A5708" t="s">
        <v>16</v>
      </c>
      <c r="B5708">
        <v>107133</v>
      </c>
      <c r="C5708">
        <v>360</v>
      </c>
      <c r="D5708" s="6">
        <v>1666960.78</v>
      </c>
      <c r="E5708" s="5">
        <v>6.5000000000000002E-2</v>
      </c>
      <c r="F5708" t="s">
        <v>27</v>
      </c>
    </row>
    <row r="5709" spans="1:6" x14ac:dyDescent="0.35">
      <c r="A5709" t="s">
        <v>16</v>
      </c>
      <c r="B5709">
        <v>107134</v>
      </c>
      <c r="C5709">
        <v>180</v>
      </c>
      <c r="D5709" s="6">
        <v>25960.27</v>
      </c>
      <c r="E5709" s="5">
        <v>0.03</v>
      </c>
      <c r="F5709" t="s">
        <v>27</v>
      </c>
    </row>
    <row r="5710" spans="1:6" x14ac:dyDescent="0.35">
      <c r="A5710" t="s">
        <v>16</v>
      </c>
      <c r="B5710">
        <v>107135</v>
      </c>
      <c r="C5710">
        <v>180</v>
      </c>
      <c r="D5710" s="6">
        <v>51955.46</v>
      </c>
      <c r="E5710" s="5">
        <v>3.2500000000000001E-2</v>
      </c>
      <c r="F5710" t="s">
        <v>27</v>
      </c>
    </row>
    <row r="5711" spans="1:6" x14ac:dyDescent="0.35">
      <c r="A5711" t="s">
        <v>16</v>
      </c>
      <c r="B5711">
        <v>107136</v>
      </c>
      <c r="C5711">
        <v>360</v>
      </c>
      <c r="D5711" s="6">
        <v>15099.94</v>
      </c>
      <c r="E5711" s="5">
        <v>3.7499999999999999E-2</v>
      </c>
      <c r="F5711" t="s">
        <v>27</v>
      </c>
    </row>
    <row r="5712" spans="1:6" x14ac:dyDescent="0.35">
      <c r="A5712" t="s">
        <v>16</v>
      </c>
      <c r="B5712">
        <v>107137</v>
      </c>
      <c r="C5712">
        <v>360</v>
      </c>
      <c r="D5712" s="6">
        <v>100000</v>
      </c>
      <c r="E5712" s="5">
        <v>4.4999999999999998E-2</v>
      </c>
      <c r="F5712" t="s">
        <v>27</v>
      </c>
    </row>
    <row r="5713" spans="1:6" x14ac:dyDescent="0.35">
      <c r="A5713" t="s">
        <v>16</v>
      </c>
      <c r="B5713">
        <v>107138</v>
      </c>
      <c r="C5713">
        <v>180</v>
      </c>
      <c r="D5713" s="6">
        <v>25332.9</v>
      </c>
      <c r="E5713" s="5">
        <v>0.03</v>
      </c>
      <c r="F5713" t="s">
        <v>27</v>
      </c>
    </row>
    <row r="5714" spans="1:6" x14ac:dyDescent="0.35">
      <c r="A5714" t="s">
        <v>16</v>
      </c>
      <c r="B5714">
        <v>107139</v>
      </c>
      <c r="C5714">
        <v>180</v>
      </c>
      <c r="D5714" s="6">
        <v>22000</v>
      </c>
      <c r="E5714" s="5">
        <v>0.03</v>
      </c>
      <c r="F5714" t="s">
        <v>27</v>
      </c>
    </row>
    <row r="5715" spans="1:6" x14ac:dyDescent="0.35">
      <c r="A5715" t="s">
        <v>16</v>
      </c>
      <c r="B5715">
        <v>107140</v>
      </c>
      <c r="C5715">
        <v>360</v>
      </c>
      <c r="D5715" s="6">
        <v>34776.17</v>
      </c>
      <c r="E5715" s="5">
        <v>3.7499999999999999E-2</v>
      </c>
      <c r="F5715" t="s">
        <v>27</v>
      </c>
    </row>
    <row r="5716" spans="1:6" x14ac:dyDescent="0.35">
      <c r="A5716" t="s">
        <v>16</v>
      </c>
      <c r="B5716">
        <v>107141</v>
      </c>
      <c r="C5716">
        <v>360</v>
      </c>
      <c r="D5716" s="6">
        <v>73618.740000000005</v>
      </c>
      <c r="E5716" s="5">
        <v>0.04</v>
      </c>
      <c r="F5716" t="s">
        <v>27</v>
      </c>
    </row>
    <row r="5717" spans="1:6" x14ac:dyDescent="0.35">
      <c r="A5717" t="s">
        <v>16</v>
      </c>
      <c r="B5717">
        <v>107142</v>
      </c>
      <c r="C5717">
        <v>360</v>
      </c>
      <c r="D5717" s="6">
        <v>35000</v>
      </c>
      <c r="E5717" s="5">
        <v>3.7499999999999999E-2</v>
      </c>
      <c r="F5717" t="s">
        <v>27</v>
      </c>
    </row>
    <row r="5718" spans="1:6" x14ac:dyDescent="0.35">
      <c r="A5718" t="s">
        <v>16</v>
      </c>
      <c r="B5718">
        <v>107143</v>
      </c>
      <c r="C5718">
        <v>360</v>
      </c>
      <c r="D5718" s="6">
        <v>15000</v>
      </c>
      <c r="E5718" s="5">
        <v>3.7499999999999999E-2</v>
      </c>
      <c r="F5718" t="s">
        <v>27</v>
      </c>
    </row>
    <row r="5719" spans="1:6" x14ac:dyDescent="0.35">
      <c r="A5719" t="s">
        <v>16</v>
      </c>
      <c r="B5719">
        <v>107144</v>
      </c>
      <c r="C5719">
        <v>180</v>
      </c>
      <c r="D5719" s="6">
        <v>62012.05</v>
      </c>
      <c r="E5719" s="5">
        <v>3.2500000000000001E-2</v>
      </c>
      <c r="F5719" t="s">
        <v>27</v>
      </c>
    </row>
    <row r="5720" spans="1:6" x14ac:dyDescent="0.35">
      <c r="A5720" t="s">
        <v>16</v>
      </c>
      <c r="B5720">
        <v>107145</v>
      </c>
      <c r="C5720">
        <v>360</v>
      </c>
      <c r="D5720" s="6">
        <v>10512.56</v>
      </c>
      <c r="E5720" s="5">
        <v>3.7499999999999999E-2</v>
      </c>
      <c r="F5720" t="s">
        <v>27</v>
      </c>
    </row>
    <row r="5721" spans="1:6" x14ac:dyDescent="0.35">
      <c r="A5721" t="s">
        <v>16</v>
      </c>
      <c r="B5721">
        <v>107146</v>
      </c>
      <c r="C5721">
        <v>360</v>
      </c>
      <c r="D5721" s="6">
        <v>6827.83</v>
      </c>
      <c r="E5721" s="5">
        <v>3.7499999999999999E-2</v>
      </c>
      <c r="F5721" t="s">
        <v>27</v>
      </c>
    </row>
    <row r="5722" spans="1:6" x14ac:dyDescent="0.35">
      <c r="A5722" t="s">
        <v>16</v>
      </c>
      <c r="B5722">
        <v>107147</v>
      </c>
      <c r="C5722">
        <v>360</v>
      </c>
      <c r="D5722" s="6">
        <v>126115.15</v>
      </c>
      <c r="E5722" s="5">
        <v>4.4999999999999998E-2</v>
      </c>
      <c r="F5722" t="s">
        <v>27</v>
      </c>
    </row>
    <row r="5723" spans="1:6" x14ac:dyDescent="0.35">
      <c r="A5723" t="s">
        <v>16</v>
      </c>
      <c r="B5723">
        <v>107148</v>
      </c>
      <c r="C5723">
        <v>180</v>
      </c>
      <c r="D5723" s="6">
        <v>46950.25</v>
      </c>
      <c r="E5723" s="5">
        <v>0.03</v>
      </c>
      <c r="F5723" t="s">
        <v>27</v>
      </c>
    </row>
    <row r="5724" spans="1:6" x14ac:dyDescent="0.35">
      <c r="A5724" t="s">
        <v>16</v>
      </c>
      <c r="B5724">
        <v>107149</v>
      </c>
      <c r="C5724">
        <v>180</v>
      </c>
      <c r="D5724" s="6">
        <v>115390.42</v>
      </c>
      <c r="E5724" s="5">
        <v>0.04</v>
      </c>
      <c r="F5724" t="s">
        <v>27</v>
      </c>
    </row>
    <row r="5725" spans="1:6" x14ac:dyDescent="0.35">
      <c r="A5725" t="s">
        <v>16</v>
      </c>
      <c r="B5725">
        <v>107150</v>
      </c>
      <c r="C5725">
        <v>180</v>
      </c>
      <c r="D5725" s="6">
        <v>90000</v>
      </c>
      <c r="E5725" s="5">
        <v>3.2500000000000001E-2</v>
      </c>
      <c r="F5725" t="s">
        <v>27</v>
      </c>
    </row>
    <row r="5726" spans="1:6" x14ac:dyDescent="0.35">
      <c r="A5726" t="s">
        <v>16</v>
      </c>
      <c r="B5726">
        <v>107151</v>
      </c>
      <c r="C5726">
        <v>360</v>
      </c>
      <c r="D5726" s="6">
        <v>7450.2</v>
      </c>
      <c r="E5726" s="5">
        <v>3.7499999999999999E-2</v>
      </c>
      <c r="F5726" t="s">
        <v>27</v>
      </c>
    </row>
    <row r="5727" spans="1:6" x14ac:dyDescent="0.35">
      <c r="A5727" t="s">
        <v>16</v>
      </c>
      <c r="B5727">
        <v>107152</v>
      </c>
      <c r="C5727">
        <v>90</v>
      </c>
      <c r="D5727" s="6">
        <v>10000000</v>
      </c>
      <c r="E5727" s="5">
        <v>5.5E-2</v>
      </c>
      <c r="F5727" t="s">
        <v>27</v>
      </c>
    </row>
    <row r="5728" spans="1:6" x14ac:dyDescent="0.35">
      <c r="A5728" t="s">
        <v>16</v>
      </c>
      <c r="B5728">
        <v>107153</v>
      </c>
      <c r="C5728">
        <v>360</v>
      </c>
      <c r="D5728" s="6">
        <v>329517.90000000002</v>
      </c>
      <c r="E5728" s="5">
        <v>4.7500000000000001E-2</v>
      </c>
      <c r="F5728" t="s">
        <v>27</v>
      </c>
    </row>
    <row r="5729" spans="1:6" x14ac:dyDescent="0.35">
      <c r="A5729" t="s">
        <v>16</v>
      </c>
      <c r="B5729">
        <v>107154</v>
      </c>
      <c r="C5729">
        <v>360</v>
      </c>
      <c r="D5729" s="6">
        <v>105000</v>
      </c>
      <c r="E5729" s="5">
        <v>4.4999999999999998E-2</v>
      </c>
      <c r="F5729" t="s">
        <v>27</v>
      </c>
    </row>
    <row r="5730" spans="1:6" x14ac:dyDescent="0.35">
      <c r="A5730" t="s">
        <v>16</v>
      </c>
      <c r="B5730">
        <v>107155</v>
      </c>
      <c r="C5730">
        <v>360</v>
      </c>
      <c r="D5730" s="6">
        <v>142390.45000000001</v>
      </c>
      <c r="E5730" s="5">
        <v>4.4999999999999998E-2</v>
      </c>
      <c r="F5730" t="s">
        <v>27</v>
      </c>
    </row>
    <row r="5731" spans="1:6" x14ac:dyDescent="0.35">
      <c r="A5731" t="s">
        <v>16</v>
      </c>
      <c r="B5731">
        <v>107156</v>
      </c>
      <c r="C5731">
        <v>360</v>
      </c>
      <c r="D5731" s="6">
        <v>86517.31</v>
      </c>
      <c r="E5731" s="5">
        <v>0.04</v>
      </c>
      <c r="F5731" t="s">
        <v>27</v>
      </c>
    </row>
    <row r="5732" spans="1:6" x14ac:dyDescent="0.35">
      <c r="A5732" t="s">
        <v>16</v>
      </c>
      <c r="B5732">
        <v>107157</v>
      </c>
      <c r="C5732">
        <v>360</v>
      </c>
      <c r="D5732" s="6">
        <v>315000</v>
      </c>
      <c r="E5732" s="5">
        <v>0.05</v>
      </c>
      <c r="F5732" t="s">
        <v>27</v>
      </c>
    </row>
    <row r="5733" spans="1:6" x14ac:dyDescent="0.35">
      <c r="A5733" t="s">
        <v>16</v>
      </c>
      <c r="B5733">
        <v>107158</v>
      </c>
      <c r="C5733">
        <v>360</v>
      </c>
      <c r="D5733" s="6">
        <v>37270.65</v>
      </c>
      <c r="E5733" s="5">
        <v>3.7499999999999999E-2</v>
      </c>
      <c r="F5733" t="s">
        <v>27</v>
      </c>
    </row>
    <row r="5734" spans="1:6" x14ac:dyDescent="0.35">
      <c r="A5734" t="s">
        <v>16</v>
      </c>
      <c r="B5734">
        <v>107159</v>
      </c>
      <c r="C5734">
        <v>360</v>
      </c>
      <c r="D5734" s="6">
        <v>131929.22</v>
      </c>
      <c r="E5734" s="5">
        <v>4.4999999999999998E-2</v>
      </c>
      <c r="F5734" t="s">
        <v>27</v>
      </c>
    </row>
    <row r="5735" spans="1:6" x14ac:dyDescent="0.35">
      <c r="A5735" t="s">
        <v>16</v>
      </c>
      <c r="B5735">
        <v>107160</v>
      </c>
      <c r="C5735">
        <v>360</v>
      </c>
      <c r="D5735" s="6">
        <v>82840.899999999994</v>
      </c>
      <c r="E5735" s="5">
        <v>0.04</v>
      </c>
      <c r="F5735" t="s">
        <v>27</v>
      </c>
    </row>
    <row r="5736" spans="1:6" x14ac:dyDescent="0.35">
      <c r="A5736" t="s">
        <v>16</v>
      </c>
      <c r="B5736">
        <v>107161</v>
      </c>
      <c r="C5736">
        <v>360</v>
      </c>
      <c r="D5736" s="6">
        <v>498694.05</v>
      </c>
      <c r="E5736" s="5">
        <v>0.05</v>
      </c>
      <c r="F5736" t="s">
        <v>27</v>
      </c>
    </row>
    <row r="5737" spans="1:6" x14ac:dyDescent="0.35">
      <c r="A5737" t="s">
        <v>16</v>
      </c>
      <c r="B5737">
        <v>107162</v>
      </c>
      <c r="C5737">
        <v>90</v>
      </c>
      <c r="D5737" s="6">
        <v>47833.39</v>
      </c>
      <c r="E5737" s="5">
        <v>2.2499999999999999E-2</v>
      </c>
      <c r="F5737" t="s">
        <v>27</v>
      </c>
    </row>
    <row r="5738" spans="1:6" x14ac:dyDescent="0.35">
      <c r="A5738" t="s">
        <v>16</v>
      </c>
      <c r="B5738">
        <v>107163</v>
      </c>
      <c r="C5738">
        <v>360</v>
      </c>
      <c r="D5738" s="6">
        <v>308078.34000000003</v>
      </c>
      <c r="E5738" s="5">
        <v>0.05</v>
      </c>
      <c r="F5738" t="s">
        <v>27</v>
      </c>
    </row>
    <row r="5739" spans="1:6" x14ac:dyDescent="0.35">
      <c r="A5739" t="s">
        <v>16</v>
      </c>
      <c r="B5739">
        <v>107164</v>
      </c>
      <c r="C5739">
        <v>360</v>
      </c>
      <c r="D5739" s="6">
        <v>28578.76</v>
      </c>
      <c r="E5739" s="5">
        <v>3.7499999999999999E-2</v>
      </c>
      <c r="F5739" t="s">
        <v>27</v>
      </c>
    </row>
    <row r="5740" spans="1:6" x14ac:dyDescent="0.35">
      <c r="A5740" t="s">
        <v>16</v>
      </c>
      <c r="B5740">
        <v>107165</v>
      </c>
      <c r="C5740">
        <v>360</v>
      </c>
      <c r="D5740" s="6">
        <v>25000</v>
      </c>
      <c r="E5740" s="5">
        <v>3.7499999999999999E-2</v>
      </c>
      <c r="F5740" t="s">
        <v>27</v>
      </c>
    </row>
    <row r="5741" spans="1:6" x14ac:dyDescent="0.35">
      <c r="A5741" t="s">
        <v>16</v>
      </c>
      <c r="B5741">
        <v>107166</v>
      </c>
      <c r="C5741">
        <v>360</v>
      </c>
      <c r="D5741" s="6">
        <v>38000</v>
      </c>
      <c r="E5741" s="5">
        <v>3.7499999999999999E-2</v>
      </c>
      <c r="F5741" t="s">
        <v>27</v>
      </c>
    </row>
    <row r="5742" spans="1:6" x14ac:dyDescent="0.35">
      <c r="A5742" t="s">
        <v>16</v>
      </c>
      <c r="B5742">
        <v>107167</v>
      </c>
      <c r="C5742">
        <v>180</v>
      </c>
      <c r="D5742" s="6">
        <v>76090.75</v>
      </c>
      <c r="E5742" s="5">
        <v>3.2500000000000001E-2</v>
      </c>
      <c r="F5742" t="s">
        <v>27</v>
      </c>
    </row>
    <row r="5743" spans="1:6" x14ac:dyDescent="0.35">
      <c r="A5743" t="s">
        <v>16</v>
      </c>
      <c r="B5743">
        <v>107168</v>
      </c>
      <c r="C5743">
        <v>360</v>
      </c>
      <c r="D5743" s="6">
        <v>170813.81</v>
      </c>
      <c r="E5743" s="5">
        <v>4.4999999999999998E-2</v>
      </c>
      <c r="F5743" t="s">
        <v>27</v>
      </c>
    </row>
    <row r="5744" spans="1:6" x14ac:dyDescent="0.35">
      <c r="A5744" t="s">
        <v>16</v>
      </c>
      <c r="B5744">
        <v>107169</v>
      </c>
      <c r="C5744">
        <v>180</v>
      </c>
      <c r="D5744" s="6">
        <v>160000</v>
      </c>
      <c r="E5744" s="5">
        <v>0.04</v>
      </c>
      <c r="F5744" t="s">
        <v>27</v>
      </c>
    </row>
    <row r="5745" spans="1:6" x14ac:dyDescent="0.35">
      <c r="A5745" t="s">
        <v>16</v>
      </c>
      <c r="B5745">
        <v>107170</v>
      </c>
      <c r="C5745">
        <v>360</v>
      </c>
      <c r="D5745" s="6">
        <v>67616.22</v>
      </c>
      <c r="E5745" s="5">
        <v>0.04</v>
      </c>
      <c r="F5745" t="s">
        <v>27</v>
      </c>
    </row>
    <row r="5746" spans="1:6" x14ac:dyDescent="0.35">
      <c r="A5746" t="s">
        <v>16</v>
      </c>
      <c r="B5746">
        <v>107171</v>
      </c>
      <c r="C5746">
        <v>360</v>
      </c>
      <c r="D5746" s="6">
        <v>55607.199999999997</v>
      </c>
      <c r="E5746" s="5">
        <v>0.04</v>
      </c>
      <c r="F5746" t="s">
        <v>27</v>
      </c>
    </row>
    <row r="5747" spans="1:6" x14ac:dyDescent="0.35">
      <c r="A5747" t="s">
        <v>16</v>
      </c>
      <c r="B5747">
        <v>107172</v>
      </c>
      <c r="C5747">
        <v>360</v>
      </c>
      <c r="D5747" s="6">
        <v>11222.6</v>
      </c>
      <c r="E5747" s="5">
        <v>3.7499999999999999E-2</v>
      </c>
      <c r="F5747" t="s">
        <v>27</v>
      </c>
    </row>
    <row r="5748" spans="1:6" x14ac:dyDescent="0.35">
      <c r="A5748" t="s">
        <v>16</v>
      </c>
      <c r="B5748">
        <v>107173</v>
      </c>
      <c r="C5748">
        <v>180</v>
      </c>
      <c r="D5748" s="6">
        <v>117959.55</v>
      </c>
      <c r="E5748" s="5">
        <v>0.04</v>
      </c>
      <c r="F5748" t="s">
        <v>27</v>
      </c>
    </row>
    <row r="5749" spans="1:6" x14ac:dyDescent="0.35">
      <c r="A5749" t="s">
        <v>16</v>
      </c>
      <c r="B5749">
        <v>107174</v>
      </c>
      <c r="C5749">
        <v>360</v>
      </c>
      <c r="D5749" s="6">
        <v>140093.15</v>
      </c>
      <c r="E5749" s="5">
        <v>4.4999999999999998E-2</v>
      </c>
      <c r="F5749" t="s">
        <v>27</v>
      </c>
    </row>
    <row r="5750" spans="1:6" x14ac:dyDescent="0.35">
      <c r="A5750" t="s">
        <v>16</v>
      </c>
      <c r="B5750">
        <v>107175</v>
      </c>
      <c r="C5750">
        <v>360</v>
      </c>
      <c r="D5750" s="6">
        <v>310068.51</v>
      </c>
      <c r="E5750" s="5">
        <v>0.05</v>
      </c>
      <c r="F5750" t="s">
        <v>27</v>
      </c>
    </row>
    <row r="5751" spans="1:6" x14ac:dyDescent="0.35">
      <c r="A5751" t="s">
        <v>16</v>
      </c>
      <c r="B5751">
        <v>107176</v>
      </c>
      <c r="C5751">
        <v>180</v>
      </c>
      <c r="D5751" s="6">
        <v>53489.03</v>
      </c>
      <c r="E5751" s="5">
        <v>3.2500000000000001E-2</v>
      </c>
      <c r="F5751" t="s">
        <v>27</v>
      </c>
    </row>
    <row r="5752" spans="1:6" x14ac:dyDescent="0.35">
      <c r="A5752" t="s">
        <v>16</v>
      </c>
      <c r="B5752">
        <v>107177</v>
      </c>
      <c r="C5752">
        <v>360</v>
      </c>
      <c r="D5752" s="6">
        <v>350000</v>
      </c>
      <c r="E5752" s="5">
        <v>0.05</v>
      </c>
      <c r="F5752" t="s">
        <v>27</v>
      </c>
    </row>
    <row r="5753" spans="1:6" x14ac:dyDescent="0.35">
      <c r="A5753" t="s">
        <v>16</v>
      </c>
      <c r="B5753">
        <v>107178</v>
      </c>
      <c r="C5753">
        <v>360</v>
      </c>
      <c r="D5753" s="6">
        <v>100000</v>
      </c>
      <c r="E5753" s="5">
        <v>4.4999999999999998E-2</v>
      </c>
      <c r="F5753" t="s">
        <v>27</v>
      </c>
    </row>
    <row r="5754" spans="1:6" x14ac:dyDescent="0.35">
      <c r="A5754" t="s">
        <v>16</v>
      </c>
      <c r="B5754">
        <v>107179</v>
      </c>
      <c r="C5754">
        <v>180</v>
      </c>
      <c r="D5754" s="6">
        <v>25432.07</v>
      </c>
      <c r="E5754" s="5">
        <v>0.03</v>
      </c>
      <c r="F5754" t="s">
        <v>27</v>
      </c>
    </row>
    <row r="5755" spans="1:6" x14ac:dyDescent="0.35">
      <c r="A5755" t="s">
        <v>16</v>
      </c>
      <c r="B5755">
        <v>107180</v>
      </c>
      <c r="C5755">
        <v>360</v>
      </c>
      <c r="D5755" s="6">
        <v>108148.6</v>
      </c>
      <c r="E5755" s="5">
        <v>4.4999999999999998E-2</v>
      </c>
      <c r="F5755" t="s">
        <v>27</v>
      </c>
    </row>
    <row r="5756" spans="1:6" x14ac:dyDescent="0.35">
      <c r="A5756" t="s">
        <v>16</v>
      </c>
      <c r="B5756">
        <v>107181</v>
      </c>
      <c r="C5756">
        <v>360</v>
      </c>
      <c r="D5756" s="6">
        <v>160000</v>
      </c>
      <c r="E5756" s="5">
        <v>4.4999999999999998E-2</v>
      </c>
      <c r="F5756" t="s">
        <v>27</v>
      </c>
    </row>
    <row r="5757" spans="1:6" x14ac:dyDescent="0.35">
      <c r="A5757" t="s">
        <v>16</v>
      </c>
      <c r="B5757">
        <v>107182</v>
      </c>
      <c r="C5757">
        <v>180</v>
      </c>
      <c r="D5757" s="6">
        <v>173106.79</v>
      </c>
      <c r="E5757" s="5">
        <v>0.04</v>
      </c>
      <c r="F5757" t="s">
        <v>27</v>
      </c>
    </row>
    <row r="5758" spans="1:6" x14ac:dyDescent="0.35">
      <c r="A5758" t="s">
        <v>16</v>
      </c>
      <c r="B5758">
        <v>107183</v>
      </c>
      <c r="C5758">
        <v>360</v>
      </c>
      <c r="D5758" s="6">
        <v>35000</v>
      </c>
      <c r="E5758" s="5">
        <v>3.5000000000000003E-2</v>
      </c>
      <c r="F5758" t="s">
        <v>27</v>
      </c>
    </row>
    <row r="5759" spans="1:6" x14ac:dyDescent="0.35">
      <c r="A5759" t="s">
        <v>16</v>
      </c>
      <c r="B5759">
        <v>107184</v>
      </c>
      <c r="C5759">
        <v>180</v>
      </c>
      <c r="D5759" s="6">
        <v>101775.34</v>
      </c>
      <c r="E5759" s="5">
        <v>0.04</v>
      </c>
      <c r="F5759" t="s">
        <v>27</v>
      </c>
    </row>
    <row r="5760" spans="1:6" x14ac:dyDescent="0.35">
      <c r="A5760" t="s">
        <v>16</v>
      </c>
      <c r="B5760">
        <v>107185</v>
      </c>
      <c r="C5760">
        <v>180</v>
      </c>
      <c r="D5760" s="6">
        <v>100000</v>
      </c>
      <c r="E5760" s="5">
        <v>0.04</v>
      </c>
      <c r="F5760" t="s">
        <v>27</v>
      </c>
    </row>
    <row r="5761" spans="1:6" x14ac:dyDescent="0.35">
      <c r="A5761" t="s">
        <v>16</v>
      </c>
      <c r="B5761">
        <v>107186</v>
      </c>
      <c r="C5761">
        <v>180</v>
      </c>
      <c r="D5761" s="6">
        <v>5000</v>
      </c>
      <c r="E5761" s="5">
        <v>0.03</v>
      </c>
      <c r="F5761" t="s">
        <v>27</v>
      </c>
    </row>
    <row r="5762" spans="1:6" x14ac:dyDescent="0.35">
      <c r="A5762" t="s">
        <v>16</v>
      </c>
      <c r="B5762">
        <v>107187</v>
      </c>
      <c r="C5762">
        <v>180</v>
      </c>
      <c r="D5762" s="6">
        <v>22000</v>
      </c>
      <c r="E5762" s="5">
        <v>0.03</v>
      </c>
      <c r="F5762" t="s">
        <v>27</v>
      </c>
    </row>
    <row r="5763" spans="1:6" x14ac:dyDescent="0.35">
      <c r="A5763" t="s">
        <v>16</v>
      </c>
      <c r="B5763">
        <v>107188</v>
      </c>
      <c r="C5763">
        <v>360</v>
      </c>
      <c r="D5763" s="6">
        <v>72458.25</v>
      </c>
      <c r="E5763" s="5">
        <v>0.04</v>
      </c>
      <c r="F5763" t="s">
        <v>27</v>
      </c>
    </row>
    <row r="5764" spans="1:6" x14ac:dyDescent="0.35">
      <c r="A5764" t="s">
        <v>16</v>
      </c>
      <c r="B5764">
        <v>107189</v>
      </c>
      <c r="C5764">
        <v>360</v>
      </c>
      <c r="D5764" s="6">
        <v>81109.98</v>
      </c>
      <c r="E5764" s="5">
        <v>0.04</v>
      </c>
      <c r="F5764" t="s">
        <v>27</v>
      </c>
    </row>
    <row r="5765" spans="1:6" x14ac:dyDescent="0.35">
      <c r="A5765" t="s">
        <v>16</v>
      </c>
      <c r="B5765">
        <v>107190</v>
      </c>
      <c r="C5765">
        <v>360</v>
      </c>
      <c r="D5765" s="6">
        <v>7850000</v>
      </c>
      <c r="E5765" s="5">
        <v>6.25E-2</v>
      </c>
      <c r="F5765" t="s">
        <v>27</v>
      </c>
    </row>
    <row r="5766" spans="1:6" x14ac:dyDescent="0.35">
      <c r="A5766" t="s">
        <v>16</v>
      </c>
      <c r="B5766">
        <v>107191</v>
      </c>
      <c r="C5766">
        <v>360</v>
      </c>
      <c r="D5766" s="6">
        <v>145000</v>
      </c>
      <c r="E5766" s="5">
        <v>4.4999999999999998E-2</v>
      </c>
      <c r="F5766" t="s">
        <v>27</v>
      </c>
    </row>
    <row r="5767" spans="1:6" x14ac:dyDescent="0.35">
      <c r="A5767" t="s">
        <v>16</v>
      </c>
      <c r="B5767">
        <v>107192</v>
      </c>
      <c r="C5767">
        <v>360</v>
      </c>
      <c r="D5767" s="6">
        <v>1607397.19</v>
      </c>
      <c r="E5767" s="5">
        <v>6.25E-2</v>
      </c>
      <c r="F5767" t="s">
        <v>27</v>
      </c>
    </row>
    <row r="5768" spans="1:6" x14ac:dyDescent="0.35">
      <c r="A5768" t="s">
        <v>16</v>
      </c>
      <c r="B5768">
        <v>107193</v>
      </c>
      <c r="C5768">
        <v>360</v>
      </c>
      <c r="D5768" s="6">
        <v>21500</v>
      </c>
      <c r="E5768" s="5">
        <v>3.7499999999999999E-2</v>
      </c>
      <c r="F5768" t="s">
        <v>27</v>
      </c>
    </row>
    <row r="5769" spans="1:6" x14ac:dyDescent="0.35">
      <c r="A5769" t="s">
        <v>16</v>
      </c>
      <c r="B5769">
        <v>107194</v>
      </c>
      <c r="C5769">
        <v>360</v>
      </c>
      <c r="D5769" s="6">
        <v>200000</v>
      </c>
      <c r="E5769" s="5">
        <v>4.4999999999999998E-2</v>
      </c>
      <c r="F5769" t="s">
        <v>27</v>
      </c>
    </row>
    <row r="5770" spans="1:6" x14ac:dyDescent="0.35">
      <c r="A5770" t="s">
        <v>16</v>
      </c>
      <c r="B5770">
        <v>107195</v>
      </c>
      <c r="C5770">
        <v>360</v>
      </c>
      <c r="D5770" s="6">
        <v>212657.79</v>
      </c>
      <c r="E5770" s="5">
        <v>4.4999999999999998E-2</v>
      </c>
      <c r="F5770" t="s">
        <v>27</v>
      </c>
    </row>
    <row r="5771" spans="1:6" x14ac:dyDescent="0.35">
      <c r="A5771" t="s">
        <v>16</v>
      </c>
      <c r="B5771">
        <v>107196</v>
      </c>
      <c r="C5771">
        <v>360</v>
      </c>
      <c r="D5771" s="6">
        <v>212963.11</v>
      </c>
      <c r="E5771" s="5">
        <v>4.4999999999999998E-2</v>
      </c>
      <c r="F5771" t="s">
        <v>27</v>
      </c>
    </row>
    <row r="5772" spans="1:6" x14ac:dyDescent="0.35">
      <c r="A5772" t="s">
        <v>16</v>
      </c>
      <c r="B5772">
        <v>107197</v>
      </c>
      <c r="C5772">
        <v>360</v>
      </c>
      <c r="D5772" s="6">
        <v>169062.06</v>
      </c>
      <c r="E5772" s="5">
        <v>4.4999999999999998E-2</v>
      </c>
      <c r="F5772" t="s">
        <v>27</v>
      </c>
    </row>
    <row r="5773" spans="1:6" x14ac:dyDescent="0.35">
      <c r="A5773" t="s">
        <v>16</v>
      </c>
      <c r="B5773">
        <v>107198</v>
      </c>
      <c r="C5773">
        <v>360</v>
      </c>
      <c r="D5773" s="6">
        <v>200000</v>
      </c>
      <c r="E5773" s="5">
        <v>4.4999999999999998E-2</v>
      </c>
      <c r="F5773" t="s">
        <v>27</v>
      </c>
    </row>
    <row r="5774" spans="1:6" x14ac:dyDescent="0.35">
      <c r="A5774" t="s">
        <v>16</v>
      </c>
      <c r="B5774">
        <v>107199</v>
      </c>
      <c r="C5774">
        <v>360</v>
      </c>
      <c r="D5774" s="6">
        <v>79086.61</v>
      </c>
      <c r="E5774" s="5">
        <v>0.04</v>
      </c>
      <c r="F5774" t="s">
        <v>27</v>
      </c>
    </row>
    <row r="5775" spans="1:6" x14ac:dyDescent="0.35">
      <c r="A5775" t="s">
        <v>16</v>
      </c>
      <c r="B5775">
        <v>107200</v>
      </c>
      <c r="C5775">
        <v>360</v>
      </c>
      <c r="D5775" s="6">
        <v>4382189.43</v>
      </c>
      <c r="E5775" s="5">
        <v>6.5000000000000002E-2</v>
      </c>
      <c r="F5775" t="s">
        <v>27</v>
      </c>
    </row>
    <row r="5776" spans="1:6" x14ac:dyDescent="0.35">
      <c r="A5776" t="s">
        <v>16</v>
      </c>
      <c r="B5776">
        <v>107201</v>
      </c>
      <c r="C5776">
        <v>360</v>
      </c>
      <c r="D5776" s="6">
        <v>83213.600000000006</v>
      </c>
      <c r="E5776" s="5">
        <v>0.04</v>
      </c>
      <c r="F5776" t="s">
        <v>26</v>
      </c>
    </row>
    <row r="5777" spans="1:6" x14ac:dyDescent="0.35">
      <c r="A5777" t="s">
        <v>16</v>
      </c>
      <c r="B5777">
        <v>107202</v>
      </c>
      <c r="C5777">
        <v>360</v>
      </c>
      <c r="D5777" s="6">
        <v>40001</v>
      </c>
      <c r="E5777" s="5">
        <v>3.7499999999999999E-2</v>
      </c>
      <c r="F5777" t="s">
        <v>26</v>
      </c>
    </row>
    <row r="5778" spans="1:6" x14ac:dyDescent="0.35">
      <c r="A5778" t="s">
        <v>16</v>
      </c>
      <c r="B5778">
        <v>107203</v>
      </c>
      <c r="C5778">
        <v>180</v>
      </c>
      <c r="D5778" s="6">
        <v>103808.06</v>
      </c>
      <c r="E5778" s="5">
        <v>0.04</v>
      </c>
      <c r="F5778" t="s">
        <v>26</v>
      </c>
    </row>
    <row r="5779" spans="1:6" x14ac:dyDescent="0.35">
      <c r="A5779" t="s">
        <v>16</v>
      </c>
      <c r="B5779">
        <v>107204</v>
      </c>
      <c r="C5779">
        <v>360</v>
      </c>
      <c r="D5779" s="6">
        <v>40276.82</v>
      </c>
      <c r="E5779" s="5">
        <v>3.7499999999999999E-2</v>
      </c>
      <c r="F5779" t="s">
        <v>26</v>
      </c>
    </row>
    <row r="5780" spans="1:6" x14ac:dyDescent="0.35">
      <c r="A5780" t="s">
        <v>16</v>
      </c>
      <c r="B5780">
        <v>107205</v>
      </c>
      <c r="C5780">
        <v>360</v>
      </c>
      <c r="D5780" s="6">
        <v>165795.57</v>
      </c>
      <c r="E5780" s="5">
        <v>4.4999999999999998E-2</v>
      </c>
      <c r="F5780" t="s">
        <v>26</v>
      </c>
    </row>
    <row r="5781" spans="1:6" x14ac:dyDescent="0.35">
      <c r="A5781" t="s">
        <v>16</v>
      </c>
      <c r="B5781">
        <v>107206</v>
      </c>
      <c r="C5781">
        <v>360</v>
      </c>
      <c r="D5781" s="6">
        <v>1000000</v>
      </c>
      <c r="E5781" s="5">
        <v>6.25E-2</v>
      </c>
      <c r="F5781" t="s">
        <v>26</v>
      </c>
    </row>
    <row r="5782" spans="1:6" x14ac:dyDescent="0.35">
      <c r="A5782" t="s">
        <v>16</v>
      </c>
      <c r="B5782">
        <v>107207</v>
      </c>
      <c r="C5782">
        <v>360</v>
      </c>
      <c r="D5782" s="6">
        <v>56473.27</v>
      </c>
      <c r="E5782" s="5">
        <v>0.04</v>
      </c>
      <c r="F5782" t="s">
        <v>26</v>
      </c>
    </row>
    <row r="5783" spans="1:6" x14ac:dyDescent="0.35">
      <c r="A5783" t="s">
        <v>16</v>
      </c>
      <c r="B5783">
        <v>107208</v>
      </c>
      <c r="C5783">
        <v>180</v>
      </c>
      <c r="D5783" s="6">
        <v>126505.37</v>
      </c>
      <c r="E5783" s="5">
        <v>0.04</v>
      </c>
      <c r="F5783" t="s">
        <v>26</v>
      </c>
    </row>
    <row r="5784" spans="1:6" x14ac:dyDescent="0.35">
      <c r="A5784" t="s">
        <v>16</v>
      </c>
      <c r="B5784">
        <v>107209</v>
      </c>
      <c r="C5784">
        <v>180</v>
      </c>
      <c r="D5784" s="6">
        <v>151000</v>
      </c>
      <c r="E5784" s="5">
        <v>0.04</v>
      </c>
      <c r="F5784" t="s">
        <v>26</v>
      </c>
    </row>
    <row r="5785" spans="1:6" x14ac:dyDescent="0.35">
      <c r="A5785" t="s">
        <v>16</v>
      </c>
      <c r="B5785">
        <v>107210</v>
      </c>
      <c r="C5785">
        <v>180</v>
      </c>
      <c r="D5785" s="6">
        <v>285547.94</v>
      </c>
      <c r="E5785" s="5">
        <v>4.4999999999999998E-2</v>
      </c>
      <c r="F5785" t="s">
        <v>26</v>
      </c>
    </row>
    <row r="5786" spans="1:6" x14ac:dyDescent="0.35">
      <c r="A5786" t="s">
        <v>16</v>
      </c>
      <c r="B5786">
        <v>107211</v>
      </c>
      <c r="C5786">
        <v>360</v>
      </c>
      <c r="D5786" s="6">
        <v>113428.62</v>
      </c>
      <c r="E5786" s="5">
        <v>4.4999999999999998E-2</v>
      </c>
      <c r="F5786" t="s">
        <v>26</v>
      </c>
    </row>
    <row r="5787" spans="1:6" x14ac:dyDescent="0.35">
      <c r="A5787" t="s">
        <v>16</v>
      </c>
      <c r="B5787">
        <v>107212</v>
      </c>
      <c r="C5787">
        <v>180</v>
      </c>
      <c r="D5787" s="6">
        <v>177969.4</v>
      </c>
      <c r="E5787" s="5">
        <v>0.04</v>
      </c>
      <c r="F5787" t="s">
        <v>26</v>
      </c>
    </row>
    <row r="5788" spans="1:6" x14ac:dyDescent="0.35">
      <c r="A5788" t="s">
        <v>16</v>
      </c>
      <c r="B5788">
        <v>107213</v>
      </c>
      <c r="C5788">
        <v>180</v>
      </c>
      <c r="D5788" s="6">
        <v>214585.46</v>
      </c>
      <c r="E5788" s="5">
        <v>0.04</v>
      </c>
      <c r="F5788" t="s">
        <v>26</v>
      </c>
    </row>
    <row r="5789" spans="1:6" x14ac:dyDescent="0.35">
      <c r="A5789" t="s">
        <v>16</v>
      </c>
      <c r="B5789">
        <v>107214</v>
      </c>
      <c r="C5789">
        <v>360</v>
      </c>
      <c r="D5789" s="6">
        <v>2124273.9700000002</v>
      </c>
      <c r="E5789" s="5">
        <v>6.5000000000000002E-2</v>
      </c>
      <c r="F5789" t="s">
        <v>26</v>
      </c>
    </row>
    <row r="5790" spans="1:6" x14ac:dyDescent="0.35">
      <c r="A5790" t="s">
        <v>16</v>
      </c>
      <c r="B5790">
        <v>107215</v>
      </c>
      <c r="C5790">
        <v>360</v>
      </c>
      <c r="D5790" s="6">
        <v>2722900.18</v>
      </c>
      <c r="E5790" s="5">
        <v>6.5000000000000002E-2</v>
      </c>
      <c r="F5790" t="s">
        <v>26</v>
      </c>
    </row>
    <row r="5791" spans="1:6" x14ac:dyDescent="0.35">
      <c r="A5791" t="s">
        <v>16</v>
      </c>
      <c r="B5791">
        <v>107216</v>
      </c>
      <c r="C5791">
        <v>360</v>
      </c>
      <c r="D5791" s="6">
        <v>48459.23</v>
      </c>
      <c r="E5791" s="5">
        <v>3.7499999999999999E-2</v>
      </c>
      <c r="F5791" t="s">
        <v>26</v>
      </c>
    </row>
    <row r="5792" spans="1:6" x14ac:dyDescent="0.35">
      <c r="A5792" t="s">
        <v>16</v>
      </c>
      <c r="B5792">
        <v>107217</v>
      </c>
      <c r="C5792">
        <v>360</v>
      </c>
      <c r="D5792" s="6">
        <v>4060064.11</v>
      </c>
      <c r="E5792" s="5">
        <v>6.5000000000000002E-2</v>
      </c>
      <c r="F5792" t="s">
        <v>26</v>
      </c>
    </row>
    <row r="5793" spans="1:6" x14ac:dyDescent="0.35">
      <c r="A5793" t="s">
        <v>16</v>
      </c>
      <c r="B5793">
        <v>107218</v>
      </c>
      <c r="C5793">
        <v>180</v>
      </c>
      <c r="D5793" s="6">
        <v>100000</v>
      </c>
      <c r="E5793" s="5">
        <v>0.04</v>
      </c>
      <c r="F5793" t="s">
        <v>26</v>
      </c>
    </row>
    <row r="5794" spans="1:6" x14ac:dyDescent="0.35">
      <c r="A5794" t="s">
        <v>16</v>
      </c>
      <c r="B5794">
        <v>107219</v>
      </c>
      <c r="C5794">
        <v>360</v>
      </c>
      <c r="D5794" s="6">
        <v>484206</v>
      </c>
      <c r="E5794" s="5">
        <v>4.7500000000000001E-2</v>
      </c>
      <c r="F5794" t="s">
        <v>26</v>
      </c>
    </row>
    <row r="5795" spans="1:6" x14ac:dyDescent="0.35">
      <c r="A5795" t="s">
        <v>16</v>
      </c>
      <c r="B5795">
        <v>107220</v>
      </c>
      <c r="C5795">
        <v>360</v>
      </c>
      <c r="D5795" s="6">
        <v>350000</v>
      </c>
      <c r="E5795" s="5">
        <v>0.05</v>
      </c>
      <c r="F5795" t="s">
        <v>26</v>
      </c>
    </row>
    <row r="5796" spans="1:6" x14ac:dyDescent="0.35">
      <c r="A5796" t="s">
        <v>16</v>
      </c>
      <c r="B5796">
        <v>107221</v>
      </c>
      <c r="C5796">
        <v>180</v>
      </c>
      <c r="D5796" s="6">
        <v>200000</v>
      </c>
      <c r="E5796" s="5">
        <v>0.04</v>
      </c>
      <c r="F5796" t="s">
        <v>26</v>
      </c>
    </row>
    <row r="5797" spans="1:6" x14ac:dyDescent="0.35">
      <c r="A5797" t="s">
        <v>16</v>
      </c>
      <c r="B5797">
        <v>107222</v>
      </c>
      <c r="C5797">
        <v>180</v>
      </c>
      <c r="D5797" s="6">
        <v>65000</v>
      </c>
      <c r="E5797" s="5">
        <v>3.2500000000000001E-2</v>
      </c>
      <c r="F5797" t="s">
        <v>26</v>
      </c>
    </row>
    <row r="5798" spans="1:6" x14ac:dyDescent="0.35">
      <c r="A5798" t="s">
        <v>16</v>
      </c>
      <c r="B5798">
        <v>107223</v>
      </c>
      <c r="C5798">
        <v>90</v>
      </c>
      <c r="D5798" s="6">
        <v>435461.71</v>
      </c>
      <c r="E5798" s="5">
        <v>3.7499999999999999E-2</v>
      </c>
      <c r="F5798" t="s">
        <v>26</v>
      </c>
    </row>
    <row r="5799" spans="1:6" x14ac:dyDescent="0.35">
      <c r="A5799" t="s">
        <v>16</v>
      </c>
      <c r="B5799">
        <v>107224</v>
      </c>
      <c r="C5799">
        <v>180</v>
      </c>
      <c r="D5799" s="6">
        <v>127690.22</v>
      </c>
      <c r="E5799" s="5">
        <v>0.04</v>
      </c>
      <c r="F5799" t="s">
        <v>26</v>
      </c>
    </row>
    <row r="5800" spans="1:6" x14ac:dyDescent="0.35">
      <c r="A5800" t="s">
        <v>16</v>
      </c>
      <c r="B5800">
        <v>107225</v>
      </c>
      <c r="C5800">
        <v>180</v>
      </c>
      <c r="D5800" s="6">
        <v>100000</v>
      </c>
      <c r="E5800" s="5">
        <v>0.04</v>
      </c>
      <c r="F5800" t="s">
        <v>26</v>
      </c>
    </row>
    <row r="5801" spans="1:6" x14ac:dyDescent="0.35">
      <c r="A5801" t="s">
        <v>16</v>
      </c>
      <c r="B5801">
        <v>107226</v>
      </c>
      <c r="C5801">
        <v>360</v>
      </c>
      <c r="D5801" s="6">
        <v>51834.720000000001</v>
      </c>
      <c r="E5801" s="5">
        <v>0.04</v>
      </c>
      <c r="F5801" t="s">
        <v>26</v>
      </c>
    </row>
    <row r="5802" spans="1:6" x14ac:dyDescent="0.35">
      <c r="A5802" t="s">
        <v>16</v>
      </c>
      <c r="B5802">
        <v>107227</v>
      </c>
      <c r="C5802">
        <v>360</v>
      </c>
      <c r="D5802" s="6">
        <v>33921.279999999999</v>
      </c>
      <c r="E5802" s="5">
        <v>3.7499999999999999E-2</v>
      </c>
      <c r="F5802" t="s">
        <v>26</v>
      </c>
    </row>
    <row r="5803" spans="1:6" x14ac:dyDescent="0.35">
      <c r="A5803" t="s">
        <v>16</v>
      </c>
      <c r="B5803">
        <v>107228</v>
      </c>
      <c r="C5803">
        <v>360</v>
      </c>
      <c r="D5803" s="6">
        <v>100100</v>
      </c>
      <c r="E5803" s="5">
        <v>4.4999999999999998E-2</v>
      </c>
      <c r="F5803" t="s">
        <v>26</v>
      </c>
    </row>
    <row r="5804" spans="1:6" x14ac:dyDescent="0.35">
      <c r="A5804" t="s">
        <v>16</v>
      </c>
      <c r="B5804">
        <v>107229</v>
      </c>
      <c r="C5804">
        <v>360</v>
      </c>
      <c r="D5804" s="6">
        <v>10768.55</v>
      </c>
      <c r="E5804" s="5">
        <v>3.7499999999999999E-2</v>
      </c>
      <c r="F5804" t="s">
        <v>26</v>
      </c>
    </row>
    <row r="5805" spans="1:6" x14ac:dyDescent="0.35">
      <c r="A5805" t="s">
        <v>16</v>
      </c>
      <c r="B5805">
        <v>107230</v>
      </c>
      <c r="C5805">
        <v>360</v>
      </c>
      <c r="D5805" s="6">
        <v>695202.94</v>
      </c>
      <c r="E5805" s="5">
        <v>0.06</v>
      </c>
      <c r="F5805" t="s">
        <v>26</v>
      </c>
    </row>
    <row r="5806" spans="1:6" x14ac:dyDescent="0.35">
      <c r="A5806" t="s">
        <v>16</v>
      </c>
      <c r="B5806">
        <v>107231</v>
      </c>
      <c r="C5806">
        <v>360</v>
      </c>
      <c r="D5806" s="6">
        <v>101603.46</v>
      </c>
      <c r="E5806" s="5">
        <v>4.4999999999999998E-2</v>
      </c>
      <c r="F5806" t="s">
        <v>26</v>
      </c>
    </row>
    <row r="5807" spans="1:6" x14ac:dyDescent="0.35">
      <c r="A5807" t="s">
        <v>16</v>
      </c>
      <c r="B5807">
        <v>107232</v>
      </c>
      <c r="C5807">
        <v>360</v>
      </c>
      <c r="D5807" s="6">
        <v>200000</v>
      </c>
      <c r="E5807" s="5">
        <v>4.2500000000000003E-2</v>
      </c>
      <c r="F5807" t="s">
        <v>26</v>
      </c>
    </row>
    <row r="5808" spans="1:6" x14ac:dyDescent="0.35">
      <c r="A5808" t="s">
        <v>16</v>
      </c>
      <c r="B5808">
        <v>107233</v>
      </c>
      <c r="C5808">
        <v>360</v>
      </c>
      <c r="D5808" s="6">
        <v>11530.39</v>
      </c>
      <c r="E5808" s="5">
        <v>3.7499999999999999E-2</v>
      </c>
      <c r="F5808" t="s">
        <v>26</v>
      </c>
    </row>
    <row r="5809" spans="1:6" x14ac:dyDescent="0.35">
      <c r="A5809" t="s">
        <v>16</v>
      </c>
      <c r="B5809">
        <v>107234</v>
      </c>
      <c r="C5809">
        <v>360</v>
      </c>
      <c r="D5809" s="6">
        <v>39755.25</v>
      </c>
      <c r="E5809" s="5">
        <v>3.7499999999999999E-2</v>
      </c>
      <c r="F5809" t="s">
        <v>26</v>
      </c>
    </row>
    <row r="5810" spans="1:6" x14ac:dyDescent="0.35">
      <c r="A5810" t="s">
        <v>16</v>
      </c>
      <c r="B5810">
        <v>107235</v>
      </c>
      <c r="C5810">
        <v>360</v>
      </c>
      <c r="D5810" s="6">
        <v>468075.31</v>
      </c>
      <c r="E5810" s="5">
        <v>0.05</v>
      </c>
      <c r="F5810" t="s">
        <v>26</v>
      </c>
    </row>
    <row r="5811" spans="1:6" x14ac:dyDescent="0.35">
      <c r="A5811" t="s">
        <v>16</v>
      </c>
      <c r="B5811">
        <v>107236</v>
      </c>
      <c r="C5811">
        <v>360</v>
      </c>
      <c r="D5811" s="6">
        <v>5328548.5999999996</v>
      </c>
      <c r="E5811" s="5">
        <v>6.5000000000000002E-2</v>
      </c>
      <c r="F5811" t="s">
        <v>26</v>
      </c>
    </row>
    <row r="5812" spans="1:6" x14ac:dyDescent="0.35">
      <c r="A5812" t="s">
        <v>16</v>
      </c>
      <c r="B5812">
        <v>107237</v>
      </c>
      <c r="C5812">
        <v>360</v>
      </c>
      <c r="D5812" s="6">
        <v>160330.74</v>
      </c>
      <c r="E5812" s="5">
        <v>4.4999999999999998E-2</v>
      </c>
      <c r="F5812" t="s">
        <v>26</v>
      </c>
    </row>
    <row r="5813" spans="1:6" x14ac:dyDescent="0.35">
      <c r="A5813" t="s">
        <v>16</v>
      </c>
      <c r="B5813">
        <v>107238</v>
      </c>
      <c r="C5813">
        <v>360</v>
      </c>
      <c r="D5813" s="6">
        <v>20666.54</v>
      </c>
      <c r="E5813" s="5">
        <v>3.7499999999999999E-2</v>
      </c>
      <c r="F5813" t="s">
        <v>26</v>
      </c>
    </row>
    <row r="5814" spans="1:6" x14ac:dyDescent="0.35">
      <c r="A5814" t="s">
        <v>16</v>
      </c>
      <c r="B5814">
        <v>107239</v>
      </c>
      <c r="C5814">
        <v>360</v>
      </c>
      <c r="D5814" s="6">
        <v>725458.77</v>
      </c>
      <c r="E5814" s="5">
        <v>0.06</v>
      </c>
      <c r="F5814" t="s">
        <v>26</v>
      </c>
    </row>
    <row r="5815" spans="1:6" x14ac:dyDescent="0.35">
      <c r="A5815" t="s">
        <v>16</v>
      </c>
      <c r="B5815">
        <v>107240</v>
      </c>
      <c r="C5815">
        <v>360</v>
      </c>
      <c r="D5815" s="6">
        <v>3270000</v>
      </c>
      <c r="E5815" s="5">
        <v>6.25E-2</v>
      </c>
      <c r="F5815" t="s">
        <v>26</v>
      </c>
    </row>
    <row r="5816" spans="1:6" x14ac:dyDescent="0.35">
      <c r="A5816" t="s">
        <v>16</v>
      </c>
      <c r="B5816">
        <v>107241</v>
      </c>
      <c r="C5816">
        <v>180</v>
      </c>
      <c r="D5816" s="6">
        <v>24000</v>
      </c>
      <c r="E5816" s="5">
        <v>0.03</v>
      </c>
      <c r="F5816" t="s">
        <v>26</v>
      </c>
    </row>
    <row r="5817" spans="1:6" x14ac:dyDescent="0.35">
      <c r="A5817" t="s">
        <v>16</v>
      </c>
      <c r="B5817">
        <v>107242</v>
      </c>
      <c r="C5817">
        <v>360</v>
      </c>
      <c r="D5817" s="6">
        <v>48396.99</v>
      </c>
      <c r="E5817" s="5">
        <v>3.7499999999999999E-2</v>
      </c>
      <c r="F5817" t="s">
        <v>26</v>
      </c>
    </row>
    <row r="5818" spans="1:6" x14ac:dyDescent="0.35">
      <c r="A5818" t="s">
        <v>16</v>
      </c>
      <c r="B5818">
        <v>107243</v>
      </c>
      <c r="C5818">
        <v>180</v>
      </c>
      <c r="D5818" s="6">
        <v>52000</v>
      </c>
      <c r="E5818" s="5">
        <v>3.2500000000000001E-2</v>
      </c>
      <c r="F5818" t="s">
        <v>26</v>
      </c>
    </row>
    <row r="5819" spans="1:6" x14ac:dyDescent="0.35">
      <c r="A5819" t="s">
        <v>16</v>
      </c>
      <c r="B5819">
        <v>107244</v>
      </c>
      <c r="C5819">
        <v>360</v>
      </c>
      <c r="D5819" s="6">
        <v>130413.42</v>
      </c>
      <c r="E5819" s="5">
        <v>4.4999999999999998E-2</v>
      </c>
      <c r="F5819" t="s">
        <v>26</v>
      </c>
    </row>
    <row r="5820" spans="1:6" x14ac:dyDescent="0.35">
      <c r="A5820" t="s">
        <v>16</v>
      </c>
      <c r="B5820">
        <v>107245</v>
      </c>
      <c r="C5820">
        <v>360</v>
      </c>
      <c r="D5820" s="6">
        <v>103999.93</v>
      </c>
      <c r="E5820" s="5">
        <v>4.4999999999999998E-2</v>
      </c>
      <c r="F5820" t="s">
        <v>26</v>
      </c>
    </row>
    <row r="5821" spans="1:6" x14ac:dyDescent="0.35">
      <c r="A5821" t="s">
        <v>16</v>
      </c>
      <c r="B5821">
        <v>107246</v>
      </c>
      <c r="C5821">
        <v>360</v>
      </c>
      <c r="D5821" s="6">
        <v>1500000</v>
      </c>
      <c r="E5821" s="5">
        <v>6.5000000000000002E-2</v>
      </c>
      <c r="F5821" t="s">
        <v>26</v>
      </c>
    </row>
    <row r="5822" spans="1:6" x14ac:dyDescent="0.35">
      <c r="A5822" t="s">
        <v>16</v>
      </c>
      <c r="B5822">
        <v>107247</v>
      </c>
      <c r="C5822">
        <v>360</v>
      </c>
      <c r="D5822" s="6">
        <v>14888.68</v>
      </c>
      <c r="E5822" s="5">
        <v>3.7499999999999999E-2</v>
      </c>
      <c r="F5822" t="s">
        <v>26</v>
      </c>
    </row>
    <row r="5823" spans="1:6" x14ac:dyDescent="0.35">
      <c r="A5823" t="s">
        <v>16</v>
      </c>
      <c r="B5823">
        <v>107248</v>
      </c>
      <c r="C5823">
        <v>360</v>
      </c>
      <c r="D5823" s="6">
        <v>52502.46</v>
      </c>
      <c r="E5823" s="5">
        <v>0.04</v>
      </c>
      <c r="F5823" t="s">
        <v>26</v>
      </c>
    </row>
    <row r="5824" spans="1:6" x14ac:dyDescent="0.35">
      <c r="A5824" t="s">
        <v>16</v>
      </c>
      <c r="B5824">
        <v>107249</v>
      </c>
      <c r="C5824">
        <v>360</v>
      </c>
      <c r="D5824" s="6">
        <v>41848.160000000003</v>
      </c>
      <c r="E5824" s="5">
        <v>3.7499999999999999E-2</v>
      </c>
      <c r="F5824" t="s">
        <v>26</v>
      </c>
    </row>
    <row r="5825" spans="1:6" x14ac:dyDescent="0.35">
      <c r="A5825" t="s">
        <v>16</v>
      </c>
      <c r="B5825">
        <v>107250</v>
      </c>
      <c r="C5825">
        <v>180</v>
      </c>
      <c r="D5825" s="6">
        <v>150000</v>
      </c>
      <c r="E5825" s="5">
        <v>0.04</v>
      </c>
      <c r="F5825" t="s">
        <v>26</v>
      </c>
    </row>
    <row r="5826" spans="1:6" x14ac:dyDescent="0.35">
      <c r="A5826" t="s">
        <v>16</v>
      </c>
      <c r="B5826">
        <v>107251</v>
      </c>
      <c r="C5826">
        <v>360</v>
      </c>
      <c r="D5826" s="6">
        <v>174191.57</v>
      </c>
      <c r="E5826" s="5">
        <v>4.4999999999999998E-2</v>
      </c>
      <c r="F5826" t="s">
        <v>26</v>
      </c>
    </row>
    <row r="5827" spans="1:6" x14ac:dyDescent="0.35">
      <c r="A5827" t="s">
        <v>16</v>
      </c>
      <c r="B5827">
        <v>107252</v>
      </c>
      <c r="C5827">
        <v>360</v>
      </c>
      <c r="D5827" s="6">
        <v>103994.52</v>
      </c>
      <c r="E5827" s="5">
        <v>4.4999999999999998E-2</v>
      </c>
      <c r="F5827" t="s">
        <v>26</v>
      </c>
    </row>
    <row r="5828" spans="1:6" x14ac:dyDescent="0.35">
      <c r="A5828" t="s">
        <v>16</v>
      </c>
      <c r="B5828">
        <v>107253</v>
      </c>
      <c r="C5828">
        <v>360</v>
      </c>
      <c r="D5828" s="6">
        <v>1500000</v>
      </c>
      <c r="E5828" s="5">
        <v>6.5000000000000002E-2</v>
      </c>
      <c r="F5828" t="s">
        <v>26</v>
      </c>
    </row>
    <row r="5829" spans="1:6" x14ac:dyDescent="0.35">
      <c r="A5829" t="s">
        <v>16</v>
      </c>
      <c r="B5829">
        <v>107254</v>
      </c>
      <c r="C5829">
        <v>180</v>
      </c>
      <c r="D5829" s="6">
        <v>220000</v>
      </c>
      <c r="E5829" s="5">
        <v>3.7499999999999999E-2</v>
      </c>
      <c r="F5829" t="s">
        <v>26</v>
      </c>
    </row>
    <row r="5830" spans="1:6" x14ac:dyDescent="0.35">
      <c r="A5830" t="s">
        <v>16</v>
      </c>
      <c r="B5830">
        <v>107255</v>
      </c>
      <c r="C5830">
        <v>180</v>
      </c>
      <c r="D5830" s="6">
        <v>10000</v>
      </c>
      <c r="E5830" s="5">
        <v>0.03</v>
      </c>
      <c r="F5830" t="s">
        <v>26</v>
      </c>
    </row>
    <row r="5831" spans="1:6" x14ac:dyDescent="0.35">
      <c r="A5831" t="s">
        <v>16</v>
      </c>
      <c r="B5831">
        <v>107256</v>
      </c>
      <c r="C5831">
        <v>360</v>
      </c>
      <c r="D5831" s="6">
        <v>316754.3</v>
      </c>
      <c r="E5831" s="5">
        <v>0.05</v>
      </c>
      <c r="F5831" t="s">
        <v>26</v>
      </c>
    </row>
    <row r="5832" spans="1:6" x14ac:dyDescent="0.35">
      <c r="A5832" t="s">
        <v>16</v>
      </c>
      <c r="B5832">
        <v>107257</v>
      </c>
      <c r="C5832">
        <v>360</v>
      </c>
      <c r="D5832" s="6">
        <v>11127.01</v>
      </c>
      <c r="E5832" s="5">
        <v>3.7499999999999999E-2</v>
      </c>
      <c r="F5832" t="s">
        <v>26</v>
      </c>
    </row>
    <row r="5833" spans="1:6" x14ac:dyDescent="0.35">
      <c r="A5833" t="s">
        <v>16</v>
      </c>
      <c r="B5833">
        <v>107258</v>
      </c>
      <c r="C5833">
        <v>360</v>
      </c>
      <c r="D5833" s="6">
        <v>400000</v>
      </c>
      <c r="E5833" s="5">
        <v>0.05</v>
      </c>
      <c r="F5833" t="s">
        <v>26</v>
      </c>
    </row>
    <row r="5834" spans="1:6" x14ac:dyDescent="0.35">
      <c r="A5834" t="s">
        <v>16</v>
      </c>
      <c r="B5834">
        <v>107259</v>
      </c>
      <c r="C5834">
        <v>360</v>
      </c>
      <c r="D5834" s="6">
        <v>217220.33</v>
      </c>
      <c r="E5834" s="5">
        <v>4.4999999999999998E-2</v>
      </c>
      <c r="F5834" t="s">
        <v>26</v>
      </c>
    </row>
    <row r="5835" spans="1:6" x14ac:dyDescent="0.35">
      <c r="A5835" t="s">
        <v>16</v>
      </c>
      <c r="B5835">
        <v>107260</v>
      </c>
      <c r="C5835">
        <v>180</v>
      </c>
      <c r="D5835" s="6">
        <v>15559.26</v>
      </c>
      <c r="E5835" s="5">
        <v>0.03</v>
      </c>
      <c r="F5835" t="s">
        <v>26</v>
      </c>
    </row>
    <row r="5836" spans="1:6" x14ac:dyDescent="0.35">
      <c r="A5836" t="s">
        <v>16</v>
      </c>
      <c r="B5836">
        <v>107261</v>
      </c>
      <c r="C5836">
        <v>360</v>
      </c>
      <c r="D5836" s="6">
        <v>158957.23000000001</v>
      </c>
      <c r="E5836" s="5">
        <v>4.4999999999999998E-2</v>
      </c>
      <c r="F5836" t="s">
        <v>26</v>
      </c>
    </row>
    <row r="5837" spans="1:6" x14ac:dyDescent="0.35">
      <c r="A5837" t="s">
        <v>16</v>
      </c>
      <c r="B5837">
        <v>107262</v>
      </c>
      <c r="C5837">
        <v>360</v>
      </c>
      <c r="D5837" s="6">
        <v>43865.87</v>
      </c>
      <c r="E5837" s="5">
        <v>3.7499999999999999E-2</v>
      </c>
      <c r="F5837" t="s">
        <v>26</v>
      </c>
    </row>
    <row r="5838" spans="1:6" x14ac:dyDescent="0.35">
      <c r="A5838" t="s">
        <v>16</v>
      </c>
      <c r="B5838">
        <v>107263</v>
      </c>
      <c r="C5838">
        <v>360</v>
      </c>
      <c r="D5838" s="6">
        <v>108239.66</v>
      </c>
      <c r="E5838" s="5">
        <v>4.4999999999999998E-2</v>
      </c>
      <c r="F5838" t="s">
        <v>26</v>
      </c>
    </row>
    <row r="5839" spans="1:6" x14ac:dyDescent="0.35">
      <c r="A5839" t="s">
        <v>16</v>
      </c>
      <c r="B5839">
        <v>107264</v>
      </c>
      <c r="C5839">
        <v>360</v>
      </c>
      <c r="D5839" s="6">
        <v>5000</v>
      </c>
      <c r="E5839" s="5">
        <v>3.7499999999999999E-2</v>
      </c>
      <c r="F5839" t="s">
        <v>26</v>
      </c>
    </row>
    <row r="5840" spans="1:6" x14ac:dyDescent="0.35">
      <c r="A5840" t="s">
        <v>16</v>
      </c>
      <c r="B5840">
        <v>107265</v>
      </c>
      <c r="C5840">
        <v>360</v>
      </c>
      <c r="D5840" s="6">
        <v>10630.07</v>
      </c>
      <c r="E5840" s="5">
        <v>3.7499999999999999E-2</v>
      </c>
      <c r="F5840" t="s">
        <v>26</v>
      </c>
    </row>
    <row r="5841" spans="1:6" x14ac:dyDescent="0.35">
      <c r="A5841" t="s">
        <v>16</v>
      </c>
      <c r="B5841">
        <v>107266</v>
      </c>
      <c r="C5841">
        <v>360</v>
      </c>
      <c r="D5841" s="6">
        <v>50000</v>
      </c>
      <c r="E5841" s="5">
        <v>0.04</v>
      </c>
      <c r="F5841" t="s">
        <v>26</v>
      </c>
    </row>
    <row r="5842" spans="1:6" x14ac:dyDescent="0.35">
      <c r="A5842" t="s">
        <v>16</v>
      </c>
      <c r="B5842">
        <v>107267</v>
      </c>
      <c r="C5842">
        <v>360</v>
      </c>
      <c r="D5842" s="6">
        <v>60000</v>
      </c>
      <c r="E5842" s="5">
        <v>0.04</v>
      </c>
      <c r="F5842" t="s">
        <v>26</v>
      </c>
    </row>
    <row r="5843" spans="1:6" x14ac:dyDescent="0.35">
      <c r="A5843" t="s">
        <v>16</v>
      </c>
      <c r="B5843">
        <v>107268</v>
      </c>
      <c r="C5843">
        <v>360</v>
      </c>
      <c r="D5843" s="6">
        <v>74825</v>
      </c>
      <c r="E5843" s="5">
        <v>0.04</v>
      </c>
      <c r="F5843" t="s">
        <v>26</v>
      </c>
    </row>
    <row r="5844" spans="1:6" x14ac:dyDescent="0.35">
      <c r="A5844" t="s">
        <v>16</v>
      </c>
      <c r="B5844">
        <v>107269</v>
      </c>
      <c r="C5844">
        <v>360</v>
      </c>
      <c r="D5844" s="6">
        <v>134512.69</v>
      </c>
      <c r="E5844" s="5">
        <v>4.4999999999999998E-2</v>
      </c>
      <c r="F5844" t="s">
        <v>26</v>
      </c>
    </row>
    <row r="5845" spans="1:6" x14ac:dyDescent="0.35">
      <c r="A5845" t="s">
        <v>16</v>
      </c>
      <c r="B5845">
        <v>107270</v>
      </c>
      <c r="C5845">
        <v>360</v>
      </c>
      <c r="D5845" s="6">
        <v>62929.66</v>
      </c>
      <c r="E5845" s="5">
        <v>0.04</v>
      </c>
      <c r="F5845" t="s">
        <v>26</v>
      </c>
    </row>
    <row r="5846" spans="1:6" x14ac:dyDescent="0.35">
      <c r="A5846" t="s">
        <v>16</v>
      </c>
      <c r="B5846">
        <v>107271</v>
      </c>
      <c r="C5846">
        <v>360</v>
      </c>
      <c r="D5846" s="6">
        <v>244440.81</v>
      </c>
      <c r="E5846" s="5">
        <v>4.4999999999999998E-2</v>
      </c>
      <c r="F5846" t="s">
        <v>26</v>
      </c>
    </row>
    <row r="5847" spans="1:6" x14ac:dyDescent="0.35">
      <c r="A5847" t="s">
        <v>16</v>
      </c>
      <c r="B5847">
        <v>107272</v>
      </c>
      <c r="C5847">
        <v>360</v>
      </c>
      <c r="D5847" s="6">
        <v>25000</v>
      </c>
      <c r="E5847" s="5">
        <v>3.7499999999999999E-2</v>
      </c>
      <c r="F5847" t="s">
        <v>26</v>
      </c>
    </row>
    <row r="5848" spans="1:6" x14ac:dyDescent="0.35">
      <c r="A5848" t="s">
        <v>16</v>
      </c>
      <c r="B5848">
        <v>107273</v>
      </c>
      <c r="C5848">
        <v>360</v>
      </c>
      <c r="D5848" s="6">
        <v>1000000</v>
      </c>
      <c r="E5848" s="5">
        <v>6.25E-2</v>
      </c>
      <c r="F5848" t="s">
        <v>26</v>
      </c>
    </row>
    <row r="5849" spans="1:6" x14ac:dyDescent="0.35">
      <c r="A5849" t="s">
        <v>16</v>
      </c>
      <c r="B5849">
        <v>107274</v>
      </c>
      <c r="C5849">
        <v>360</v>
      </c>
      <c r="D5849" s="6">
        <v>500000</v>
      </c>
      <c r="E5849" s="5">
        <v>0.06</v>
      </c>
      <c r="F5849" t="s">
        <v>26</v>
      </c>
    </row>
    <row r="5850" spans="1:6" x14ac:dyDescent="0.35">
      <c r="A5850" t="s">
        <v>16</v>
      </c>
      <c r="B5850">
        <v>107275</v>
      </c>
      <c r="C5850">
        <v>360</v>
      </c>
      <c r="D5850" s="6">
        <v>40000</v>
      </c>
      <c r="E5850" s="5">
        <v>3.7499999999999999E-2</v>
      </c>
      <c r="F5850" t="s">
        <v>26</v>
      </c>
    </row>
    <row r="5851" spans="1:6" x14ac:dyDescent="0.35">
      <c r="A5851" t="s">
        <v>16</v>
      </c>
      <c r="B5851">
        <v>107276</v>
      </c>
      <c r="C5851">
        <v>360</v>
      </c>
      <c r="D5851" s="6">
        <v>70567.31</v>
      </c>
      <c r="E5851" s="5">
        <v>0.04</v>
      </c>
      <c r="F5851" t="s">
        <v>26</v>
      </c>
    </row>
    <row r="5852" spans="1:6" x14ac:dyDescent="0.35">
      <c r="A5852" t="s">
        <v>16</v>
      </c>
      <c r="B5852">
        <v>107277</v>
      </c>
      <c r="C5852">
        <v>360</v>
      </c>
      <c r="D5852" s="6">
        <v>191163.42</v>
      </c>
      <c r="E5852" s="5">
        <v>4.4999999999999998E-2</v>
      </c>
      <c r="F5852" t="s">
        <v>26</v>
      </c>
    </row>
    <row r="5853" spans="1:6" x14ac:dyDescent="0.35">
      <c r="A5853" t="s">
        <v>16</v>
      </c>
      <c r="B5853">
        <v>107278</v>
      </c>
      <c r="C5853">
        <v>360</v>
      </c>
      <c r="D5853" s="6">
        <v>10000</v>
      </c>
      <c r="E5853" s="5">
        <v>3.7499999999999999E-2</v>
      </c>
      <c r="F5853" t="s">
        <v>26</v>
      </c>
    </row>
    <row r="5854" spans="1:6" x14ac:dyDescent="0.35">
      <c r="A5854" t="s">
        <v>16</v>
      </c>
      <c r="B5854">
        <v>107279</v>
      </c>
      <c r="C5854">
        <v>360</v>
      </c>
      <c r="D5854" s="6">
        <v>267074.81</v>
      </c>
      <c r="E5854" s="5">
        <v>0.05</v>
      </c>
      <c r="F5854" t="s">
        <v>26</v>
      </c>
    </row>
    <row r="5855" spans="1:6" x14ac:dyDescent="0.35">
      <c r="A5855" t="s">
        <v>16</v>
      </c>
      <c r="B5855">
        <v>107280</v>
      </c>
      <c r="C5855">
        <v>360</v>
      </c>
      <c r="D5855" s="6">
        <v>7900.44</v>
      </c>
      <c r="E5855" s="5">
        <v>3.7499999999999999E-2</v>
      </c>
      <c r="F5855" t="s">
        <v>26</v>
      </c>
    </row>
    <row r="5856" spans="1:6" x14ac:dyDescent="0.35">
      <c r="A5856" t="s">
        <v>16</v>
      </c>
      <c r="B5856">
        <v>107281</v>
      </c>
      <c r="C5856">
        <v>360</v>
      </c>
      <c r="D5856" s="6">
        <v>194834.32</v>
      </c>
      <c r="E5856" s="5">
        <v>4.4999999999999998E-2</v>
      </c>
      <c r="F5856" t="s">
        <v>26</v>
      </c>
    </row>
    <row r="5857" spans="1:6" x14ac:dyDescent="0.35">
      <c r="A5857" t="s">
        <v>16</v>
      </c>
      <c r="B5857">
        <v>107282</v>
      </c>
      <c r="C5857">
        <v>360</v>
      </c>
      <c r="D5857" s="6">
        <v>10000</v>
      </c>
      <c r="E5857" s="5">
        <v>3.7499999999999999E-2</v>
      </c>
      <c r="F5857" t="s">
        <v>26</v>
      </c>
    </row>
    <row r="5858" spans="1:6" x14ac:dyDescent="0.35">
      <c r="A5858" t="s">
        <v>16</v>
      </c>
      <c r="B5858">
        <v>107283</v>
      </c>
      <c r="C5858">
        <v>360</v>
      </c>
      <c r="D5858" s="6">
        <v>100001</v>
      </c>
      <c r="E5858" s="5">
        <v>4.4999999999999998E-2</v>
      </c>
      <c r="F5858" t="s">
        <v>26</v>
      </c>
    </row>
    <row r="5859" spans="1:6" x14ac:dyDescent="0.35">
      <c r="A5859" t="s">
        <v>16</v>
      </c>
      <c r="B5859">
        <v>107284</v>
      </c>
      <c r="C5859">
        <v>360</v>
      </c>
      <c r="D5859" s="6">
        <v>131906</v>
      </c>
      <c r="E5859" s="5">
        <v>4.2500000000000003E-2</v>
      </c>
      <c r="F5859" t="s">
        <v>26</v>
      </c>
    </row>
    <row r="5860" spans="1:6" x14ac:dyDescent="0.35">
      <c r="A5860" t="s">
        <v>16</v>
      </c>
      <c r="B5860">
        <v>107285</v>
      </c>
      <c r="C5860">
        <v>360</v>
      </c>
      <c r="D5860" s="6">
        <v>55818.96</v>
      </c>
      <c r="E5860" s="5">
        <v>0.04</v>
      </c>
      <c r="F5860" t="s">
        <v>26</v>
      </c>
    </row>
    <row r="5861" spans="1:6" x14ac:dyDescent="0.35">
      <c r="A5861" t="s">
        <v>16</v>
      </c>
      <c r="B5861">
        <v>107286</v>
      </c>
      <c r="C5861">
        <v>360</v>
      </c>
      <c r="D5861" s="6">
        <v>85919.15</v>
      </c>
      <c r="E5861" s="5">
        <v>0.04</v>
      </c>
      <c r="F5861" t="s">
        <v>26</v>
      </c>
    </row>
    <row r="5862" spans="1:6" x14ac:dyDescent="0.35">
      <c r="A5862" t="s">
        <v>16</v>
      </c>
      <c r="B5862">
        <v>107287</v>
      </c>
      <c r="C5862">
        <v>360</v>
      </c>
      <c r="D5862" s="6">
        <v>16000</v>
      </c>
      <c r="E5862" s="5">
        <v>3.7499999999999999E-2</v>
      </c>
      <c r="F5862" t="s">
        <v>26</v>
      </c>
    </row>
    <row r="5863" spans="1:6" x14ac:dyDescent="0.35">
      <c r="A5863" t="s">
        <v>16</v>
      </c>
      <c r="B5863">
        <v>107288</v>
      </c>
      <c r="C5863">
        <v>360</v>
      </c>
      <c r="D5863" s="6">
        <v>62000</v>
      </c>
      <c r="E5863" s="5">
        <v>0.04</v>
      </c>
      <c r="F5863" t="s">
        <v>26</v>
      </c>
    </row>
    <row r="5864" spans="1:6" x14ac:dyDescent="0.35">
      <c r="A5864" t="s">
        <v>16</v>
      </c>
      <c r="B5864">
        <v>107289</v>
      </c>
      <c r="C5864">
        <v>360</v>
      </c>
      <c r="D5864" s="6">
        <v>51000</v>
      </c>
      <c r="E5864" s="5">
        <v>0.04</v>
      </c>
      <c r="F5864" t="s">
        <v>26</v>
      </c>
    </row>
    <row r="5865" spans="1:6" x14ac:dyDescent="0.35">
      <c r="A5865" t="s">
        <v>16</v>
      </c>
      <c r="B5865">
        <v>107290</v>
      </c>
      <c r="C5865">
        <v>360</v>
      </c>
      <c r="D5865" s="6">
        <v>2001000</v>
      </c>
      <c r="E5865" s="5">
        <v>6.25E-2</v>
      </c>
      <c r="F5865" t="s">
        <v>26</v>
      </c>
    </row>
    <row r="5866" spans="1:6" x14ac:dyDescent="0.35">
      <c r="A5866" t="s">
        <v>16</v>
      </c>
      <c r="B5866">
        <v>107291</v>
      </c>
      <c r="C5866">
        <v>360</v>
      </c>
      <c r="D5866" s="6">
        <v>261000</v>
      </c>
      <c r="E5866" s="5">
        <v>4.7500000000000001E-2</v>
      </c>
      <c r="F5866" t="s">
        <v>26</v>
      </c>
    </row>
    <row r="5867" spans="1:6" x14ac:dyDescent="0.35">
      <c r="A5867" t="s">
        <v>16</v>
      </c>
      <c r="B5867">
        <v>107292</v>
      </c>
      <c r="C5867">
        <v>360</v>
      </c>
      <c r="D5867" s="6">
        <v>2364139.36</v>
      </c>
      <c r="E5867" s="5">
        <v>6.5000000000000002E-2</v>
      </c>
      <c r="F5867" t="s">
        <v>26</v>
      </c>
    </row>
    <row r="5868" spans="1:6" x14ac:dyDescent="0.35">
      <c r="A5868" t="s">
        <v>16</v>
      </c>
      <c r="B5868">
        <v>107293</v>
      </c>
      <c r="C5868">
        <v>360</v>
      </c>
      <c r="D5868" s="6">
        <v>250000</v>
      </c>
      <c r="E5868" s="5">
        <v>4.7500000000000001E-2</v>
      </c>
      <c r="F5868" t="s">
        <v>26</v>
      </c>
    </row>
    <row r="5869" spans="1:6" x14ac:dyDescent="0.35">
      <c r="A5869" t="s">
        <v>16</v>
      </c>
      <c r="B5869">
        <v>107294</v>
      </c>
      <c r="C5869">
        <v>360</v>
      </c>
      <c r="D5869" s="6">
        <v>100000</v>
      </c>
      <c r="E5869" s="5">
        <v>4.4999999999999998E-2</v>
      </c>
      <c r="F5869" t="s">
        <v>26</v>
      </c>
    </row>
    <row r="5870" spans="1:6" x14ac:dyDescent="0.35">
      <c r="A5870" t="s">
        <v>16</v>
      </c>
      <c r="B5870">
        <v>107295</v>
      </c>
      <c r="C5870">
        <v>360</v>
      </c>
      <c r="D5870" s="6">
        <v>200000</v>
      </c>
      <c r="E5870" s="5">
        <v>4.4999999999999998E-2</v>
      </c>
      <c r="F5870" t="s">
        <v>26</v>
      </c>
    </row>
    <row r="5871" spans="1:6" x14ac:dyDescent="0.35">
      <c r="A5871" t="s">
        <v>16</v>
      </c>
      <c r="B5871">
        <v>107296</v>
      </c>
      <c r="C5871">
        <v>360</v>
      </c>
      <c r="D5871" s="6">
        <v>1057698.6299999999</v>
      </c>
      <c r="E5871" s="5">
        <v>6.5000000000000002E-2</v>
      </c>
      <c r="F5871" t="s">
        <v>26</v>
      </c>
    </row>
    <row r="5872" spans="1:6" x14ac:dyDescent="0.35">
      <c r="A5872" t="s">
        <v>16</v>
      </c>
      <c r="B5872">
        <v>107297</v>
      </c>
      <c r="C5872">
        <v>360</v>
      </c>
      <c r="D5872" s="6">
        <v>52282.82</v>
      </c>
      <c r="E5872" s="5">
        <v>0.04</v>
      </c>
      <c r="F5872" t="s">
        <v>26</v>
      </c>
    </row>
    <row r="5873" spans="1:6" x14ac:dyDescent="0.35">
      <c r="A5873" t="s">
        <v>16</v>
      </c>
      <c r="B5873">
        <v>107298</v>
      </c>
      <c r="C5873">
        <v>360</v>
      </c>
      <c r="D5873" s="6">
        <v>354890.01</v>
      </c>
      <c r="E5873" s="5">
        <v>0.05</v>
      </c>
      <c r="F5873" t="s">
        <v>26</v>
      </c>
    </row>
    <row r="5874" spans="1:6" x14ac:dyDescent="0.35">
      <c r="A5874" t="s">
        <v>16</v>
      </c>
      <c r="B5874">
        <v>107299</v>
      </c>
      <c r="C5874">
        <v>360</v>
      </c>
      <c r="D5874" s="6">
        <v>100000</v>
      </c>
      <c r="E5874" s="5">
        <v>4.2500000000000003E-2</v>
      </c>
      <c r="F5874" t="s">
        <v>26</v>
      </c>
    </row>
    <row r="5875" spans="1:6" x14ac:dyDescent="0.35">
      <c r="A5875" t="s">
        <v>16</v>
      </c>
      <c r="B5875">
        <v>107300</v>
      </c>
      <c r="C5875">
        <v>360</v>
      </c>
      <c r="D5875" s="6">
        <v>231460.82</v>
      </c>
      <c r="E5875" s="5">
        <v>4.4999999999999998E-2</v>
      </c>
      <c r="F5875" t="s">
        <v>26</v>
      </c>
    </row>
    <row r="5876" spans="1:6" x14ac:dyDescent="0.35">
      <c r="A5876" t="s">
        <v>16</v>
      </c>
      <c r="B5876">
        <v>107301</v>
      </c>
      <c r="C5876">
        <v>360</v>
      </c>
      <c r="D5876" s="6">
        <v>44647.26</v>
      </c>
      <c r="E5876" s="5">
        <v>3.7499999999999999E-2</v>
      </c>
      <c r="F5876" t="s">
        <v>26</v>
      </c>
    </row>
    <row r="5877" spans="1:6" x14ac:dyDescent="0.35">
      <c r="A5877" t="s">
        <v>16</v>
      </c>
      <c r="B5877">
        <v>107302</v>
      </c>
      <c r="C5877">
        <v>360</v>
      </c>
      <c r="D5877" s="6">
        <v>291223.49</v>
      </c>
      <c r="E5877" s="5">
        <v>0.05</v>
      </c>
      <c r="F5877" t="s">
        <v>26</v>
      </c>
    </row>
    <row r="5878" spans="1:6" x14ac:dyDescent="0.35">
      <c r="A5878" t="s">
        <v>16</v>
      </c>
      <c r="B5878">
        <v>107303</v>
      </c>
      <c r="C5878">
        <v>360</v>
      </c>
      <c r="D5878" s="6">
        <v>420000</v>
      </c>
      <c r="E5878" s="5">
        <v>0.05</v>
      </c>
      <c r="F5878" t="s">
        <v>26</v>
      </c>
    </row>
    <row r="5879" spans="1:6" x14ac:dyDescent="0.35">
      <c r="A5879" t="s">
        <v>16</v>
      </c>
      <c r="B5879">
        <v>107304</v>
      </c>
      <c r="C5879">
        <v>360</v>
      </c>
      <c r="D5879" s="6">
        <v>72174.8</v>
      </c>
      <c r="E5879" s="5">
        <v>0.04</v>
      </c>
      <c r="F5879" t="s">
        <v>26</v>
      </c>
    </row>
    <row r="5880" spans="1:6" x14ac:dyDescent="0.35">
      <c r="A5880" t="s">
        <v>16</v>
      </c>
      <c r="B5880">
        <v>107305</v>
      </c>
      <c r="C5880">
        <v>360</v>
      </c>
      <c r="D5880" s="6">
        <v>50949</v>
      </c>
      <c r="E5880" s="5">
        <v>0.04</v>
      </c>
      <c r="F5880" t="s">
        <v>26</v>
      </c>
    </row>
    <row r="5881" spans="1:6" x14ac:dyDescent="0.35">
      <c r="A5881" t="s">
        <v>16</v>
      </c>
      <c r="B5881">
        <v>107306</v>
      </c>
      <c r="C5881">
        <v>360</v>
      </c>
      <c r="D5881" s="6">
        <v>800000</v>
      </c>
      <c r="E5881" s="5">
        <v>0.06</v>
      </c>
      <c r="F5881" t="s">
        <v>26</v>
      </c>
    </row>
    <row r="5882" spans="1:6" x14ac:dyDescent="0.35">
      <c r="A5882" t="s">
        <v>16</v>
      </c>
      <c r="B5882">
        <v>107307</v>
      </c>
      <c r="C5882">
        <v>360</v>
      </c>
      <c r="D5882" s="6">
        <v>12402.43</v>
      </c>
      <c r="E5882" s="5">
        <v>3.7499999999999999E-2</v>
      </c>
      <c r="F5882" t="s">
        <v>26</v>
      </c>
    </row>
    <row r="5883" spans="1:6" x14ac:dyDescent="0.35">
      <c r="A5883" t="s">
        <v>16</v>
      </c>
      <c r="B5883">
        <v>107308</v>
      </c>
      <c r="C5883">
        <v>360</v>
      </c>
      <c r="D5883" s="6">
        <v>19794.66</v>
      </c>
      <c r="E5883" s="5">
        <v>3.7499999999999999E-2</v>
      </c>
      <c r="F5883" t="s">
        <v>26</v>
      </c>
    </row>
    <row r="5884" spans="1:6" x14ac:dyDescent="0.35">
      <c r="A5884" t="s">
        <v>16</v>
      </c>
      <c r="B5884">
        <v>107309</v>
      </c>
      <c r="C5884">
        <v>360</v>
      </c>
      <c r="D5884" s="6">
        <v>207990.33</v>
      </c>
      <c r="E5884" s="5">
        <v>4.4999999999999998E-2</v>
      </c>
      <c r="F5884" t="s">
        <v>26</v>
      </c>
    </row>
    <row r="5885" spans="1:6" x14ac:dyDescent="0.35">
      <c r="A5885" t="s">
        <v>16</v>
      </c>
      <c r="B5885">
        <v>107310</v>
      </c>
      <c r="C5885">
        <v>360</v>
      </c>
      <c r="D5885" s="6">
        <v>25000</v>
      </c>
      <c r="E5885" s="5">
        <v>3.7499999999999999E-2</v>
      </c>
      <c r="F5885" t="s">
        <v>26</v>
      </c>
    </row>
    <row r="5886" spans="1:6" x14ac:dyDescent="0.35">
      <c r="A5886" t="s">
        <v>16</v>
      </c>
      <c r="B5886">
        <v>107311</v>
      </c>
      <c r="C5886">
        <v>180</v>
      </c>
      <c r="D5886" s="6">
        <v>15198.64</v>
      </c>
      <c r="E5886" s="5">
        <v>0.03</v>
      </c>
      <c r="F5886" t="s">
        <v>26</v>
      </c>
    </row>
    <row r="5887" spans="1:6" x14ac:dyDescent="0.35">
      <c r="A5887" t="s">
        <v>16</v>
      </c>
      <c r="B5887">
        <v>107312</v>
      </c>
      <c r="C5887">
        <v>360</v>
      </c>
      <c r="D5887" s="6">
        <v>30000</v>
      </c>
      <c r="E5887" s="5">
        <v>3.7499999999999999E-2</v>
      </c>
      <c r="F5887" t="s">
        <v>26</v>
      </c>
    </row>
    <row r="5888" spans="1:6" x14ac:dyDescent="0.35">
      <c r="A5888" t="s">
        <v>16</v>
      </c>
      <c r="B5888">
        <v>107313</v>
      </c>
      <c r="C5888">
        <v>180</v>
      </c>
      <c r="D5888" s="6">
        <v>136209.18</v>
      </c>
      <c r="E5888" s="5">
        <v>0.04</v>
      </c>
      <c r="F5888" t="s">
        <v>26</v>
      </c>
    </row>
    <row r="5889" spans="1:6" x14ac:dyDescent="0.35">
      <c r="A5889" t="s">
        <v>16</v>
      </c>
      <c r="B5889">
        <v>107314</v>
      </c>
      <c r="C5889">
        <v>360</v>
      </c>
      <c r="D5889" s="6">
        <v>100000</v>
      </c>
      <c r="E5889" s="5">
        <v>4.4999999999999998E-2</v>
      </c>
      <c r="F5889" t="s">
        <v>26</v>
      </c>
    </row>
    <row r="5890" spans="1:6" x14ac:dyDescent="0.35">
      <c r="A5890" t="s">
        <v>16</v>
      </c>
      <c r="B5890">
        <v>107315</v>
      </c>
      <c r="C5890">
        <v>180</v>
      </c>
      <c r="D5890" s="6">
        <v>100000</v>
      </c>
      <c r="E5890" s="5">
        <v>0.04</v>
      </c>
      <c r="F5890" t="s">
        <v>26</v>
      </c>
    </row>
    <row r="5891" spans="1:6" x14ac:dyDescent="0.35">
      <c r="A5891" t="s">
        <v>16</v>
      </c>
      <c r="B5891">
        <v>107316</v>
      </c>
      <c r="C5891">
        <v>180</v>
      </c>
      <c r="D5891" s="6">
        <v>25315.13</v>
      </c>
      <c r="E5891" s="5">
        <v>0.03</v>
      </c>
      <c r="F5891" t="s">
        <v>26</v>
      </c>
    </row>
    <row r="5892" spans="1:6" x14ac:dyDescent="0.35">
      <c r="A5892" t="s">
        <v>16</v>
      </c>
      <c r="B5892">
        <v>107317</v>
      </c>
      <c r="C5892">
        <v>180</v>
      </c>
      <c r="D5892" s="6">
        <v>4500000</v>
      </c>
      <c r="E5892" s="5">
        <v>6.25E-2</v>
      </c>
      <c r="F5892" t="s">
        <v>26</v>
      </c>
    </row>
    <row r="5893" spans="1:6" x14ac:dyDescent="0.35">
      <c r="A5893" t="s">
        <v>16</v>
      </c>
      <c r="B5893">
        <v>107318</v>
      </c>
      <c r="C5893">
        <v>180</v>
      </c>
      <c r="D5893" s="6">
        <v>230275.49</v>
      </c>
      <c r="E5893" s="5">
        <v>0.04</v>
      </c>
      <c r="F5893" t="s">
        <v>26</v>
      </c>
    </row>
    <row r="5894" spans="1:6" x14ac:dyDescent="0.35">
      <c r="A5894" t="s">
        <v>16</v>
      </c>
      <c r="B5894">
        <v>107319</v>
      </c>
      <c r="C5894">
        <v>360</v>
      </c>
      <c r="D5894" s="6">
        <v>100000</v>
      </c>
      <c r="E5894" s="5">
        <v>4.4999999999999998E-2</v>
      </c>
      <c r="F5894" t="s">
        <v>26</v>
      </c>
    </row>
    <row r="5895" spans="1:6" x14ac:dyDescent="0.35">
      <c r="A5895" t="s">
        <v>16</v>
      </c>
      <c r="B5895">
        <v>107320</v>
      </c>
      <c r="C5895">
        <v>180</v>
      </c>
      <c r="D5895" s="6">
        <v>100000</v>
      </c>
      <c r="E5895" s="5">
        <v>0.04</v>
      </c>
      <c r="F5895" t="s">
        <v>26</v>
      </c>
    </row>
    <row r="5896" spans="1:6" x14ac:dyDescent="0.35">
      <c r="A5896" t="s">
        <v>16</v>
      </c>
      <c r="B5896">
        <v>107321</v>
      </c>
      <c r="C5896">
        <v>180</v>
      </c>
      <c r="D5896" s="6">
        <v>100000</v>
      </c>
      <c r="E5896" s="5">
        <v>0.04</v>
      </c>
      <c r="F5896" t="s">
        <v>26</v>
      </c>
    </row>
    <row r="5897" spans="1:6" x14ac:dyDescent="0.35">
      <c r="A5897" t="s">
        <v>16</v>
      </c>
      <c r="B5897">
        <v>107322</v>
      </c>
      <c r="C5897">
        <v>360</v>
      </c>
      <c r="D5897" s="6">
        <v>1146958.08</v>
      </c>
      <c r="E5897" s="5">
        <v>6.5000000000000002E-2</v>
      </c>
      <c r="F5897" t="s">
        <v>26</v>
      </c>
    </row>
    <row r="5898" spans="1:6" x14ac:dyDescent="0.35">
      <c r="A5898" t="s">
        <v>16</v>
      </c>
      <c r="B5898">
        <v>107323</v>
      </c>
      <c r="C5898">
        <v>180</v>
      </c>
      <c r="D5898" s="6">
        <v>161066.82</v>
      </c>
      <c r="E5898" s="5">
        <v>0.04</v>
      </c>
      <c r="F5898" t="s">
        <v>26</v>
      </c>
    </row>
    <row r="5899" spans="1:6" x14ac:dyDescent="0.35">
      <c r="A5899" t="s">
        <v>16</v>
      </c>
      <c r="B5899">
        <v>107324</v>
      </c>
      <c r="C5899">
        <v>180</v>
      </c>
      <c r="D5899" s="6">
        <v>100000</v>
      </c>
      <c r="E5899" s="5">
        <v>0.04</v>
      </c>
      <c r="F5899" t="s">
        <v>26</v>
      </c>
    </row>
    <row r="5900" spans="1:6" x14ac:dyDescent="0.35">
      <c r="A5900" t="s">
        <v>16</v>
      </c>
      <c r="B5900">
        <v>107325</v>
      </c>
      <c r="C5900">
        <v>180</v>
      </c>
      <c r="D5900" s="6">
        <v>27000</v>
      </c>
      <c r="E5900" s="5">
        <v>0.03</v>
      </c>
      <c r="F5900" t="s">
        <v>26</v>
      </c>
    </row>
    <row r="5901" spans="1:6" x14ac:dyDescent="0.35">
      <c r="A5901" t="s">
        <v>16</v>
      </c>
      <c r="B5901">
        <v>107326</v>
      </c>
      <c r="C5901">
        <v>360</v>
      </c>
      <c r="D5901" s="6">
        <v>30000</v>
      </c>
      <c r="E5901" s="5">
        <v>3.7499999999999999E-2</v>
      </c>
      <c r="F5901" t="s">
        <v>26</v>
      </c>
    </row>
    <row r="5902" spans="1:6" x14ac:dyDescent="0.35">
      <c r="A5902" t="s">
        <v>16</v>
      </c>
      <c r="B5902">
        <v>107327</v>
      </c>
      <c r="C5902">
        <v>360</v>
      </c>
      <c r="D5902" s="6">
        <v>10000</v>
      </c>
      <c r="E5902" s="5">
        <v>3.7499999999999999E-2</v>
      </c>
      <c r="F5902" t="s">
        <v>26</v>
      </c>
    </row>
    <row r="5903" spans="1:6" x14ac:dyDescent="0.35">
      <c r="A5903" t="s">
        <v>16</v>
      </c>
      <c r="B5903">
        <v>107328</v>
      </c>
      <c r="C5903">
        <v>180</v>
      </c>
      <c r="D5903" s="6">
        <v>101775.34</v>
      </c>
      <c r="E5903" s="5">
        <v>0.04</v>
      </c>
      <c r="F5903" t="s">
        <v>26</v>
      </c>
    </row>
    <row r="5904" spans="1:6" x14ac:dyDescent="0.35">
      <c r="A5904" t="s">
        <v>16</v>
      </c>
      <c r="B5904">
        <v>107329</v>
      </c>
      <c r="C5904">
        <v>360</v>
      </c>
      <c r="D5904" s="6">
        <v>157559.29</v>
      </c>
      <c r="E5904" s="5">
        <v>4.4999999999999998E-2</v>
      </c>
      <c r="F5904" t="s">
        <v>26</v>
      </c>
    </row>
    <row r="5905" spans="1:6" x14ac:dyDescent="0.35">
      <c r="A5905" t="s">
        <v>16</v>
      </c>
      <c r="B5905">
        <v>107330</v>
      </c>
      <c r="C5905">
        <v>180</v>
      </c>
      <c r="D5905" s="6">
        <v>27104.959999999999</v>
      </c>
      <c r="E5905" s="5">
        <v>0.03</v>
      </c>
      <c r="F5905" t="s">
        <v>26</v>
      </c>
    </row>
    <row r="5906" spans="1:6" x14ac:dyDescent="0.35">
      <c r="A5906" t="s">
        <v>16</v>
      </c>
      <c r="B5906">
        <v>107331</v>
      </c>
      <c r="C5906">
        <v>360</v>
      </c>
      <c r="D5906" s="6">
        <v>20000</v>
      </c>
      <c r="E5906" s="5">
        <v>3.5000000000000003E-2</v>
      </c>
      <c r="F5906" t="s">
        <v>26</v>
      </c>
    </row>
    <row r="5907" spans="1:6" x14ac:dyDescent="0.35">
      <c r="A5907" t="s">
        <v>16</v>
      </c>
      <c r="B5907">
        <v>107332</v>
      </c>
      <c r="C5907">
        <v>360</v>
      </c>
      <c r="D5907" s="6">
        <v>16893.439999999999</v>
      </c>
      <c r="E5907" s="5">
        <v>3.7499999999999999E-2</v>
      </c>
      <c r="F5907" t="s">
        <v>26</v>
      </c>
    </row>
    <row r="5908" spans="1:6" x14ac:dyDescent="0.35">
      <c r="A5908" t="s">
        <v>16</v>
      </c>
      <c r="B5908">
        <v>107333</v>
      </c>
      <c r="C5908">
        <v>360</v>
      </c>
      <c r="D5908" s="6">
        <v>32000</v>
      </c>
      <c r="E5908" s="5">
        <v>3.5000000000000003E-2</v>
      </c>
      <c r="F5908" t="s">
        <v>26</v>
      </c>
    </row>
    <row r="5909" spans="1:6" x14ac:dyDescent="0.35">
      <c r="A5909" t="s">
        <v>16</v>
      </c>
      <c r="B5909">
        <v>107334</v>
      </c>
      <c r="C5909">
        <v>360</v>
      </c>
      <c r="D5909" s="6">
        <v>15000</v>
      </c>
      <c r="E5909" s="5">
        <v>3.7499999999999999E-2</v>
      </c>
      <c r="F5909" t="s">
        <v>26</v>
      </c>
    </row>
    <row r="5910" spans="1:6" x14ac:dyDescent="0.35">
      <c r="A5910" t="s">
        <v>16</v>
      </c>
      <c r="B5910">
        <v>107335</v>
      </c>
      <c r="C5910">
        <v>180</v>
      </c>
      <c r="D5910" s="6">
        <v>8678.0300000000007</v>
      </c>
      <c r="E5910" s="5">
        <v>0.03</v>
      </c>
      <c r="F5910" t="s">
        <v>26</v>
      </c>
    </row>
    <row r="5911" spans="1:6" x14ac:dyDescent="0.35">
      <c r="A5911" t="s">
        <v>16</v>
      </c>
      <c r="B5911">
        <v>107336</v>
      </c>
      <c r="C5911">
        <v>180</v>
      </c>
      <c r="D5911" s="6">
        <v>12112.97</v>
      </c>
      <c r="E5911" s="5">
        <v>0.03</v>
      </c>
      <c r="F5911" t="s">
        <v>26</v>
      </c>
    </row>
    <row r="5912" spans="1:6" x14ac:dyDescent="0.35">
      <c r="A5912" t="s">
        <v>16</v>
      </c>
      <c r="B5912">
        <v>107337</v>
      </c>
      <c r="C5912">
        <v>180</v>
      </c>
      <c r="D5912" s="6">
        <v>21618.82</v>
      </c>
      <c r="E5912" s="5">
        <v>0.03</v>
      </c>
      <c r="F5912" t="s">
        <v>26</v>
      </c>
    </row>
    <row r="5913" spans="1:6" x14ac:dyDescent="0.35">
      <c r="A5913" t="s">
        <v>16</v>
      </c>
      <c r="B5913">
        <v>107338</v>
      </c>
      <c r="C5913">
        <v>180</v>
      </c>
      <c r="D5913" s="6">
        <v>20000</v>
      </c>
      <c r="E5913" s="5">
        <v>0.03</v>
      </c>
      <c r="F5913" t="s">
        <v>26</v>
      </c>
    </row>
    <row r="5914" spans="1:6" x14ac:dyDescent="0.35">
      <c r="A5914" t="s">
        <v>16</v>
      </c>
      <c r="B5914">
        <v>107339</v>
      </c>
      <c r="C5914">
        <v>360</v>
      </c>
      <c r="D5914" s="6">
        <v>1800000</v>
      </c>
      <c r="E5914" s="5">
        <v>6.25E-2</v>
      </c>
      <c r="F5914" t="s">
        <v>26</v>
      </c>
    </row>
    <row r="5915" spans="1:6" x14ac:dyDescent="0.35">
      <c r="A5915" t="s">
        <v>16</v>
      </c>
      <c r="B5915">
        <v>107340</v>
      </c>
      <c r="C5915">
        <v>360</v>
      </c>
      <c r="D5915" s="6">
        <v>31688.3</v>
      </c>
      <c r="E5915" s="5">
        <v>3.7499999999999999E-2</v>
      </c>
      <c r="F5915" t="s">
        <v>26</v>
      </c>
    </row>
    <row r="5916" spans="1:6" x14ac:dyDescent="0.35">
      <c r="A5916" t="s">
        <v>16</v>
      </c>
      <c r="B5916">
        <v>107341</v>
      </c>
      <c r="C5916">
        <v>360</v>
      </c>
      <c r="D5916" s="6">
        <v>58638.97</v>
      </c>
      <c r="E5916" s="5">
        <v>0.04</v>
      </c>
      <c r="F5916" t="s">
        <v>26</v>
      </c>
    </row>
    <row r="5917" spans="1:6" x14ac:dyDescent="0.35">
      <c r="A5917" t="s">
        <v>16</v>
      </c>
      <c r="B5917">
        <v>107342</v>
      </c>
      <c r="C5917">
        <v>180</v>
      </c>
      <c r="D5917" s="6">
        <v>200000</v>
      </c>
      <c r="E5917" s="5">
        <v>0.04</v>
      </c>
      <c r="F5917" t="s">
        <v>26</v>
      </c>
    </row>
    <row r="5918" spans="1:6" x14ac:dyDescent="0.35">
      <c r="A5918" t="s">
        <v>16</v>
      </c>
      <c r="B5918">
        <v>107343</v>
      </c>
      <c r="C5918">
        <v>180</v>
      </c>
      <c r="D5918" s="6">
        <v>1000000</v>
      </c>
      <c r="E5918" s="5">
        <v>6.25E-2</v>
      </c>
      <c r="F5918" t="s">
        <v>26</v>
      </c>
    </row>
    <row r="5919" spans="1:6" x14ac:dyDescent="0.35">
      <c r="A5919" t="s">
        <v>16</v>
      </c>
      <c r="B5919">
        <v>107344</v>
      </c>
      <c r="C5919">
        <v>360</v>
      </c>
      <c r="D5919" s="6">
        <v>58478.71</v>
      </c>
      <c r="E5919" s="5">
        <v>0.04</v>
      </c>
      <c r="F5919" t="s">
        <v>26</v>
      </c>
    </row>
    <row r="5920" spans="1:6" x14ac:dyDescent="0.35">
      <c r="A5920" t="s">
        <v>16</v>
      </c>
      <c r="B5920">
        <v>107345</v>
      </c>
      <c r="C5920">
        <v>180</v>
      </c>
      <c r="D5920" s="6">
        <v>42170.69</v>
      </c>
      <c r="E5920" s="5">
        <v>0.03</v>
      </c>
      <c r="F5920" t="s">
        <v>26</v>
      </c>
    </row>
    <row r="5921" spans="1:6" x14ac:dyDescent="0.35">
      <c r="A5921" t="s">
        <v>16</v>
      </c>
      <c r="B5921">
        <v>107346</v>
      </c>
      <c r="C5921">
        <v>360</v>
      </c>
      <c r="D5921" s="6">
        <v>22254.04</v>
      </c>
      <c r="E5921" s="5">
        <v>3.7499999999999999E-2</v>
      </c>
      <c r="F5921" t="s">
        <v>26</v>
      </c>
    </row>
    <row r="5922" spans="1:6" x14ac:dyDescent="0.35">
      <c r="A5922" t="s">
        <v>16</v>
      </c>
      <c r="B5922">
        <v>107347</v>
      </c>
      <c r="C5922">
        <v>90</v>
      </c>
      <c r="D5922" s="6">
        <v>500000</v>
      </c>
      <c r="E5922" s="5">
        <v>0.05</v>
      </c>
      <c r="F5922" t="s">
        <v>26</v>
      </c>
    </row>
    <row r="5923" spans="1:6" x14ac:dyDescent="0.35">
      <c r="A5923" t="s">
        <v>16</v>
      </c>
      <c r="B5923">
        <v>107348</v>
      </c>
      <c r="C5923">
        <v>180</v>
      </c>
      <c r="D5923" s="6">
        <v>103582.2</v>
      </c>
      <c r="E5923" s="5">
        <v>0.04</v>
      </c>
      <c r="F5923" t="s">
        <v>26</v>
      </c>
    </row>
    <row r="5924" spans="1:6" x14ac:dyDescent="0.35">
      <c r="A5924" t="s">
        <v>16</v>
      </c>
      <c r="B5924">
        <v>107349</v>
      </c>
      <c r="C5924">
        <v>360</v>
      </c>
      <c r="D5924" s="6">
        <v>18148.07</v>
      </c>
      <c r="E5924" s="5">
        <v>3.7499999999999999E-2</v>
      </c>
      <c r="F5924" t="s">
        <v>26</v>
      </c>
    </row>
    <row r="5925" spans="1:6" x14ac:dyDescent="0.35">
      <c r="A5925" t="s">
        <v>16</v>
      </c>
      <c r="B5925">
        <v>107350</v>
      </c>
      <c r="C5925">
        <v>180</v>
      </c>
      <c r="D5925" s="6">
        <v>103582.2</v>
      </c>
      <c r="E5925" s="5">
        <v>0.04</v>
      </c>
      <c r="F5925" t="s">
        <v>26</v>
      </c>
    </row>
    <row r="5926" spans="1:6" x14ac:dyDescent="0.35">
      <c r="A5926" t="s">
        <v>16</v>
      </c>
      <c r="B5926">
        <v>107351</v>
      </c>
      <c r="C5926">
        <v>180</v>
      </c>
      <c r="D5926" s="6">
        <v>103582.2</v>
      </c>
      <c r="E5926" s="5">
        <v>0.04</v>
      </c>
      <c r="F5926" t="s">
        <v>26</v>
      </c>
    </row>
    <row r="5927" spans="1:6" x14ac:dyDescent="0.35">
      <c r="A5927" t="s">
        <v>16</v>
      </c>
      <c r="B5927">
        <v>107352</v>
      </c>
      <c r="C5927">
        <v>180</v>
      </c>
      <c r="D5927" s="6">
        <v>103582.2</v>
      </c>
      <c r="E5927" s="5">
        <v>0.04</v>
      </c>
      <c r="F5927" t="s">
        <v>26</v>
      </c>
    </row>
    <row r="5928" spans="1:6" x14ac:dyDescent="0.35">
      <c r="A5928" t="s">
        <v>16</v>
      </c>
      <c r="B5928">
        <v>107353</v>
      </c>
      <c r="C5928">
        <v>360</v>
      </c>
      <c r="D5928" s="6">
        <v>67191.929999999993</v>
      </c>
      <c r="E5928" s="5">
        <v>0.04</v>
      </c>
      <c r="F5928" t="s">
        <v>26</v>
      </c>
    </row>
    <row r="5929" spans="1:6" x14ac:dyDescent="0.35">
      <c r="A5929" t="s">
        <v>16</v>
      </c>
      <c r="B5929">
        <v>107354</v>
      </c>
      <c r="C5929">
        <v>180</v>
      </c>
      <c r="D5929" s="6">
        <v>110000</v>
      </c>
      <c r="E5929" s="5">
        <v>3.7499999999999999E-2</v>
      </c>
      <c r="F5929" t="s">
        <v>26</v>
      </c>
    </row>
    <row r="5930" spans="1:6" x14ac:dyDescent="0.35">
      <c r="A5930" t="s">
        <v>16</v>
      </c>
      <c r="B5930">
        <v>107355</v>
      </c>
      <c r="C5930">
        <v>180</v>
      </c>
      <c r="D5930" s="6">
        <v>9658.23</v>
      </c>
      <c r="E5930" s="5">
        <v>0.03</v>
      </c>
      <c r="F5930" t="s">
        <v>26</v>
      </c>
    </row>
    <row r="5931" spans="1:6" x14ac:dyDescent="0.35">
      <c r="A5931" t="s">
        <v>16</v>
      </c>
      <c r="B5931">
        <v>107356</v>
      </c>
      <c r="C5931">
        <v>180</v>
      </c>
      <c r="D5931" s="6">
        <v>100000</v>
      </c>
      <c r="E5931" s="5">
        <v>0.04</v>
      </c>
      <c r="F5931" t="s">
        <v>26</v>
      </c>
    </row>
    <row r="5932" spans="1:6" x14ac:dyDescent="0.35">
      <c r="A5932" t="s">
        <v>16</v>
      </c>
      <c r="B5932">
        <v>107357</v>
      </c>
      <c r="C5932">
        <v>180</v>
      </c>
      <c r="D5932" s="6">
        <v>101997.26</v>
      </c>
      <c r="E5932" s="5">
        <v>0.04</v>
      </c>
      <c r="F5932" t="s">
        <v>26</v>
      </c>
    </row>
    <row r="5933" spans="1:6" x14ac:dyDescent="0.35">
      <c r="A5933" t="s">
        <v>16</v>
      </c>
      <c r="B5933">
        <v>107358</v>
      </c>
      <c r="C5933">
        <v>180</v>
      </c>
      <c r="D5933" s="6">
        <v>25593.79</v>
      </c>
      <c r="E5933" s="5">
        <v>0.03</v>
      </c>
      <c r="F5933" t="s">
        <v>26</v>
      </c>
    </row>
    <row r="5934" spans="1:6" x14ac:dyDescent="0.35">
      <c r="A5934" t="s">
        <v>16</v>
      </c>
      <c r="B5934">
        <v>107359</v>
      </c>
      <c r="C5934">
        <v>360</v>
      </c>
      <c r="D5934" s="6">
        <v>115000</v>
      </c>
      <c r="E5934" s="5">
        <v>4.4999999999999998E-2</v>
      </c>
      <c r="F5934" t="s">
        <v>26</v>
      </c>
    </row>
    <row r="5935" spans="1:6" x14ac:dyDescent="0.35">
      <c r="A5935" t="s">
        <v>16</v>
      </c>
      <c r="B5935">
        <v>107360</v>
      </c>
      <c r="C5935">
        <v>360</v>
      </c>
      <c r="D5935" s="6">
        <v>10000</v>
      </c>
      <c r="E5935" s="5">
        <v>3.7499999999999999E-2</v>
      </c>
      <c r="F5935" t="s">
        <v>26</v>
      </c>
    </row>
    <row r="5936" spans="1:6" x14ac:dyDescent="0.35">
      <c r="A5936" t="s">
        <v>16</v>
      </c>
      <c r="B5936">
        <v>107361</v>
      </c>
      <c r="C5936">
        <v>360</v>
      </c>
      <c r="D5936" s="6">
        <v>166917.78</v>
      </c>
      <c r="E5936" s="5">
        <v>4.4999999999999998E-2</v>
      </c>
      <c r="F5936" t="s">
        <v>26</v>
      </c>
    </row>
    <row r="5937" spans="1:6" x14ac:dyDescent="0.35">
      <c r="A5937" t="s">
        <v>16</v>
      </c>
      <c r="B5937">
        <v>107362</v>
      </c>
      <c r="C5937">
        <v>360</v>
      </c>
      <c r="D5937" s="6">
        <v>20068.91</v>
      </c>
      <c r="E5937" s="5">
        <v>3.7499999999999999E-2</v>
      </c>
      <c r="F5937" t="s">
        <v>26</v>
      </c>
    </row>
    <row r="5938" spans="1:6" x14ac:dyDescent="0.35">
      <c r="A5938" t="s">
        <v>16</v>
      </c>
      <c r="B5938">
        <v>107363</v>
      </c>
      <c r="C5938">
        <v>360</v>
      </c>
      <c r="D5938" s="6">
        <v>800000</v>
      </c>
      <c r="E5938" s="5">
        <v>6.25E-2</v>
      </c>
      <c r="F5938" t="s">
        <v>26</v>
      </c>
    </row>
    <row r="5939" spans="1:6" x14ac:dyDescent="0.35">
      <c r="A5939" t="s">
        <v>16</v>
      </c>
      <c r="B5939">
        <v>107364</v>
      </c>
      <c r="C5939">
        <v>360</v>
      </c>
      <c r="D5939" s="6">
        <v>950000</v>
      </c>
      <c r="E5939" s="5">
        <v>6.25E-2</v>
      </c>
      <c r="F5939" t="s">
        <v>26</v>
      </c>
    </row>
    <row r="5940" spans="1:6" x14ac:dyDescent="0.35">
      <c r="A5940" t="s">
        <v>16</v>
      </c>
      <c r="B5940">
        <v>107365</v>
      </c>
      <c r="C5940">
        <v>360</v>
      </c>
      <c r="D5940" s="6">
        <v>804946.82</v>
      </c>
      <c r="E5940" s="5">
        <v>6.25E-2</v>
      </c>
      <c r="F5940" t="s">
        <v>26</v>
      </c>
    </row>
    <row r="5941" spans="1:6" x14ac:dyDescent="0.35">
      <c r="A5941" t="s">
        <v>16</v>
      </c>
      <c r="B5941">
        <v>107366</v>
      </c>
      <c r="C5941">
        <v>360</v>
      </c>
      <c r="D5941" s="6">
        <v>100000</v>
      </c>
      <c r="E5941" s="5">
        <v>4.2500000000000003E-2</v>
      </c>
      <c r="F5941" t="s">
        <v>26</v>
      </c>
    </row>
    <row r="5942" spans="1:6" x14ac:dyDescent="0.35">
      <c r="A5942" t="s">
        <v>16</v>
      </c>
      <c r="B5942">
        <v>107367</v>
      </c>
      <c r="C5942">
        <v>360</v>
      </c>
      <c r="D5942" s="6">
        <v>29963.48</v>
      </c>
      <c r="E5942" s="5">
        <v>3.7499999999999999E-2</v>
      </c>
      <c r="F5942" t="s">
        <v>26</v>
      </c>
    </row>
    <row r="5943" spans="1:6" x14ac:dyDescent="0.35">
      <c r="A5943" t="s">
        <v>16</v>
      </c>
      <c r="B5943">
        <v>107368</v>
      </c>
      <c r="C5943">
        <v>360</v>
      </c>
      <c r="D5943" s="6">
        <v>20000</v>
      </c>
      <c r="E5943" s="5">
        <v>3.7499999999999999E-2</v>
      </c>
      <c r="F5943" t="s">
        <v>26</v>
      </c>
    </row>
    <row r="5944" spans="1:6" x14ac:dyDescent="0.35">
      <c r="A5944" t="s">
        <v>16</v>
      </c>
      <c r="B5944">
        <v>107369</v>
      </c>
      <c r="C5944">
        <v>360</v>
      </c>
      <c r="D5944" s="6">
        <v>2600000</v>
      </c>
      <c r="E5944" s="5">
        <v>6.5000000000000002E-2</v>
      </c>
      <c r="F5944" t="s">
        <v>26</v>
      </c>
    </row>
    <row r="5945" spans="1:6" x14ac:dyDescent="0.35">
      <c r="A5945" t="s">
        <v>16</v>
      </c>
      <c r="B5945">
        <v>107370</v>
      </c>
      <c r="C5945">
        <v>360</v>
      </c>
      <c r="D5945" s="6">
        <v>71039.25</v>
      </c>
      <c r="E5945" s="5">
        <v>0.04</v>
      </c>
      <c r="F5945" t="s">
        <v>26</v>
      </c>
    </row>
    <row r="5946" spans="1:6" x14ac:dyDescent="0.35">
      <c r="A5946" t="s">
        <v>16</v>
      </c>
      <c r="B5946">
        <v>107371</v>
      </c>
      <c r="C5946">
        <v>360</v>
      </c>
      <c r="D5946" s="6">
        <v>48549.15</v>
      </c>
      <c r="E5946" s="5">
        <v>3.7499999999999999E-2</v>
      </c>
      <c r="F5946" t="s">
        <v>26</v>
      </c>
    </row>
    <row r="5947" spans="1:6" x14ac:dyDescent="0.35">
      <c r="A5947" t="s">
        <v>16</v>
      </c>
      <c r="B5947">
        <v>107372</v>
      </c>
      <c r="C5947">
        <v>360</v>
      </c>
      <c r="D5947" s="6">
        <v>75000</v>
      </c>
      <c r="E5947" s="5">
        <v>0.04</v>
      </c>
      <c r="F5947" t="s">
        <v>26</v>
      </c>
    </row>
    <row r="5948" spans="1:6" x14ac:dyDescent="0.35">
      <c r="A5948" t="s">
        <v>16</v>
      </c>
      <c r="B5948">
        <v>107373</v>
      </c>
      <c r="C5948">
        <v>360</v>
      </c>
      <c r="D5948" s="6">
        <v>75000</v>
      </c>
      <c r="E5948" s="5">
        <v>0.04</v>
      </c>
      <c r="F5948" t="s">
        <v>26</v>
      </c>
    </row>
    <row r="5949" spans="1:6" x14ac:dyDescent="0.35">
      <c r="A5949" t="s">
        <v>16</v>
      </c>
      <c r="B5949">
        <v>107374</v>
      </c>
      <c r="C5949">
        <v>360</v>
      </c>
      <c r="D5949" s="6">
        <v>200000</v>
      </c>
      <c r="E5949" s="5">
        <v>4.2500000000000003E-2</v>
      </c>
      <c r="F5949" t="s">
        <v>26</v>
      </c>
    </row>
    <row r="5950" spans="1:6" x14ac:dyDescent="0.35">
      <c r="A5950" t="s">
        <v>16</v>
      </c>
      <c r="B5950">
        <v>107375</v>
      </c>
      <c r="C5950">
        <v>360</v>
      </c>
      <c r="D5950" s="6">
        <v>700000</v>
      </c>
      <c r="E5950" s="5">
        <v>0.06</v>
      </c>
      <c r="F5950" t="s">
        <v>26</v>
      </c>
    </row>
    <row r="5951" spans="1:6" x14ac:dyDescent="0.35">
      <c r="A5951" t="s">
        <v>16</v>
      </c>
      <c r="B5951">
        <v>107376</v>
      </c>
      <c r="C5951">
        <v>360</v>
      </c>
      <c r="D5951" s="6">
        <v>15498.22</v>
      </c>
      <c r="E5951" s="5">
        <v>3.7499999999999999E-2</v>
      </c>
      <c r="F5951" t="s">
        <v>26</v>
      </c>
    </row>
    <row r="5952" spans="1:6" x14ac:dyDescent="0.35">
      <c r="A5952" t="s">
        <v>16</v>
      </c>
      <c r="B5952">
        <v>107377</v>
      </c>
      <c r="C5952">
        <v>360</v>
      </c>
      <c r="D5952" s="6">
        <v>20012.330000000002</v>
      </c>
      <c r="E5952" s="5">
        <v>3.7499999999999999E-2</v>
      </c>
      <c r="F5952" t="s">
        <v>26</v>
      </c>
    </row>
    <row r="5953" spans="1:6" x14ac:dyDescent="0.35">
      <c r="A5953" t="s">
        <v>16</v>
      </c>
      <c r="B5953">
        <v>107378</v>
      </c>
      <c r="C5953">
        <v>180</v>
      </c>
      <c r="D5953" s="6">
        <v>30000</v>
      </c>
      <c r="E5953" s="5">
        <v>0.03</v>
      </c>
      <c r="F5953" t="s">
        <v>26</v>
      </c>
    </row>
    <row r="5954" spans="1:6" x14ac:dyDescent="0.35">
      <c r="A5954" t="s">
        <v>16</v>
      </c>
      <c r="B5954">
        <v>107379</v>
      </c>
      <c r="C5954">
        <v>360</v>
      </c>
      <c r="D5954" s="6">
        <v>32305.66</v>
      </c>
      <c r="E5954" s="5">
        <v>3.7499999999999999E-2</v>
      </c>
      <c r="F5954" t="s">
        <v>26</v>
      </c>
    </row>
    <row r="5955" spans="1:6" x14ac:dyDescent="0.35">
      <c r="A5955" t="s">
        <v>16</v>
      </c>
      <c r="B5955">
        <v>107380</v>
      </c>
      <c r="C5955">
        <v>360</v>
      </c>
      <c r="D5955" s="6">
        <v>200444.26</v>
      </c>
      <c r="E5955" s="5">
        <v>4.4999999999999998E-2</v>
      </c>
      <c r="F5955" t="s">
        <v>26</v>
      </c>
    </row>
    <row r="5956" spans="1:6" x14ac:dyDescent="0.35">
      <c r="A5956" t="s">
        <v>16</v>
      </c>
      <c r="B5956">
        <v>107381</v>
      </c>
      <c r="C5956">
        <v>360</v>
      </c>
      <c r="D5956" s="6">
        <v>400000</v>
      </c>
      <c r="E5956" s="5">
        <v>0.05</v>
      </c>
      <c r="F5956" t="s">
        <v>26</v>
      </c>
    </row>
    <row r="5957" spans="1:6" x14ac:dyDescent="0.35">
      <c r="A5957" t="s">
        <v>16</v>
      </c>
      <c r="B5957">
        <v>107382</v>
      </c>
      <c r="C5957">
        <v>360</v>
      </c>
      <c r="D5957" s="6">
        <v>25000</v>
      </c>
      <c r="E5957" s="5">
        <v>3.7499999999999999E-2</v>
      </c>
      <c r="F5957" t="s">
        <v>26</v>
      </c>
    </row>
    <row r="5958" spans="1:6" x14ac:dyDescent="0.35">
      <c r="A5958" t="s">
        <v>16</v>
      </c>
      <c r="B5958">
        <v>107383</v>
      </c>
      <c r="C5958">
        <v>180</v>
      </c>
      <c r="D5958" s="6">
        <v>56144.02</v>
      </c>
      <c r="E5958" s="5">
        <v>3.2500000000000001E-2</v>
      </c>
      <c r="F5958" t="s">
        <v>26</v>
      </c>
    </row>
    <row r="5959" spans="1:6" x14ac:dyDescent="0.35">
      <c r="A5959" t="s">
        <v>16</v>
      </c>
      <c r="B5959">
        <v>107384</v>
      </c>
      <c r="C5959">
        <v>360</v>
      </c>
      <c r="D5959" s="6">
        <v>25624.400000000001</v>
      </c>
      <c r="E5959" s="5">
        <v>3.7499999999999999E-2</v>
      </c>
      <c r="F5959" t="s">
        <v>26</v>
      </c>
    </row>
    <row r="5960" spans="1:6" x14ac:dyDescent="0.35">
      <c r="A5960" t="s">
        <v>16</v>
      </c>
      <c r="B5960">
        <v>107385</v>
      </c>
      <c r="C5960">
        <v>180</v>
      </c>
      <c r="D5960" s="6">
        <v>132345.32</v>
      </c>
      <c r="E5960" s="5">
        <v>0.04</v>
      </c>
      <c r="F5960" t="s">
        <v>26</v>
      </c>
    </row>
    <row r="5961" spans="1:6" x14ac:dyDescent="0.35">
      <c r="A5961" t="s">
        <v>16</v>
      </c>
      <c r="B5961">
        <v>107386</v>
      </c>
      <c r="C5961">
        <v>360</v>
      </c>
      <c r="D5961" s="6">
        <v>70050.080000000002</v>
      </c>
      <c r="E5961" s="5">
        <v>0.04</v>
      </c>
      <c r="F5961" t="s">
        <v>26</v>
      </c>
    </row>
    <row r="5962" spans="1:6" x14ac:dyDescent="0.35">
      <c r="A5962" t="s">
        <v>16</v>
      </c>
      <c r="B5962">
        <v>107387</v>
      </c>
      <c r="C5962">
        <v>360</v>
      </c>
      <c r="D5962" s="6">
        <v>60000</v>
      </c>
      <c r="E5962" s="5">
        <v>0.04</v>
      </c>
      <c r="F5962" t="s">
        <v>26</v>
      </c>
    </row>
    <row r="5963" spans="1:6" x14ac:dyDescent="0.35">
      <c r="A5963" t="s">
        <v>16</v>
      </c>
      <c r="B5963">
        <v>107388</v>
      </c>
      <c r="C5963">
        <v>360</v>
      </c>
      <c r="D5963" s="6">
        <v>327221.09999999998</v>
      </c>
      <c r="E5963" s="5">
        <v>0.05</v>
      </c>
      <c r="F5963" t="s">
        <v>26</v>
      </c>
    </row>
    <row r="5964" spans="1:6" x14ac:dyDescent="0.35">
      <c r="A5964" t="s">
        <v>16</v>
      </c>
      <c r="B5964">
        <v>107389</v>
      </c>
      <c r="C5964">
        <v>360</v>
      </c>
      <c r="D5964" s="6">
        <v>75000</v>
      </c>
      <c r="E5964" s="5">
        <v>0.04</v>
      </c>
      <c r="F5964" t="s">
        <v>26</v>
      </c>
    </row>
    <row r="5965" spans="1:6" x14ac:dyDescent="0.35">
      <c r="A5965" t="s">
        <v>16</v>
      </c>
      <c r="B5965">
        <v>107390</v>
      </c>
      <c r="C5965">
        <v>360</v>
      </c>
      <c r="D5965" s="6">
        <v>90000</v>
      </c>
      <c r="E5965" s="5">
        <v>3.7499999999999999E-2</v>
      </c>
      <c r="F5965" t="s">
        <v>26</v>
      </c>
    </row>
    <row r="5966" spans="1:6" x14ac:dyDescent="0.35">
      <c r="A5966" t="s">
        <v>16</v>
      </c>
      <c r="B5966">
        <v>107391</v>
      </c>
      <c r="C5966">
        <v>180</v>
      </c>
      <c r="D5966" s="6">
        <v>29711.37</v>
      </c>
      <c r="E5966" s="5">
        <v>0.03</v>
      </c>
      <c r="F5966" t="s">
        <v>26</v>
      </c>
    </row>
    <row r="5967" spans="1:6" x14ac:dyDescent="0.35">
      <c r="A5967" t="s">
        <v>16</v>
      </c>
      <c r="B5967">
        <v>107392</v>
      </c>
      <c r="C5967">
        <v>360</v>
      </c>
      <c r="D5967" s="6">
        <v>173035.1</v>
      </c>
      <c r="E5967" s="5">
        <v>4.4999999999999998E-2</v>
      </c>
      <c r="F5967" t="s">
        <v>26</v>
      </c>
    </row>
    <row r="5968" spans="1:6" x14ac:dyDescent="0.35">
      <c r="A5968" t="s">
        <v>16</v>
      </c>
      <c r="B5968">
        <v>107393</v>
      </c>
      <c r="C5968">
        <v>360</v>
      </c>
      <c r="D5968" s="6">
        <v>19000</v>
      </c>
      <c r="E5968" s="5">
        <v>3.7499999999999999E-2</v>
      </c>
      <c r="F5968" t="s">
        <v>26</v>
      </c>
    </row>
    <row r="5969" spans="1:6" x14ac:dyDescent="0.35">
      <c r="A5969" t="s">
        <v>16</v>
      </c>
      <c r="B5969">
        <v>107394</v>
      </c>
      <c r="C5969">
        <v>360</v>
      </c>
      <c r="D5969" s="6">
        <v>87904.09</v>
      </c>
      <c r="E5969" s="5">
        <v>0.04</v>
      </c>
      <c r="F5969" t="s">
        <v>26</v>
      </c>
    </row>
    <row r="5970" spans="1:6" x14ac:dyDescent="0.35">
      <c r="A5970" t="s">
        <v>16</v>
      </c>
      <c r="B5970">
        <v>107395</v>
      </c>
      <c r="C5970">
        <v>180</v>
      </c>
      <c r="D5970" s="6">
        <v>47000</v>
      </c>
      <c r="E5970" s="5">
        <v>0.03</v>
      </c>
      <c r="F5970" t="s">
        <v>26</v>
      </c>
    </row>
    <row r="5971" spans="1:6" x14ac:dyDescent="0.35">
      <c r="A5971" t="s">
        <v>16</v>
      </c>
      <c r="B5971">
        <v>107396</v>
      </c>
      <c r="C5971">
        <v>360</v>
      </c>
      <c r="D5971" s="6">
        <v>53178.59</v>
      </c>
      <c r="E5971" s="5">
        <v>0.04</v>
      </c>
      <c r="F5971" t="s">
        <v>26</v>
      </c>
    </row>
    <row r="5972" spans="1:6" x14ac:dyDescent="0.35">
      <c r="A5972" t="s">
        <v>16</v>
      </c>
      <c r="B5972">
        <v>107397</v>
      </c>
      <c r="C5972">
        <v>360</v>
      </c>
      <c r="D5972" s="6">
        <v>103994.52</v>
      </c>
      <c r="E5972" s="5">
        <v>4.4999999999999998E-2</v>
      </c>
      <c r="F5972" t="s">
        <v>26</v>
      </c>
    </row>
    <row r="5973" spans="1:6" x14ac:dyDescent="0.35">
      <c r="A5973" t="s">
        <v>16</v>
      </c>
      <c r="B5973">
        <v>107398</v>
      </c>
      <c r="C5973">
        <v>360</v>
      </c>
      <c r="D5973" s="6">
        <v>43021.46</v>
      </c>
      <c r="E5973" s="5">
        <v>3.7499999999999999E-2</v>
      </c>
      <c r="F5973" t="s">
        <v>26</v>
      </c>
    </row>
    <row r="5974" spans="1:6" x14ac:dyDescent="0.35">
      <c r="A5974" t="s">
        <v>16</v>
      </c>
      <c r="B5974">
        <v>107399</v>
      </c>
      <c r="C5974">
        <v>360</v>
      </c>
      <c r="D5974" s="6">
        <v>18593.41</v>
      </c>
      <c r="E5974" s="5">
        <v>3.7499999999999999E-2</v>
      </c>
      <c r="F5974" t="s">
        <v>26</v>
      </c>
    </row>
    <row r="5975" spans="1:6" x14ac:dyDescent="0.35">
      <c r="A5975" t="s">
        <v>16</v>
      </c>
      <c r="B5975">
        <v>107400</v>
      </c>
      <c r="C5975">
        <v>360</v>
      </c>
      <c r="D5975" s="6">
        <v>180000</v>
      </c>
      <c r="E5975" s="5">
        <v>4.4999999999999998E-2</v>
      </c>
      <c r="F5975" t="s">
        <v>26</v>
      </c>
    </row>
    <row r="5976" spans="1:6" x14ac:dyDescent="0.35">
      <c r="A5976" t="s">
        <v>16</v>
      </c>
      <c r="B5976">
        <v>107401</v>
      </c>
      <c r="C5976">
        <v>360</v>
      </c>
      <c r="D5976" s="6">
        <v>500000</v>
      </c>
      <c r="E5976" s="5">
        <v>0.06</v>
      </c>
      <c r="F5976" t="s">
        <v>26</v>
      </c>
    </row>
    <row r="5977" spans="1:6" x14ac:dyDescent="0.35">
      <c r="A5977" t="s">
        <v>16</v>
      </c>
      <c r="B5977">
        <v>107402</v>
      </c>
      <c r="C5977">
        <v>360</v>
      </c>
      <c r="D5977" s="6">
        <v>1128169.1499999999</v>
      </c>
      <c r="E5977" s="5">
        <v>6.5000000000000002E-2</v>
      </c>
      <c r="F5977" t="s">
        <v>26</v>
      </c>
    </row>
    <row r="5978" spans="1:6" x14ac:dyDescent="0.35">
      <c r="A5978" t="s">
        <v>16</v>
      </c>
      <c r="B5978">
        <v>107403</v>
      </c>
      <c r="C5978">
        <v>360</v>
      </c>
      <c r="D5978" s="6">
        <v>39599.230000000003</v>
      </c>
      <c r="E5978" s="5">
        <v>3.7499999999999999E-2</v>
      </c>
      <c r="F5978" t="s">
        <v>26</v>
      </c>
    </row>
    <row r="5979" spans="1:6" x14ac:dyDescent="0.35">
      <c r="A5979" t="s">
        <v>16</v>
      </c>
      <c r="B5979">
        <v>107404</v>
      </c>
      <c r="C5979">
        <v>360</v>
      </c>
      <c r="D5979" s="6">
        <v>103994.52</v>
      </c>
      <c r="E5979" s="5">
        <v>4.4999999999999998E-2</v>
      </c>
      <c r="F5979" t="s">
        <v>26</v>
      </c>
    </row>
    <row r="5980" spans="1:6" x14ac:dyDescent="0.35">
      <c r="A5980" t="s">
        <v>16</v>
      </c>
      <c r="B5980">
        <v>107405</v>
      </c>
      <c r="C5980">
        <v>360</v>
      </c>
      <c r="D5980" s="6">
        <v>250000</v>
      </c>
      <c r="E5980" s="5">
        <v>0.05</v>
      </c>
      <c r="F5980" t="s">
        <v>26</v>
      </c>
    </row>
    <row r="5981" spans="1:6" x14ac:dyDescent="0.35">
      <c r="A5981" t="s">
        <v>16</v>
      </c>
      <c r="B5981">
        <v>107406</v>
      </c>
      <c r="C5981">
        <v>360</v>
      </c>
      <c r="D5981" s="6">
        <v>11697.35</v>
      </c>
      <c r="E5981" s="5">
        <v>3.7499999999999999E-2</v>
      </c>
      <c r="F5981" t="s">
        <v>26</v>
      </c>
    </row>
    <row r="5982" spans="1:6" x14ac:dyDescent="0.35">
      <c r="A5982" t="s">
        <v>16</v>
      </c>
      <c r="B5982">
        <v>107407</v>
      </c>
      <c r="C5982">
        <v>360</v>
      </c>
      <c r="D5982" s="6">
        <v>142996.01999999999</v>
      </c>
      <c r="E5982" s="5">
        <v>4.4999999999999998E-2</v>
      </c>
      <c r="F5982" t="s">
        <v>26</v>
      </c>
    </row>
    <row r="5983" spans="1:6" x14ac:dyDescent="0.35">
      <c r="A5983" t="s">
        <v>16</v>
      </c>
      <c r="B5983">
        <v>107408</v>
      </c>
      <c r="C5983">
        <v>360</v>
      </c>
      <c r="D5983" s="6">
        <v>57470.63</v>
      </c>
      <c r="E5983" s="5">
        <v>0.04</v>
      </c>
      <c r="F5983" t="s">
        <v>26</v>
      </c>
    </row>
    <row r="5984" spans="1:6" x14ac:dyDescent="0.35">
      <c r="A5984" t="s">
        <v>16</v>
      </c>
      <c r="B5984">
        <v>107409</v>
      </c>
      <c r="C5984">
        <v>360</v>
      </c>
      <c r="D5984" s="6">
        <v>700000</v>
      </c>
      <c r="E5984" s="5">
        <v>5.7500000000000002E-2</v>
      </c>
      <c r="F5984" t="s">
        <v>26</v>
      </c>
    </row>
    <row r="5985" spans="1:6" x14ac:dyDescent="0.35">
      <c r="A5985" t="s">
        <v>16</v>
      </c>
      <c r="B5985">
        <v>107410</v>
      </c>
      <c r="C5985">
        <v>360</v>
      </c>
      <c r="D5985" s="6">
        <v>5611.3</v>
      </c>
      <c r="E5985" s="5">
        <v>3.7499999999999999E-2</v>
      </c>
      <c r="F5985" t="s">
        <v>26</v>
      </c>
    </row>
    <row r="5986" spans="1:6" x14ac:dyDescent="0.35">
      <c r="A5986" t="s">
        <v>16</v>
      </c>
      <c r="B5986">
        <v>107411</v>
      </c>
      <c r="C5986">
        <v>360</v>
      </c>
      <c r="D5986" s="6">
        <v>15000</v>
      </c>
      <c r="E5986" s="5">
        <v>3.7499999999999999E-2</v>
      </c>
      <c r="F5986" t="s">
        <v>26</v>
      </c>
    </row>
    <row r="5987" spans="1:6" x14ac:dyDescent="0.35">
      <c r="A5987" t="s">
        <v>16</v>
      </c>
      <c r="B5987">
        <v>107412</v>
      </c>
      <c r="C5987">
        <v>360</v>
      </c>
      <c r="D5987" s="6">
        <v>103501.69</v>
      </c>
      <c r="E5987" s="5">
        <v>4.4999999999999998E-2</v>
      </c>
      <c r="F5987" t="s">
        <v>26</v>
      </c>
    </row>
    <row r="5988" spans="1:6" x14ac:dyDescent="0.35">
      <c r="A5988" t="s">
        <v>16</v>
      </c>
      <c r="B5988">
        <v>107413</v>
      </c>
      <c r="C5988">
        <v>360</v>
      </c>
      <c r="D5988" s="6">
        <v>159599.15</v>
      </c>
      <c r="E5988" s="5">
        <v>4.4999999999999998E-2</v>
      </c>
      <c r="F5988" t="s">
        <v>26</v>
      </c>
    </row>
    <row r="5989" spans="1:6" x14ac:dyDescent="0.35">
      <c r="A5989" t="s">
        <v>16</v>
      </c>
      <c r="B5989">
        <v>107414</v>
      </c>
      <c r="C5989">
        <v>360</v>
      </c>
      <c r="D5989" s="6">
        <v>100000</v>
      </c>
      <c r="E5989" s="5">
        <v>4.4999999999999998E-2</v>
      </c>
      <c r="F5989" t="s">
        <v>26</v>
      </c>
    </row>
    <row r="5990" spans="1:6" x14ac:dyDescent="0.35">
      <c r="A5990" t="s">
        <v>16</v>
      </c>
      <c r="B5990">
        <v>107415</v>
      </c>
      <c r="C5990">
        <v>360</v>
      </c>
      <c r="D5990" s="6">
        <v>100000</v>
      </c>
      <c r="E5990" s="5">
        <v>4.4999999999999998E-2</v>
      </c>
      <c r="F5990" t="s">
        <v>26</v>
      </c>
    </row>
    <row r="5991" spans="1:6" x14ac:dyDescent="0.35">
      <c r="A5991" t="s">
        <v>16</v>
      </c>
      <c r="B5991">
        <v>107416</v>
      </c>
      <c r="C5991">
        <v>360</v>
      </c>
      <c r="D5991" s="6">
        <v>40000</v>
      </c>
      <c r="E5991" s="5">
        <v>3.7499999999999999E-2</v>
      </c>
      <c r="F5991" t="s">
        <v>26</v>
      </c>
    </row>
    <row r="5992" spans="1:6" x14ac:dyDescent="0.35">
      <c r="A5992" t="s">
        <v>16</v>
      </c>
      <c r="B5992">
        <v>107417</v>
      </c>
      <c r="C5992">
        <v>360</v>
      </c>
      <c r="D5992" s="6">
        <v>99976.77</v>
      </c>
      <c r="E5992" s="5">
        <v>0.04</v>
      </c>
      <c r="F5992" t="s">
        <v>26</v>
      </c>
    </row>
    <row r="5993" spans="1:6" x14ac:dyDescent="0.35">
      <c r="A5993" t="s">
        <v>16</v>
      </c>
      <c r="B5993">
        <v>107418</v>
      </c>
      <c r="C5993">
        <v>360</v>
      </c>
      <c r="D5993" s="6">
        <v>22037.98</v>
      </c>
      <c r="E5993" s="5">
        <v>3.7499999999999999E-2</v>
      </c>
      <c r="F5993" t="s">
        <v>26</v>
      </c>
    </row>
    <row r="5994" spans="1:6" x14ac:dyDescent="0.35">
      <c r="A5994" t="s">
        <v>16</v>
      </c>
      <c r="B5994">
        <v>107419</v>
      </c>
      <c r="C5994">
        <v>360</v>
      </c>
      <c r="D5994" s="6">
        <v>218143.47</v>
      </c>
      <c r="E5994" s="5">
        <v>4.4999999999999998E-2</v>
      </c>
      <c r="F5994" t="s">
        <v>26</v>
      </c>
    </row>
    <row r="5995" spans="1:6" x14ac:dyDescent="0.35">
      <c r="A5995" t="s">
        <v>16</v>
      </c>
      <c r="B5995">
        <v>107420</v>
      </c>
      <c r="C5995">
        <v>360</v>
      </c>
      <c r="D5995" s="6">
        <v>70232.55</v>
      </c>
      <c r="E5995" s="5">
        <v>0.04</v>
      </c>
      <c r="F5995" t="s">
        <v>26</v>
      </c>
    </row>
    <row r="5996" spans="1:6" x14ac:dyDescent="0.35">
      <c r="A5996" t="s">
        <v>16</v>
      </c>
      <c r="B5996">
        <v>107421</v>
      </c>
      <c r="C5996">
        <v>360</v>
      </c>
      <c r="D5996" s="6">
        <v>150000</v>
      </c>
      <c r="E5996" s="5">
        <v>4.4999999999999998E-2</v>
      </c>
      <c r="F5996" t="s">
        <v>26</v>
      </c>
    </row>
    <row r="5997" spans="1:6" x14ac:dyDescent="0.35">
      <c r="A5997" t="s">
        <v>16</v>
      </c>
      <c r="B5997">
        <v>107422</v>
      </c>
      <c r="C5997">
        <v>360</v>
      </c>
      <c r="D5997" s="6">
        <v>62130.41</v>
      </c>
      <c r="E5997" s="5">
        <v>0.04</v>
      </c>
      <c r="F5997" t="s">
        <v>26</v>
      </c>
    </row>
    <row r="5998" spans="1:6" x14ac:dyDescent="0.35">
      <c r="A5998" t="s">
        <v>16</v>
      </c>
      <c r="B5998">
        <v>107423</v>
      </c>
      <c r="C5998">
        <v>180</v>
      </c>
      <c r="D5998" s="6">
        <v>100000</v>
      </c>
      <c r="E5998" s="5">
        <v>0.04</v>
      </c>
      <c r="F5998" t="s">
        <v>26</v>
      </c>
    </row>
    <row r="5999" spans="1:6" x14ac:dyDescent="0.35">
      <c r="A5999" t="s">
        <v>16</v>
      </c>
      <c r="B5999">
        <v>107424</v>
      </c>
      <c r="C5999">
        <v>360</v>
      </c>
      <c r="D5999" s="6">
        <v>88000</v>
      </c>
      <c r="E5999" s="5">
        <v>0.04</v>
      </c>
      <c r="F5999" t="s">
        <v>26</v>
      </c>
    </row>
    <row r="6000" spans="1:6" x14ac:dyDescent="0.35">
      <c r="A6000" t="s">
        <v>16</v>
      </c>
      <c r="B6000">
        <v>107425</v>
      </c>
      <c r="C6000">
        <v>360</v>
      </c>
      <c r="D6000" s="6">
        <v>30273.08</v>
      </c>
      <c r="E6000" s="5">
        <v>3.7499999999999999E-2</v>
      </c>
      <c r="F6000" t="s">
        <v>26</v>
      </c>
    </row>
    <row r="6001" spans="1:6" x14ac:dyDescent="0.35">
      <c r="A6001" t="s">
        <v>16</v>
      </c>
      <c r="B6001">
        <v>107426</v>
      </c>
      <c r="C6001">
        <v>360</v>
      </c>
      <c r="D6001" s="6">
        <v>56473.27</v>
      </c>
      <c r="E6001" s="5">
        <v>0.04</v>
      </c>
      <c r="F6001" t="s">
        <v>26</v>
      </c>
    </row>
    <row r="6002" spans="1:6" x14ac:dyDescent="0.35">
      <c r="A6002" t="s">
        <v>16</v>
      </c>
      <c r="B6002">
        <v>107427</v>
      </c>
      <c r="C6002">
        <v>360</v>
      </c>
      <c r="D6002" s="6">
        <v>125000</v>
      </c>
      <c r="E6002" s="5">
        <v>4.4999999999999998E-2</v>
      </c>
      <c r="F6002" t="s">
        <v>26</v>
      </c>
    </row>
    <row r="6003" spans="1:6" x14ac:dyDescent="0.35">
      <c r="A6003" t="s">
        <v>16</v>
      </c>
      <c r="B6003">
        <v>107428</v>
      </c>
      <c r="C6003">
        <v>360</v>
      </c>
      <c r="D6003" s="6">
        <v>15000</v>
      </c>
      <c r="E6003" s="5">
        <v>3.7499999999999999E-2</v>
      </c>
      <c r="F6003" t="s">
        <v>26</v>
      </c>
    </row>
    <row r="6004" spans="1:6" x14ac:dyDescent="0.35">
      <c r="A6004" t="s">
        <v>16</v>
      </c>
      <c r="B6004">
        <v>107429</v>
      </c>
      <c r="C6004">
        <v>360</v>
      </c>
      <c r="D6004" s="6">
        <v>1000000</v>
      </c>
      <c r="E6004" s="5">
        <v>6.5000000000000002E-2</v>
      </c>
      <c r="F6004" t="s">
        <v>26</v>
      </c>
    </row>
    <row r="6005" spans="1:6" x14ac:dyDescent="0.35">
      <c r="A6005" t="s">
        <v>16</v>
      </c>
      <c r="B6005">
        <v>107430</v>
      </c>
      <c r="C6005">
        <v>360</v>
      </c>
      <c r="D6005" s="6">
        <v>163601.23000000001</v>
      </c>
      <c r="E6005" s="5">
        <v>4.4999999999999998E-2</v>
      </c>
      <c r="F6005" t="s">
        <v>26</v>
      </c>
    </row>
    <row r="6006" spans="1:6" x14ac:dyDescent="0.35">
      <c r="A6006" t="s">
        <v>16</v>
      </c>
      <c r="B6006">
        <v>107431</v>
      </c>
      <c r="C6006">
        <v>180</v>
      </c>
      <c r="D6006" s="6">
        <v>63638.41</v>
      </c>
      <c r="E6006" s="5">
        <v>3.2500000000000001E-2</v>
      </c>
      <c r="F6006" t="s">
        <v>26</v>
      </c>
    </row>
    <row r="6007" spans="1:6" x14ac:dyDescent="0.35">
      <c r="A6007" t="s">
        <v>16</v>
      </c>
      <c r="B6007">
        <v>107432</v>
      </c>
      <c r="C6007">
        <v>360</v>
      </c>
      <c r="D6007" s="6">
        <v>318143.46999999997</v>
      </c>
      <c r="E6007" s="5">
        <v>0.05</v>
      </c>
      <c r="F6007" t="s">
        <v>26</v>
      </c>
    </row>
    <row r="6008" spans="1:6" x14ac:dyDescent="0.35">
      <c r="A6008" t="s">
        <v>16</v>
      </c>
      <c r="B6008">
        <v>107433</v>
      </c>
      <c r="C6008">
        <v>180</v>
      </c>
      <c r="D6008" s="6">
        <v>100000</v>
      </c>
      <c r="E6008" s="5">
        <v>0.04</v>
      </c>
      <c r="F6008" t="s">
        <v>26</v>
      </c>
    </row>
    <row r="6009" spans="1:6" x14ac:dyDescent="0.35">
      <c r="A6009" t="s">
        <v>16</v>
      </c>
      <c r="B6009">
        <v>107434</v>
      </c>
      <c r="C6009">
        <v>360</v>
      </c>
      <c r="D6009" s="6">
        <v>459543.76</v>
      </c>
      <c r="E6009" s="5">
        <v>0.05</v>
      </c>
      <c r="F6009" t="s">
        <v>26</v>
      </c>
    </row>
    <row r="6010" spans="1:6" x14ac:dyDescent="0.35">
      <c r="A6010" t="s">
        <v>16</v>
      </c>
      <c r="B6010">
        <v>107435</v>
      </c>
      <c r="C6010">
        <v>360</v>
      </c>
      <c r="D6010" s="6">
        <v>26000</v>
      </c>
      <c r="E6010" s="5">
        <v>3.7499999999999999E-2</v>
      </c>
      <c r="F6010" t="s">
        <v>26</v>
      </c>
    </row>
    <row r="6011" spans="1:6" x14ac:dyDescent="0.35">
      <c r="A6011" t="s">
        <v>16</v>
      </c>
      <c r="B6011">
        <v>107436</v>
      </c>
      <c r="C6011">
        <v>360</v>
      </c>
      <c r="D6011" s="6">
        <v>150000</v>
      </c>
      <c r="E6011" s="5">
        <v>4.4999999999999998E-2</v>
      </c>
      <c r="F6011" t="s">
        <v>26</v>
      </c>
    </row>
    <row r="6012" spans="1:6" x14ac:dyDescent="0.35">
      <c r="A6012" t="s">
        <v>16</v>
      </c>
      <c r="B6012">
        <v>107437</v>
      </c>
      <c r="C6012">
        <v>360</v>
      </c>
      <c r="D6012" s="6">
        <v>281983.56</v>
      </c>
      <c r="E6012" s="5">
        <v>0.05</v>
      </c>
      <c r="F6012" t="s">
        <v>26</v>
      </c>
    </row>
    <row r="6013" spans="1:6" x14ac:dyDescent="0.35">
      <c r="A6013" t="s">
        <v>16</v>
      </c>
      <c r="B6013">
        <v>107438</v>
      </c>
      <c r="C6013">
        <v>360</v>
      </c>
      <c r="D6013" s="6">
        <v>21051.94</v>
      </c>
      <c r="E6013" s="5">
        <v>3.7499999999999999E-2</v>
      </c>
      <c r="F6013" t="s">
        <v>26</v>
      </c>
    </row>
    <row r="6014" spans="1:6" x14ac:dyDescent="0.35">
      <c r="A6014" t="s">
        <v>16</v>
      </c>
      <c r="B6014">
        <v>107439</v>
      </c>
      <c r="C6014">
        <v>360</v>
      </c>
      <c r="D6014" s="6">
        <v>25000</v>
      </c>
      <c r="E6014" s="5">
        <v>3.7499999999999999E-2</v>
      </c>
      <c r="F6014" t="s">
        <v>26</v>
      </c>
    </row>
    <row r="6015" spans="1:6" x14ac:dyDescent="0.35">
      <c r="A6015" t="s">
        <v>16</v>
      </c>
      <c r="B6015">
        <v>107440</v>
      </c>
      <c r="C6015">
        <v>180</v>
      </c>
      <c r="D6015" s="6">
        <v>40000</v>
      </c>
      <c r="E6015" s="5">
        <v>0.03</v>
      </c>
      <c r="F6015" t="s">
        <v>26</v>
      </c>
    </row>
    <row r="6016" spans="1:6" x14ac:dyDescent="0.35">
      <c r="A6016" t="s">
        <v>16</v>
      </c>
      <c r="B6016">
        <v>107441</v>
      </c>
      <c r="C6016">
        <v>180</v>
      </c>
      <c r="D6016" s="6">
        <v>18168.37</v>
      </c>
      <c r="E6016" s="5">
        <v>0.03</v>
      </c>
      <c r="F6016" t="s">
        <v>26</v>
      </c>
    </row>
    <row r="6017" spans="1:6" x14ac:dyDescent="0.35">
      <c r="A6017" t="s">
        <v>16</v>
      </c>
      <c r="B6017">
        <v>107442</v>
      </c>
      <c r="C6017">
        <v>180</v>
      </c>
      <c r="D6017" s="6">
        <v>129477.75</v>
      </c>
      <c r="E6017" s="5">
        <v>0.04</v>
      </c>
      <c r="F6017" t="s">
        <v>26</v>
      </c>
    </row>
    <row r="6018" spans="1:6" x14ac:dyDescent="0.35">
      <c r="A6018" t="s">
        <v>16</v>
      </c>
      <c r="B6018">
        <v>107443</v>
      </c>
      <c r="C6018">
        <v>180</v>
      </c>
      <c r="D6018" s="6">
        <v>25000</v>
      </c>
      <c r="E6018" s="5">
        <v>0.03</v>
      </c>
      <c r="F6018" t="s">
        <v>26</v>
      </c>
    </row>
    <row r="6019" spans="1:6" x14ac:dyDescent="0.35">
      <c r="A6019" t="s">
        <v>16</v>
      </c>
      <c r="B6019">
        <v>107444</v>
      </c>
      <c r="C6019">
        <v>360</v>
      </c>
      <c r="D6019" s="6">
        <v>19000</v>
      </c>
      <c r="E6019" s="5">
        <v>3.7499999999999999E-2</v>
      </c>
      <c r="F6019" t="s">
        <v>26</v>
      </c>
    </row>
    <row r="6020" spans="1:6" x14ac:dyDescent="0.35">
      <c r="A6020" t="s">
        <v>16</v>
      </c>
      <c r="B6020">
        <v>107445</v>
      </c>
      <c r="C6020">
        <v>360</v>
      </c>
      <c r="D6020" s="6">
        <v>220000</v>
      </c>
      <c r="E6020" s="5">
        <v>4.4999999999999998E-2</v>
      </c>
      <c r="F6020" t="s">
        <v>26</v>
      </c>
    </row>
    <row r="6021" spans="1:6" x14ac:dyDescent="0.35">
      <c r="A6021" t="s">
        <v>16</v>
      </c>
      <c r="B6021">
        <v>107446</v>
      </c>
      <c r="C6021">
        <v>180</v>
      </c>
      <c r="D6021" s="6">
        <v>103582.2</v>
      </c>
      <c r="E6021" s="5">
        <v>0.04</v>
      </c>
      <c r="F6021" t="s">
        <v>26</v>
      </c>
    </row>
    <row r="6022" spans="1:6" x14ac:dyDescent="0.35">
      <c r="A6022" t="s">
        <v>16</v>
      </c>
      <c r="B6022">
        <v>107447</v>
      </c>
      <c r="C6022">
        <v>180</v>
      </c>
      <c r="D6022" s="6">
        <v>40000</v>
      </c>
      <c r="E6022" s="5">
        <v>0.03</v>
      </c>
      <c r="F6022" t="s">
        <v>26</v>
      </c>
    </row>
    <row r="6023" spans="1:6" x14ac:dyDescent="0.35">
      <c r="A6023" t="s">
        <v>16</v>
      </c>
      <c r="B6023">
        <v>107448</v>
      </c>
      <c r="C6023">
        <v>360</v>
      </c>
      <c r="D6023" s="6">
        <v>40000</v>
      </c>
      <c r="E6023" s="5">
        <v>3.7499999999999999E-2</v>
      </c>
      <c r="F6023" t="s">
        <v>26</v>
      </c>
    </row>
    <row r="6024" spans="1:6" x14ac:dyDescent="0.35">
      <c r="A6024" t="s">
        <v>16</v>
      </c>
      <c r="B6024">
        <v>107449</v>
      </c>
      <c r="C6024">
        <v>360</v>
      </c>
      <c r="D6024" s="6">
        <v>75059.210000000006</v>
      </c>
      <c r="E6024" s="5">
        <v>0.04</v>
      </c>
      <c r="F6024" t="s">
        <v>26</v>
      </c>
    </row>
    <row r="6025" spans="1:6" x14ac:dyDescent="0.35">
      <c r="A6025" t="s">
        <v>16</v>
      </c>
      <c r="B6025">
        <v>107450</v>
      </c>
      <c r="C6025">
        <v>360</v>
      </c>
      <c r="D6025" s="6">
        <v>20028.63</v>
      </c>
      <c r="E6025" s="5">
        <v>3.7499999999999999E-2</v>
      </c>
      <c r="F6025" t="s">
        <v>26</v>
      </c>
    </row>
    <row r="6026" spans="1:6" x14ac:dyDescent="0.35">
      <c r="A6026" t="s">
        <v>16</v>
      </c>
      <c r="B6026">
        <v>107451</v>
      </c>
      <c r="C6026">
        <v>360</v>
      </c>
      <c r="D6026" s="6">
        <v>100000</v>
      </c>
      <c r="E6026" s="5">
        <v>4.4999999999999998E-2</v>
      </c>
      <c r="F6026" t="s">
        <v>26</v>
      </c>
    </row>
    <row r="6027" spans="1:6" x14ac:dyDescent="0.35">
      <c r="A6027" t="s">
        <v>16</v>
      </c>
      <c r="B6027">
        <v>107452</v>
      </c>
      <c r="C6027">
        <v>360</v>
      </c>
      <c r="D6027" s="6">
        <v>180368.47</v>
      </c>
      <c r="E6027" s="5">
        <v>4.4999999999999998E-2</v>
      </c>
      <c r="F6027" t="s">
        <v>26</v>
      </c>
    </row>
    <row r="6028" spans="1:6" x14ac:dyDescent="0.35">
      <c r="A6028" t="s">
        <v>16</v>
      </c>
      <c r="B6028">
        <v>107453</v>
      </c>
      <c r="C6028">
        <v>180</v>
      </c>
      <c r="D6028" s="6">
        <v>17968.8</v>
      </c>
      <c r="E6028" s="5">
        <v>0.03</v>
      </c>
      <c r="F6028" t="s">
        <v>26</v>
      </c>
    </row>
    <row r="6029" spans="1:6" x14ac:dyDescent="0.35">
      <c r="A6029" t="s">
        <v>16</v>
      </c>
      <c r="B6029">
        <v>107454</v>
      </c>
      <c r="C6029">
        <v>360</v>
      </c>
      <c r="D6029" s="6">
        <v>50000</v>
      </c>
      <c r="E6029" s="5">
        <v>0.04</v>
      </c>
      <c r="F6029" t="s">
        <v>26</v>
      </c>
    </row>
    <row r="6030" spans="1:6" x14ac:dyDescent="0.35">
      <c r="A6030" t="s">
        <v>16</v>
      </c>
      <c r="B6030">
        <v>107455</v>
      </c>
      <c r="C6030">
        <v>360</v>
      </c>
      <c r="D6030" s="6">
        <v>150000</v>
      </c>
      <c r="E6030" s="5">
        <v>4.4999999999999998E-2</v>
      </c>
      <c r="F6030" t="s">
        <v>26</v>
      </c>
    </row>
    <row r="6031" spans="1:6" x14ac:dyDescent="0.35">
      <c r="A6031" t="s">
        <v>16</v>
      </c>
      <c r="B6031">
        <v>107456</v>
      </c>
      <c r="C6031">
        <v>360</v>
      </c>
      <c r="D6031" s="6">
        <v>78571.73</v>
      </c>
      <c r="E6031" s="5">
        <v>0.04</v>
      </c>
      <c r="F6031" t="s">
        <v>26</v>
      </c>
    </row>
    <row r="6032" spans="1:6" x14ac:dyDescent="0.35">
      <c r="A6032" t="s">
        <v>16</v>
      </c>
      <c r="B6032">
        <v>107457</v>
      </c>
      <c r="C6032">
        <v>360</v>
      </c>
      <c r="D6032" s="6">
        <v>1000000</v>
      </c>
      <c r="E6032" s="5">
        <v>6.5000000000000002E-2</v>
      </c>
      <c r="F6032" t="s">
        <v>26</v>
      </c>
    </row>
    <row r="6033" spans="1:6" x14ac:dyDescent="0.35">
      <c r="A6033" t="s">
        <v>16</v>
      </c>
      <c r="B6033">
        <v>107458</v>
      </c>
      <c r="C6033">
        <v>360</v>
      </c>
      <c r="D6033" s="6">
        <v>12192.8</v>
      </c>
      <c r="E6033" s="5">
        <v>3.7499999999999999E-2</v>
      </c>
      <c r="F6033" t="s">
        <v>26</v>
      </c>
    </row>
    <row r="6034" spans="1:6" x14ac:dyDescent="0.35">
      <c r="A6034" t="s">
        <v>16</v>
      </c>
      <c r="B6034">
        <v>107459</v>
      </c>
      <c r="C6034">
        <v>360</v>
      </c>
      <c r="D6034" s="6">
        <v>56473.27</v>
      </c>
      <c r="E6034" s="5">
        <v>0.04</v>
      </c>
      <c r="F6034" t="s">
        <v>26</v>
      </c>
    </row>
    <row r="6035" spans="1:6" x14ac:dyDescent="0.35">
      <c r="A6035" t="s">
        <v>16</v>
      </c>
      <c r="B6035">
        <v>107460</v>
      </c>
      <c r="C6035">
        <v>360</v>
      </c>
      <c r="D6035" s="6">
        <v>165131.07999999999</v>
      </c>
      <c r="E6035" s="5">
        <v>4.4999999999999998E-2</v>
      </c>
      <c r="F6035" t="s">
        <v>26</v>
      </c>
    </row>
    <row r="6036" spans="1:6" x14ac:dyDescent="0.35">
      <c r="A6036" t="s">
        <v>16</v>
      </c>
      <c r="B6036">
        <v>107461</v>
      </c>
      <c r="C6036">
        <v>360</v>
      </c>
      <c r="D6036" s="6">
        <v>71377.820000000007</v>
      </c>
      <c r="E6036" s="5">
        <v>0.04</v>
      </c>
      <c r="F6036" t="s">
        <v>26</v>
      </c>
    </row>
    <row r="6037" spans="1:6" x14ac:dyDescent="0.35">
      <c r="A6037" t="s">
        <v>16</v>
      </c>
      <c r="B6037">
        <v>107462</v>
      </c>
      <c r="C6037">
        <v>360</v>
      </c>
      <c r="D6037" s="6">
        <v>36502.35</v>
      </c>
      <c r="E6037" s="5">
        <v>3.7499999999999999E-2</v>
      </c>
      <c r="F6037" t="s">
        <v>26</v>
      </c>
    </row>
    <row r="6038" spans="1:6" x14ac:dyDescent="0.35">
      <c r="A6038" t="s">
        <v>16</v>
      </c>
      <c r="B6038">
        <v>107463</v>
      </c>
      <c r="C6038">
        <v>360</v>
      </c>
      <c r="D6038" s="6">
        <v>12188.94</v>
      </c>
      <c r="E6038" s="5">
        <v>3.7499999999999999E-2</v>
      </c>
      <c r="F6038" t="s">
        <v>26</v>
      </c>
    </row>
    <row r="6039" spans="1:6" x14ac:dyDescent="0.35">
      <c r="A6039" t="s">
        <v>16</v>
      </c>
      <c r="B6039">
        <v>107464</v>
      </c>
      <c r="C6039">
        <v>360</v>
      </c>
      <c r="D6039" s="6">
        <v>67767.94</v>
      </c>
      <c r="E6039" s="5">
        <v>0.04</v>
      </c>
      <c r="F6039" t="s">
        <v>26</v>
      </c>
    </row>
    <row r="6040" spans="1:6" x14ac:dyDescent="0.35">
      <c r="A6040" t="s">
        <v>16</v>
      </c>
      <c r="B6040">
        <v>107465</v>
      </c>
      <c r="C6040">
        <v>360</v>
      </c>
      <c r="D6040" s="6">
        <v>109073.79</v>
      </c>
      <c r="E6040" s="5">
        <v>4.4999999999999998E-2</v>
      </c>
      <c r="F6040" t="s">
        <v>26</v>
      </c>
    </row>
    <row r="6041" spans="1:6" x14ac:dyDescent="0.35">
      <c r="A6041" t="s">
        <v>16</v>
      </c>
      <c r="B6041">
        <v>107466</v>
      </c>
      <c r="C6041">
        <v>360</v>
      </c>
      <c r="D6041" s="6">
        <v>20500</v>
      </c>
      <c r="E6041" s="5">
        <v>3.7499999999999999E-2</v>
      </c>
      <c r="F6041" t="s">
        <v>26</v>
      </c>
    </row>
    <row r="6042" spans="1:6" x14ac:dyDescent="0.35">
      <c r="A6042" t="s">
        <v>16</v>
      </c>
      <c r="B6042">
        <v>107467</v>
      </c>
      <c r="C6042">
        <v>360</v>
      </c>
      <c r="D6042" s="6">
        <v>147412.45000000001</v>
      </c>
      <c r="E6042" s="5">
        <v>4.4999999999999998E-2</v>
      </c>
      <c r="F6042" t="s">
        <v>26</v>
      </c>
    </row>
    <row r="6043" spans="1:6" x14ac:dyDescent="0.35">
      <c r="A6043" t="s">
        <v>16</v>
      </c>
      <c r="B6043">
        <v>107468</v>
      </c>
      <c r="C6043">
        <v>360</v>
      </c>
      <c r="D6043" s="6">
        <v>15930.85</v>
      </c>
      <c r="E6043" s="5">
        <v>3.7499999999999999E-2</v>
      </c>
      <c r="F6043" t="s">
        <v>26</v>
      </c>
    </row>
    <row r="6044" spans="1:6" x14ac:dyDescent="0.35">
      <c r="A6044" t="s">
        <v>16</v>
      </c>
      <c r="B6044">
        <v>107469</v>
      </c>
      <c r="C6044">
        <v>360</v>
      </c>
      <c r="D6044" s="6">
        <v>60000</v>
      </c>
      <c r="E6044" s="5">
        <v>0.04</v>
      </c>
      <c r="F6044" t="s">
        <v>26</v>
      </c>
    </row>
    <row r="6045" spans="1:6" x14ac:dyDescent="0.35">
      <c r="A6045" t="s">
        <v>16</v>
      </c>
      <c r="B6045">
        <v>107470</v>
      </c>
      <c r="C6045">
        <v>360</v>
      </c>
      <c r="D6045" s="6">
        <v>26788.39</v>
      </c>
      <c r="E6045" s="5">
        <v>3.7499999999999999E-2</v>
      </c>
      <c r="F6045" t="s">
        <v>26</v>
      </c>
    </row>
    <row r="6046" spans="1:6" x14ac:dyDescent="0.35">
      <c r="A6046" t="s">
        <v>16</v>
      </c>
      <c r="B6046">
        <v>107471</v>
      </c>
      <c r="C6046">
        <v>360</v>
      </c>
      <c r="D6046" s="6">
        <v>110105.51</v>
      </c>
      <c r="E6046" s="5">
        <v>4.4999999999999998E-2</v>
      </c>
      <c r="F6046" t="s">
        <v>26</v>
      </c>
    </row>
    <row r="6047" spans="1:6" x14ac:dyDescent="0.35">
      <c r="A6047" t="s">
        <v>16</v>
      </c>
      <c r="B6047">
        <v>107472</v>
      </c>
      <c r="C6047">
        <v>360</v>
      </c>
      <c r="D6047" s="6">
        <v>7000</v>
      </c>
      <c r="E6047" s="5">
        <v>3.7499999999999999E-2</v>
      </c>
      <c r="F6047" t="s">
        <v>26</v>
      </c>
    </row>
    <row r="6048" spans="1:6" x14ac:dyDescent="0.35">
      <c r="A6048" t="s">
        <v>16</v>
      </c>
      <c r="B6048">
        <v>107473</v>
      </c>
      <c r="C6048">
        <v>360</v>
      </c>
      <c r="D6048" s="6">
        <v>17799.52</v>
      </c>
      <c r="E6048" s="5">
        <v>3.7499999999999999E-2</v>
      </c>
      <c r="F6048" t="s">
        <v>26</v>
      </c>
    </row>
    <row r="6049" spans="1:6" x14ac:dyDescent="0.35">
      <c r="A6049" t="s">
        <v>16</v>
      </c>
      <c r="B6049">
        <v>107474</v>
      </c>
      <c r="C6049">
        <v>360</v>
      </c>
      <c r="D6049" s="6">
        <v>115000</v>
      </c>
      <c r="E6049" s="5">
        <v>4.4999999999999998E-2</v>
      </c>
      <c r="F6049" t="s">
        <v>26</v>
      </c>
    </row>
    <row r="6050" spans="1:6" x14ac:dyDescent="0.35">
      <c r="A6050" t="s">
        <v>16</v>
      </c>
      <c r="B6050">
        <v>107475</v>
      </c>
      <c r="C6050">
        <v>360</v>
      </c>
      <c r="D6050" s="6">
        <v>50000</v>
      </c>
      <c r="E6050" s="5">
        <v>0.04</v>
      </c>
      <c r="F6050" t="s">
        <v>26</v>
      </c>
    </row>
    <row r="6051" spans="1:6" x14ac:dyDescent="0.35">
      <c r="A6051" t="s">
        <v>16</v>
      </c>
      <c r="B6051">
        <v>107476</v>
      </c>
      <c r="C6051">
        <v>360</v>
      </c>
      <c r="D6051" s="6">
        <v>10506.05</v>
      </c>
      <c r="E6051" s="5">
        <v>3.7499999999999999E-2</v>
      </c>
      <c r="F6051" t="s">
        <v>26</v>
      </c>
    </row>
    <row r="6052" spans="1:6" x14ac:dyDescent="0.35">
      <c r="A6052" t="s">
        <v>16</v>
      </c>
      <c r="B6052">
        <v>107477</v>
      </c>
      <c r="C6052">
        <v>360</v>
      </c>
      <c r="D6052" s="6">
        <v>215178.71</v>
      </c>
      <c r="E6052" s="5">
        <v>4.4999999999999998E-2</v>
      </c>
      <c r="F6052" t="s">
        <v>26</v>
      </c>
    </row>
    <row r="6053" spans="1:6" x14ac:dyDescent="0.35">
      <c r="A6053" t="s">
        <v>16</v>
      </c>
      <c r="B6053">
        <v>107478</v>
      </c>
      <c r="C6053">
        <v>360</v>
      </c>
      <c r="D6053" s="6">
        <v>20000</v>
      </c>
      <c r="E6053" s="5">
        <v>3.7499999999999999E-2</v>
      </c>
      <c r="F6053" t="s">
        <v>26</v>
      </c>
    </row>
    <row r="6054" spans="1:6" x14ac:dyDescent="0.35">
      <c r="A6054" t="s">
        <v>16</v>
      </c>
      <c r="B6054">
        <v>107479</v>
      </c>
      <c r="C6054">
        <v>360</v>
      </c>
      <c r="D6054" s="6">
        <v>88000</v>
      </c>
      <c r="E6054" s="5">
        <v>0.04</v>
      </c>
      <c r="F6054" t="s">
        <v>26</v>
      </c>
    </row>
    <row r="6055" spans="1:6" x14ac:dyDescent="0.35">
      <c r="A6055" t="s">
        <v>16</v>
      </c>
      <c r="B6055">
        <v>107480</v>
      </c>
      <c r="C6055">
        <v>360</v>
      </c>
      <c r="D6055" s="6">
        <v>111726.59</v>
      </c>
      <c r="E6055" s="5">
        <v>4.4999999999999998E-2</v>
      </c>
      <c r="F6055" t="s">
        <v>26</v>
      </c>
    </row>
    <row r="6056" spans="1:6" x14ac:dyDescent="0.35">
      <c r="A6056" t="s">
        <v>16</v>
      </c>
      <c r="B6056">
        <v>107481</v>
      </c>
      <c r="C6056">
        <v>360</v>
      </c>
      <c r="D6056" s="6">
        <v>6270.64</v>
      </c>
      <c r="E6056" s="5">
        <v>3.7499999999999999E-2</v>
      </c>
      <c r="F6056" t="s">
        <v>26</v>
      </c>
    </row>
    <row r="6057" spans="1:6" x14ac:dyDescent="0.35">
      <c r="A6057" t="s">
        <v>16</v>
      </c>
      <c r="B6057">
        <v>107482</v>
      </c>
      <c r="C6057">
        <v>360</v>
      </c>
      <c r="D6057" s="6">
        <v>44890.42</v>
      </c>
      <c r="E6057" s="5">
        <v>3.7499999999999999E-2</v>
      </c>
      <c r="F6057" t="s">
        <v>26</v>
      </c>
    </row>
    <row r="6058" spans="1:6" x14ac:dyDescent="0.35">
      <c r="A6058" t="s">
        <v>16</v>
      </c>
      <c r="B6058">
        <v>107483</v>
      </c>
      <c r="C6058">
        <v>360</v>
      </c>
      <c r="D6058" s="6">
        <v>78856.240000000005</v>
      </c>
      <c r="E6058" s="5">
        <v>0.04</v>
      </c>
      <c r="F6058" t="s">
        <v>26</v>
      </c>
    </row>
    <row r="6059" spans="1:6" x14ac:dyDescent="0.35">
      <c r="A6059" t="s">
        <v>16</v>
      </c>
      <c r="B6059">
        <v>107484</v>
      </c>
      <c r="C6059">
        <v>360</v>
      </c>
      <c r="D6059" s="6">
        <v>10000</v>
      </c>
      <c r="E6059" s="5">
        <v>3.7499999999999999E-2</v>
      </c>
      <c r="F6059" t="s">
        <v>26</v>
      </c>
    </row>
    <row r="6060" spans="1:6" x14ac:dyDescent="0.35">
      <c r="A6060" t="s">
        <v>16</v>
      </c>
      <c r="B6060">
        <v>107485</v>
      </c>
      <c r="C6060">
        <v>180</v>
      </c>
      <c r="D6060" s="6">
        <v>142000</v>
      </c>
      <c r="E6060" s="5">
        <v>0.04</v>
      </c>
      <c r="F6060" t="s">
        <v>26</v>
      </c>
    </row>
    <row r="6061" spans="1:6" x14ac:dyDescent="0.35">
      <c r="A6061" t="s">
        <v>16</v>
      </c>
      <c r="B6061">
        <v>107486</v>
      </c>
      <c r="C6061">
        <v>180</v>
      </c>
      <c r="D6061" s="6">
        <v>78110.789999999994</v>
      </c>
      <c r="E6061" s="5">
        <v>3.2500000000000001E-2</v>
      </c>
      <c r="F6061" t="s">
        <v>26</v>
      </c>
    </row>
    <row r="6062" spans="1:6" x14ac:dyDescent="0.35">
      <c r="A6062" t="s">
        <v>16</v>
      </c>
      <c r="B6062">
        <v>107487</v>
      </c>
      <c r="C6062">
        <v>360</v>
      </c>
      <c r="D6062" s="6">
        <v>52000</v>
      </c>
      <c r="E6062" s="5">
        <v>0.04</v>
      </c>
      <c r="F6062" t="s">
        <v>26</v>
      </c>
    </row>
    <row r="6063" spans="1:6" x14ac:dyDescent="0.35">
      <c r="A6063" t="s">
        <v>16</v>
      </c>
      <c r="B6063">
        <v>107488</v>
      </c>
      <c r="C6063">
        <v>180</v>
      </c>
      <c r="D6063" s="6">
        <v>30000</v>
      </c>
      <c r="E6063" s="5">
        <v>0.03</v>
      </c>
      <c r="F6063" t="s">
        <v>26</v>
      </c>
    </row>
    <row r="6064" spans="1:6" x14ac:dyDescent="0.35">
      <c r="A6064" t="s">
        <v>16</v>
      </c>
      <c r="B6064">
        <v>107489</v>
      </c>
      <c r="C6064">
        <v>360</v>
      </c>
      <c r="D6064" s="6">
        <v>171595.23</v>
      </c>
      <c r="E6064" s="5">
        <v>4.4999999999999998E-2</v>
      </c>
      <c r="F6064" t="s">
        <v>26</v>
      </c>
    </row>
    <row r="6065" spans="1:6" x14ac:dyDescent="0.35">
      <c r="A6065" t="s">
        <v>16</v>
      </c>
      <c r="B6065">
        <v>107490</v>
      </c>
      <c r="C6065">
        <v>360</v>
      </c>
      <c r="D6065" s="6">
        <v>64001.120000000003</v>
      </c>
      <c r="E6065" s="5">
        <v>0.04</v>
      </c>
      <c r="F6065" t="s">
        <v>26</v>
      </c>
    </row>
    <row r="6066" spans="1:6" x14ac:dyDescent="0.35">
      <c r="A6066" t="s">
        <v>16</v>
      </c>
      <c r="B6066">
        <v>107491</v>
      </c>
      <c r="C6066">
        <v>180</v>
      </c>
      <c r="D6066" s="6">
        <v>29386.14</v>
      </c>
      <c r="E6066" s="5">
        <v>0.03</v>
      </c>
      <c r="F6066" t="s">
        <v>26</v>
      </c>
    </row>
    <row r="6067" spans="1:6" x14ac:dyDescent="0.35">
      <c r="A6067" t="s">
        <v>16</v>
      </c>
      <c r="B6067">
        <v>107492</v>
      </c>
      <c r="C6067">
        <v>180</v>
      </c>
      <c r="D6067" s="6">
        <v>25517.27</v>
      </c>
      <c r="E6067" s="5">
        <v>0.03</v>
      </c>
      <c r="F6067" t="s">
        <v>26</v>
      </c>
    </row>
    <row r="6068" spans="1:6" x14ac:dyDescent="0.35">
      <c r="A6068" t="s">
        <v>16</v>
      </c>
      <c r="B6068">
        <v>107493</v>
      </c>
      <c r="C6068">
        <v>180</v>
      </c>
      <c r="D6068" s="6">
        <v>55356.59</v>
      </c>
      <c r="E6068" s="5">
        <v>3.2500000000000001E-2</v>
      </c>
      <c r="F6068" t="s">
        <v>26</v>
      </c>
    </row>
    <row r="6069" spans="1:6" x14ac:dyDescent="0.35">
      <c r="A6069" t="s">
        <v>16</v>
      </c>
      <c r="B6069">
        <v>107494</v>
      </c>
      <c r="C6069">
        <v>180</v>
      </c>
      <c r="D6069" s="6">
        <v>38779.35</v>
      </c>
      <c r="E6069" s="5">
        <v>0.03</v>
      </c>
      <c r="F6069" t="s">
        <v>26</v>
      </c>
    </row>
    <row r="6070" spans="1:6" x14ac:dyDescent="0.35">
      <c r="A6070" t="s">
        <v>16</v>
      </c>
      <c r="B6070">
        <v>107495</v>
      </c>
      <c r="C6070">
        <v>360</v>
      </c>
      <c r="D6070" s="6">
        <v>15499.12</v>
      </c>
      <c r="E6070" s="5">
        <v>3.7499999999999999E-2</v>
      </c>
      <c r="F6070" t="s">
        <v>26</v>
      </c>
    </row>
    <row r="6071" spans="1:6" x14ac:dyDescent="0.35">
      <c r="A6071" t="s">
        <v>16</v>
      </c>
      <c r="B6071">
        <v>107496</v>
      </c>
      <c r="C6071">
        <v>360</v>
      </c>
      <c r="D6071" s="6">
        <v>77191.19</v>
      </c>
      <c r="E6071" s="5">
        <v>0.04</v>
      </c>
      <c r="F6071" t="s">
        <v>26</v>
      </c>
    </row>
    <row r="6072" spans="1:6" x14ac:dyDescent="0.35">
      <c r="A6072" t="s">
        <v>16</v>
      </c>
      <c r="B6072">
        <v>107497</v>
      </c>
      <c r="C6072">
        <v>180</v>
      </c>
      <c r="D6072" s="6">
        <v>15229.73</v>
      </c>
      <c r="E6072" s="5">
        <v>0.03</v>
      </c>
      <c r="F6072" t="s">
        <v>26</v>
      </c>
    </row>
    <row r="6073" spans="1:6" x14ac:dyDescent="0.35">
      <c r="A6073" t="s">
        <v>16</v>
      </c>
      <c r="B6073">
        <v>107498</v>
      </c>
      <c r="C6073">
        <v>180</v>
      </c>
      <c r="D6073" s="6">
        <v>100000</v>
      </c>
      <c r="E6073" s="5">
        <v>0.04</v>
      </c>
      <c r="F6073" t="s">
        <v>26</v>
      </c>
    </row>
    <row r="6074" spans="1:6" x14ac:dyDescent="0.35">
      <c r="A6074" t="s">
        <v>16</v>
      </c>
      <c r="B6074">
        <v>107499</v>
      </c>
      <c r="C6074">
        <v>180</v>
      </c>
      <c r="D6074" s="6">
        <v>22934.14</v>
      </c>
      <c r="E6074" s="5">
        <v>0.03</v>
      </c>
      <c r="F6074" t="s">
        <v>26</v>
      </c>
    </row>
    <row r="6075" spans="1:6" x14ac:dyDescent="0.35">
      <c r="A6075" t="s">
        <v>16</v>
      </c>
      <c r="B6075">
        <v>107500</v>
      </c>
      <c r="C6075">
        <v>360</v>
      </c>
      <c r="D6075" s="6">
        <v>30998.98</v>
      </c>
      <c r="E6075" s="5">
        <v>3.7499999999999999E-2</v>
      </c>
      <c r="F6075" t="s">
        <v>26</v>
      </c>
    </row>
    <row r="6076" spans="1:6" x14ac:dyDescent="0.35">
      <c r="A6076" t="s">
        <v>16</v>
      </c>
      <c r="B6076">
        <v>107501</v>
      </c>
      <c r="C6076">
        <v>180</v>
      </c>
      <c r="D6076" s="6">
        <v>306327.46999999997</v>
      </c>
      <c r="E6076" s="5">
        <v>4.4999999999999998E-2</v>
      </c>
      <c r="F6076" t="s">
        <v>26</v>
      </c>
    </row>
    <row r="6077" spans="1:6" x14ac:dyDescent="0.35">
      <c r="A6077" t="s">
        <v>16</v>
      </c>
      <c r="B6077">
        <v>107502</v>
      </c>
      <c r="C6077">
        <v>180</v>
      </c>
      <c r="D6077" s="6">
        <v>10900</v>
      </c>
      <c r="E6077" s="5">
        <v>0.03</v>
      </c>
      <c r="F6077" t="s">
        <v>26</v>
      </c>
    </row>
    <row r="6078" spans="1:6" x14ac:dyDescent="0.35">
      <c r="A6078" t="s">
        <v>16</v>
      </c>
      <c r="B6078">
        <v>107503</v>
      </c>
      <c r="C6078">
        <v>360</v>
      </c>
      <c r="D6078" s="6">
        <v>9000</v>
      </c>
      <c r="E6078" s="5">
        <v>3.7499999999999999E-2</v>
      </c>
      <c r="F6078" t="s">
        <v>26</v>
      </c>
    </row>
    <row r="6079" spans="1:6" x14ac:dyDescent="0.35">
      <c r="A6079" t="s">
        <v>16</v>
      </c>
      <c r="B6079">
        <v>107504</v>
      </c>
      <c r="C6079">
        <v>360</v>
      </c>
      <c r="D6079" s="6">
        <v>86695.39</v>
      </c>
      <c r="E6079" s="5">
        <v>0.04</v>
      </c>
      <c r="F6079" t="s">
        <v>26</v>
      </c>
    </row>
    <row r="6080" spans="1:6" x14ac:dyDescent="0.35">
      <c r="A6080" t="s">
        <v>16</v>
      </c>
      <c r="B6080">
        <v>107505</v>
      </c>
      <c r="C6080">
        <v>360</v>
      </c>
      <c r="D6080" s="6">
        <v>200001</v>
      </c>
      <c r="E6080" s="5">
        <v>4.4999999999999998E-2</v>
      </c>
      <c r="F6080" t="s">
        <v>26</v>
      </c>
    </row>
    <row r="6081" spans="1:6" x14ac:dyDescent="0.35">
      <c r="A6081" t="s">
        <v>16</v>
      </c>
      <c r="B6081">
        <v>107506</v>
      </c>
      <c r="C6081">
        <v>360</v>
      </c>
      <c r="D6081" s="6">
        <v>1340000</v>
      </c>
      <c r="E6081" s="5">
        <v>6.5000000000000002E-2</v>
      </c>
      <c r="F6081" t="s">
        <v>26</v>
      </c>
    </row>
    <row r="6082" spans="1:6" x14ac:dyDescent="0.35">
      <c r="A6082" t="s">
        <v>16</v>
      </c>
      <c r="B6082">
        <v>107507</v>
      </c>
      <c r="C6082">
        <v>360</v>
      </c>
      <c r="D6082" s="6">
        <v>57000</v>
      </c>
      <c r="E6082" s="5">
        <v>0.04</v>
      </c>
      <c r="F6082" t="s">
        <v>26</v>
      </c>
    </row>
    <row r="6083" spans="1:6" x14ac:dyDescent="0.35">
      <c r="A6083" t="s">
        <v>16</v>
      </c>
      <c r="B6083">
        <v>107508</v>
      </c>
      <c r="C6083">
        <v>360</v>
      </c>
      <c r="D6083" s="6">
        <v>22000</v>
      </c>
      <c r="E6083" s="5">
        <v>3.7499999999999999E-2</v>
      </c>
      <c r="F6083" t="s">
        <v>26</v>
      </c>
    </row>
    <row r="6084" spans="1:6" x14ac:dyDescent="0.35">
      <c r="A6084" t="s">
        <v>16</v>
      </c>
      <c r="B6084">
        <v>107509</v>
      </c>
      <c r="C6084">
        <v>360</v>
      </c>
      <c r="D6084" s="6">
        <v>10000</v>
      </c>
      <c r="E6084" s="5">
        <v>3.7499999999999999E-2</v>
      </c>
      <c r="F6084" t="s">
        <v>26</v>
      </c>
    </row>
    <row r="6085" spans="1:6" x14ac:dyDescent="0.35">
      <c r="A6085" t="s">
        <v>16</v>
      </c>
      <c r="B6085">
        <v>107510</v>
      </c>
      <c r="C6085">
        <v>180</v>
      </c>
      <c r="D6085" s="6">
        <v>146393.65</v>
      </c>
      <c r="E6085" s="5">
        <v>0.04</v>
      </c>
      <c r="F6085" t="s">
        <v>26</v>
      </c>
    </row>
    <row r="6086" spans="1:6" x14ac:dyDescent="0.35">
      <c r="A6086" t="s">
        <v>16</v>
      </c>
      <c r="B6086">
        <v>107511</v>
      </c>
      <c r="C6086">
        <v>360</v>
      </c>
      <c r="D6086" s="6">
        <v>63789.37</v>
      </c>
      <c r="E6086" s="5">
        <v>0.04</v>
      </c>
      <c r="F6086" t="s">
        <v>26</v>
      </c>
    </row>
    <row r="6087" spans="1:6" x14ac:dyDescent="0.35">
      <c r="A6087" t="s">
        <v>16</v>
      </c>
      <c r="B6087">
        <v>107512</v>
      </c>
      <c r="C6087">
        <v>360</v>
      </c>
      <c r="D6087" s="6">
        <v>46497.61</v>
      </c>
      <c r="E6087" s="5">
        <v>3.7499999999999999E-2</v>
      </c>
      <c r="F6087" t="s">
        <v>26</v>
      </c>
    </row>
    <row r="6088" spans="1:6" x14ac:dyDescent="0.35">
      <c r="A6088" t="s">
        <v>16</v>
      </c>
      <c r="B6088">
        <v>107513</v>
      </c>
      <c r="C6088">
        <v>360</v>
      </c>
      <c r="D6088" s="6">
        <v>50000</v>
      </c>
      <c r="E6088" s="5">
        <v>0.04</v>
      </c>
      <c r="F6088" t="s">
        <v>26</v>
      </c>
    </row>
    <row r="6089" spans="1:6" x14ac:dyDescent="0.35">
      <c r="A6089" t="s">
        <v>16</v>
      </c>
      <c r="B6089">
        <v>107514</v>
      </c>
      <c r="C6089">
        <v>360</v>
      </c>
      <c r="D6089" s="6">
        <v>23343.1</v>
      </c>
      <c r="E6089" s="5">
        <v>3.7499999999999999E-2</v>
      </c>
      <c r="F6089" t="s">
        <v>26</v>
      </c>
    </row>
    <row r="6090" spans="1:6" x14ac:dyDescent="0.35">
      <c r="A6090" t="s">
        <v>16</v>
      </c>
      <c r="B6090">
        <v>107515</v>
      </c>
      <c r="C6090">
        <v>360</v>
      </c>
      <c r="D6090" s="6">
        <v>175000</v>
      </c>
      <c r="E6090" s="5">
        <v>4.4999999999999998E-2</v>
      </c>
      <c r="F6090" t="s">
        <v>26</v>
      </c>
    </row>
    <row r="6091" spans="1:6" x14ac:dyDescent="0.35">
      <c r="A6091" t="s">
        <v>16</v>
      </c>
      <c r="B6091">
        <v>107516</v>
      </c>
      <c r="C6091">
        <v>360</v>
      </c>
      <c r="D6091" s="6">
        <v>110000</v>
      </c>
      <c r="E6091" s="5">
        <v>4.4999999999999998E-2</v>
      </c>
      <c r="F6091" t="s">
        <v>26</v>
      </c>
    </row>
    <row r="6092" spans="1:6" x14ac:dyDescent="0.35">
      <c r="A6092" t="s">
        <v>16</v>
      </c>
      <c r="B6092">
        <v>107517</v>
      </c>
      <c r="C6092">
        <v>360</v>
      </c>
      <c r="D6092" s="6">
        <v>3300000</v>
      </c>
      <c r="E6092" s="5">
        <v>6.25E-2</v>
      </c>
      <c r="F6092" t="s">
        <v>26</v>
      </c>
    </row>
    <row r="6093" spans="1:6" x14ac:dyDescent="0.35">
      <c r="A6093" t="s">
        <v>16</v>
      </c>
      <c r="B6093">
        <v>107518</v>
      </c>
      <c r="C6093">
        <v>360</v>
      </c>
      <c r="D6093" s="6">
        <v>208009.88</v>
      </c>
      <c r="E6093" s="5">
        <v>4.4999999999999998E-2</v>
      </c>
      <c r="F6093" t="s">
        <v>26</v>
      </c>
    </row>
    <row r="6094" spans="1:6" x14ac:dyDescent="0.35">
      <c r="A6094" t="s">
        <v>16</v>
      </c>
      <c r="B6094">
        <v>107519</v>
      </c>
      <c r="C6094">
        <v>180</v>
      </c>
      <c r="D6094" s="6">
        <v>17591.03</v>
      </c>
      <c r="E6094" s="5">
        <v>0.03</v>
      </c>
      <c r="F6094" t="s">
        <v>26</v>
      </c>
    </row>
    <row r="6095" spans="1:6" x14ac:dyDescent="0.35">
      <c r="A6095" t="s">
        <v>16</v>
      </c>
      <c r="B6095">
        <v>107520</v>
      </c>
      <c r="C6095">
        <v>180</v>
      </c>
      <c r="D6095" s="6">
        <v>2000000</v>
      </c>
      <c r="E6095" s="5">
        <v>6.25E-2</v>
      </c>
      <c r="F6095" t="s">
        <v>26</v>
      </c>
    </row>
    <row r="6096" spans="1:6" x14ac:dyDescent="0.35">
      <c r="A6096" t="s">
        <v>16</v>
      </c>
      <c r="B6096">
        <v>107521</v>
      </c>
      <c r="C6096">
        <v>360</v>
      </c>
      <c r="D6096" s="6">
        <v>490831.66</v>
      </c>
      <c r="E6096" s="5">
        <v>0.05</v>
      </c>
      <c r="F6096" t="s">
        <v>26</v>
      </c>
    </row>
    <row r="6097" spans="1:6" x14ac:dyDescent="0.35">
      <c r="A6097" t="s">
        <v>16</v>
      </c>
      <c r="B6097">
        <v>107522</v>
      </c>
      <c r="C6097">
        <v>360</v>
      </c>
      <c r="D6097" s="6">
        <v>20000</v>
      </c>
      <c r="E6097" s="5">
        <v>3.7499999999999999E-2</v>
      </c>
      <c r="F6097" t="s">
        <v>26</v>
      </c>
    </row>
    <row r="6098" spans="1:6" x14ac:dyDescent="0.35">
      <c r="A6098" t="s">
        <v>16</v>
      </c>
      <c r="B6098">
        <v>107523</v>
      </c>
      <c r="C6098">
        <v>360</v>
      </c>
      <c r="D6098" s="6">
        <v>31453.22</v>
      </c>
      <c r="E6098" s="5">
        <v>3.7499999999999999E-2</v>
      </c>
      <c r="F6098" t="s">
        <v>26</v>
      </c>
    </row>
    <row r="6099" spans="1:6" x14ac:dyDescent="0.35">
      <c r="A6099" t="s">
        <v>16</v>
      </c>
      <c r="B6099">
        <v>107524</v>
      </c>
      <c r="C6099">
        <v>360</v>
      </c>
      <c r="D6099" s="6">
        <v>418506.51</v>
      </c>
      <c r="E6099" s="5">
        <v>0.05</v>
      </c>
      <c r="F6099" t="s">
        <v>26</v>
      </c>
    </row>
    <row r="6100" spans="1:6" x14ac:dyDescent="0.35">
      <c r="A6100" t="s">
        <v>16</v>
      </c>
      <c r="B6100">
        <v>107525</v>
      </c>
      <c r="C6100">
        <v>360</v>
      </c>
      <c r="D6100" s="6">
        <v>11000</v>
      </c>
      <c r="E6100" s="5">
        <v>3.7499999999999999E-2</v>
      </c>
      <c r="F6100" t="s">
        <v>26</v>
      </c>
    </row>
    <row r="6101" spans="1:6" x14ac:dyDescent="0.35">
      <c r="A6101" t="s">
        <v>16</v>
      </c>
      <c r="B6101">
        <v>107526</v>
      </c>
      <c r="C6101">
        <v>360</v>
      </c>
      <c r="D6101" s="6">
        <v>80000</v>
      </c>
      <c r="E6101" s="5">
        <v>0.04</v>
      </c>
      <c r="F6101" t="s">
        <v>26</v>
      </c>
    </row>
    <row r="6102" spans="1:6" x14ac:dyDescent="0.35">
      <c r="A6102" t="s">
        <v>16</v>
      </c>
      <c r="B6102">
        <v>107527</v>
      </c>
      <c r="C6102">
        <v>360</v>
      </c>
      <c r="D6102" s="6">
        <v>40554.18</v>
      </c>
      <c r="E6102" s="5">
        <v>3.7499999999999999E-2</v>
      </c>
      <c r="F6102" t="s">
        <v>26</v>
      </c>
    </row>
    <row r="6103" spans="1:6" x14ac:dyDescent="0.35">
      <c r="A6103" t="s">
        <v>16</v>
      </c>
      <c r="B6103">
        <v>107528</v>
      </c>
      <c r="C6103">
        <v>360</v>
      </c>
      <c r="D6103" s="6">
        <v>25000</v>
      </c>
      <c r="E6103" s="5">
        <v>3.7499999999999999E-2</v>
      </c>
      <c r="F6103" t="s">
        <v>26</v>
      </c>
    </row>
    <row r="6104" spans="1:6" x14ac:dyDescent="0.35">
      <c r="A6104" t="s">
        <v>16</v>
      </c>
      <c r="B6104">
        <v>107529</v>
      </c>
      <c r="C6104">
        <v>360</v>
      </c>
      <c r="D6104" s="6">
        <v>105000</v>
      </c>
      <c r="E6104" s="5">
        <v>4.2500000000000003E-2</v>
      </c>
      <c r="F6104" t="s">
        <v>26</v>
      </c>
    </row>
    <row r="6105" spans="1:6" x14ac:dyDescent="0.35">
      <c r="A6105" t="s">
        <v>16</v>
      </c>
      <c r="B6105">
        <v>107530</v>
      </c>
      <c r="C6105">
        <v>360</v>
      </c>
      <c r="D6105" s="6">
        <v>280000</v>
      </c>
      <c r="E6105" s="5">
        <v>0.05</v>
      </c>
      <c r="F6105" t="s">
        <v>26</v>
      </c>
    </row>
    <row r="6106" spans="1:6" x14ac:dyDescent="0.35">
      <c r="A6106" t="s">
        <v>16</v>
      </c>
      <c r="B6106">
        <v>107531</v>
      </c>
      <c r="C6106">
        <v>360</v>
      </c>
      <c r="D6106" s="6">
        <v>200000</v>
      </c>
      <c r="E6106" s="5">
        <v>4.2500000000000003E-2</v>
      </c>
      <c r="F6106" t="s">
        <v>26</v>
      </c>
    </row>
    <row r="6107" spans="1:6" x14ac:dyDescent="0.35">
      <c r="A6107" t="s">
        <v>16</v>
      </c>
      <c r="B6107">
        <v>107532</v>
      </c>
      <c r="C6107">
        <v>360</v>
      </c>
      <c r="D6107" s="6">
        <v>8556.67</v>
      </c>
      <c r="E6107" s="5">
        <v>3.7499999999999999E-2</v>
      </c>
      <c r="F6107" t="s">
        <v>26</v>
      </c>
    </row>
    <row r="6108" spans="1:6" x14ac:dyDescent="0.35">
      <c r="A6108" t="s">
        <v>16</v>
      </c>
      <c r="B6108">
        <v>107533</v>
      </c>
      <c r="C6108">
        <v>360</v>
      </c>
      <c r="D6108" s="6">
        <v>20466.45</v>
      </c>
      <c r="E6108" s="5">
        <v>3.7499999999999999E-2</v>
      </c>
      <c r="F6108" t="s">
        <v>26</v>
      </c>
    </row>
    <row r="6109" spans="1:6" x14ac:dyDescent="0.35">
      <c r="A6109" t="s">
        <v>16</v>
      </c>
      <c r="B6109">
        <v>107534</v>
      </c>
      <c r="C6109">
        <v>360</v>
      </c>
      <c r="D6109" s="6">
        <v>200000</v>
      </c>
      <c r="E6109" s="5">
        <v>4.4999999999999998E-2</v>
      </c>
      <c r="F6109" t="s">
        <v>26</v>
      </c>
    </row>
    <row r="6110" spans="1:6" x14ac:dyDescent="0.35">
      <c r="A6110" t="s">
        <v>16</v>
      </c>
      <c r="B6110">
        <v>107535</v>
      </c>
      <c r="C6110">
        <v>360</v>
      </c>
      <c r="D6110" s="6">
        <v>70197.73</v>
      </c>
      <c r="E6110" s="5">
        <v>0.04</v>
      </c>
      <c r="F6110" t="s">
        <v>26</v>
      </c>
    </row>
    <row r="6111" spans="1:6" x14ac:dyDescent="0.35">
      <c r="A6111" t="s">
        <v>16</v>
      </c>
      <c r="B6111">
        <v>107536</v>
      </c>
      <c r="C6111">
        <v>360</v>
      </c>
      <c r="D6111" s="6">
        <v>563504.37</v>
      </c>
      <c r="E6111" s="5">
        <v>0.06</v>
      </c>
      <c r="F6111" t="s">
        <v>26</v>
      </c>
    </row>
    <row r="6112" spans="1:6" x14ac:dyDescent="0.35">
      <c r="A6112" t="s">
        <v>16</v>
      </c>
      <c r="B6112">
        <v>107537</v>
      </c>
      <c r="C6112">
        <v>360</v>
      </c>
      <c r="D6112" s="6">
        <v>109071.73</v>
      </c>
      <c r="E6112" s="5">
        <v>4.4999999999999998E-2</v>
      </c>
      <c r="F6112" t="s">
        <v>26</v>
      </c>
    </row>
    <row r="6113" spans="1:6" x14ac:dyDescent="0.35">
      <c r="A6113" t="s">
        <v>16</v>
      </c>
      <c r="B6113">
        <v>107538</v>
      </c>
      <c r="C6113">
        <v>360</v>
      </c>
      <c r="D6113" s="6">
        <v>70000</v>
      </c>
      <c r="E6113" s="5">
        <v>0.04</v>
      </c>
      <c r="F6113" t="s">
        <v>26</v>
      </c>
    </row>
    <row r="6114" spans="1:6" x14ac:dyDescent="0.35">
      <c r="A6114" t="s">
        <v>16</v>
      </c>
      <c r="B6114">
        <v>107539</v>
      </c>
      <c r="C6114">
        <v>360</v>
      </c>
      <c r="D6114" s="6">
        <v>1531279.32</v>
      </c>
      <c r="E6114" s="5">
        <v>6.5000000000000002E-2</v>
      </c>
      <c r="F6114" t="s">
        <v>26</v>
      </c>
    </row>
    <row r="6115" spans="1:6" x14ac:dyDescent="0.35">
      <c r="A6115" t="s">
        <v>16</v>
      </c>
      <c r="B6115">
        <v>107540</v>
      </c>
      <c r="C6115">
        <v>360</v>
      </c>
      <c r="D6115" s="6">
        <v>75000</v>
      </c>
      <c r="E6115" s="5">
        <v>0.04</v>
      </c>
      <c r="F6115" t="s">
        <v>26</v>
      </c>
    </row>
    <row r="6116" spans="1:6" x14ac:dyDescent="0.35">
      <c r="A6116" t="s">
        <v>16</v>
      </c>
      <c r="B6116">
        <v>107541</v>
      </c>
      <c r="C6116">
        <v>360</v>
      </c>
      <c r="D6116" s="6">
        <v>1530000</v>
      </c>
      <c r="E6116" s="5">
        <v>6.5000000000000002E-2</v>
      </c>
      <c r="F6116" t="s">
        <v>26</v>
      </c>
    </row>
    <row r="6117" spans="1:6" x14ac:dyDescent="0.35">
      <c r="A6117" t="s">
        <v>16</v>
      </c>
      <c r="B6117">
        <v>107542</v>
      </c>
      <c r="C6117">
        <v>360</v>
      </c>
      <c r="D6117" s="6">
        <v>125000</v>
      </c>
      <c r="E6117" s="5">
        <v>4.4999999999999998E-2</v>
      </c>
      <c r="F6117" t="s">
        <v>26</v>
      </c>
    </row>
    <row r="6118" spans="1:6" x14ac:dyDescent="0.35">
      <c r="A6118" t="s">
        <v>16</v>
      </c>
      <c r="B6118">
        <v>107543</v>
      </c>
      <c r="C6118">
        <v>360</v>
      </c>
      <c r="D6118" s="6">
        <v>300000</v>
      </c>
      <c r="E6118" s="5">
        <v>0.05</v>
      </c>
      <c r="F6118" t="s">
        <v>26</v>
      </c>
    </row>
    <row r="6119" spans="1:6" x14ac:dyDescent="0.35">
      <c r="A6119" t="s">
        <v>16</v>
      </c>
      <c r="B6119">
        <v>107544</v>
      </c>
      <c r="C6119">
        <v>360</v>
      </c>
      <c r="D6119" s="6">
        <v>1150000</v>
      </c>
      <c r="E6119" s="5">
        <v>6.5000000000000002E-2</v>
      </c>
      <c r="F6119" t="s">
        <v>26</v>
      </c>
    </row>
    <row r="6120" spans="1:6" x14ac:dyDescent="0.35">
      <c r="A6120" t="s">
        <v>16</v>
      </c>
      <c r="B6120">
        <v>107545</v>
      </c>
      <c r="C6120">
        <v>360</v>
      </c>
      <c r="D6120" s="6">
        <v>257700</v>
      </c>
      <c r="E6120" s="5">
        <v>0.05</v>
      </c>
      <c r="F6120" t="s">
        <v>26</v>
      </c>
    </row>
    <row r="6121" spans="1:6" x14ac:dyDescent="0.35">
      <c r="A6121" t="s">
        <v>16</v>
      </c>
      <c r="B6121">
        <v>107546</v>
      </c>
      <c r="C6121">
        <v>360</v>
      </c>
      <c r="D6121" s="6">
        <v>80000</v>
      </c>
      <c r="E6121" s="5">
        <v>0.04</v>
      </c>
      <c r="F6121" t="s">
        <v>26</v>
      </c>
    </row>
    <row r="6122" spans="1:6" x14ac:dyDescent="0.35">
      <c r="A6122" t="s">
        <v>16</v>
      </c>
      <c r="B6122">
        <v>107547</v>
      </c>
      <c r="C6122">
        <v>360</v>
      </c>
      <c r="D6122" s="6">
        <v>155638.07</v>
      </c>
      <c r="E6122" s="5">
        <v>4.4999999999999998E-2</v>
      </c>
      <c r="F6122" t="s">
        <v>26</v>
      </c>
    </row>
    <row r="6123" spans="1:6" x14ac:dyDescent="0.35">
      <c r="A6123" t="s">
        <v>16</v>
      </c>
      <c r="B6123">
        <v>107548</v>
      </c>
      <c r="C6123">
        <v>360</v>
      </c>
      <c r="D6123" s="6">
        <v>2000000</v>
      </c>
      <c r="E6123" s="5">
        <v>6.5000000000000002E-2</v>
      </c>
      <c r="F6123" t="s">
        <v>26</v>
      </c>
    </row>
    <row r="6124" spans="1:6" x14ac:dyDescent="0.35">
      <c r="A6124" t="s">
        <v>16</v>
      </c>
      <c r="B6124">
        <v>107549</v>
      </c>
      <c r="C6124">
        <v>180</v>
      </c>
      <c r="D6124" s="6">
        <v>200000</v>
      </c>
      <c r="E6124" s="5">
        <v>0.04</v>
      </c>
      <c r="F6124" t="s">
        <v>26</v>
      </c>
    </row>
    <row r="6125" spans="1:6" x14ac:dyDescent="0.35">
      <c r="A6125" t="s">
        <v>16</v>
      </c>
      <c r="B6125">
        <v>107550</v>
      </c>
      <c r="C6125">
        <v>360</v>
      </c>
      <c r="D6125" s="6">
        <v>54640.98</v>
      </c>
      <c r="E6125" s="5">
        <v>0.04</v>
      </c>
      <c r="F6125" t="s">
        <v>26</v>
      </c>
    </row>
    <row r="6126" spans="1:6" x14ac:dyDescent="0.35">
      <c r="A6126" t="s">
        <v>16</v>
      </c>
      <c r="B6126">
        <v>107551</v>
      </c>
      <c r="C6126">
        <v>360</v>
      </c>
      <c r="D6126" s="6">
        <v>150000</v>
      </c>
      <c r="E6126" s="5">
        <v>4.4999999999999998E-2</v>
      </c>
      <c r="F6126" t="s">
        <v>26</v>
      </c>
    </row>
    <row r="6127" spans="1:6" x14ac:dyDescent="0.35">
      <c r="A6127" t="s">
        <v>16</v>
      </c>
      <c r="B6127">
        <v>107552</v>
      </c>
      <c r="C6127">
        <v>360</v>
      </c>
      <c r="D6127" s="6">
        <v>5563.59</v>
      </c>
      <c r="E6127" s="5">
        <v>3.7499999999999999E-2</v>
      </c>
      <c r="F6127" t="s">
        <v>26</v>
      </c>
    </row>
    <row r="6128" spans="1:6" x14ac:dyDescent="0.35">
      <c r="A6128" t="s">
        <v>16</v>
      </c>
      <c r="B6128">
        <v>107553</v>
      </c>
      <c r="C6128">
        <v>360</v>
      </c>
      <c r="D6128" s="6">
        <v>165531.95000000001</v>
      </c>
      <c r="E6128" s="5">
        <v>4.4999999999999998E-2</v>
      </c>
      <c r="F6128" t="s">
        <v>26</v>
      </c>
    </row>
    <row r="6129" spans="1:6" x14ac:dyDescent="0.35">
      <c r="A6129" t="s">
        <v>16</v>
      </c>
      <c r="B6129">
        <v>107554</v>
      </c>
      <c r="C6129">
        <v>180</v>
      </c>
      <c r="D6129" s="6">
        <v>41000</v>
      </c>
      <c r="E6129" s="5">
        <v>0.03</v>
      </c>
      <c r="F6129" t="s">
        <v>26</v>
      </c>
    </row>
    <row r="6130" spans="1:6" x14ac:dyDescent="0.35">
      <c r="A6130" t="s">
        <v>16</v>
      </c>
      <c r="B6130">
        <v>107555</v>
      </c>
      <c r="C6130">
        <v>360</v>
      </c>
      <c r="D6130" s="6">
        <v>100000</v>
      </c>
      <c r="E6130" s="5">
        <v>4.4999999999999998E-2</v>
      </c>
      <c r="F6130" t="s">
        <v>26</v>
      </c>
    </row>
    <row r="6131" spans="1:6" x14ac:dyDescent="0.35">
      <c r="A6131" t="s">
        <v>16</v>
      </c>
      <c r="B6131">
        <v>107556</v>
      </c>
      <c r="C6131">
        <v>180</v>
      </c>
      <c r="D6131" s="6">
        <v>100000</v>
      </c>
      <c r="E6131" s="5">
        <v>0.04</v>
      </c>
      <c r="F6131" t="s">
        <v>26</v>
      </c>
    </row>
    <row r="6132" spans="1:6" x14ac:dyDescent="0.35">
      <c r="A6132" t="s">
        <v>16</v>
      </c>
      <c r="B6132">
        <v>107557</v>
      </c>
      <c r="C6132">
        <v>180</v>
      </c>
      <c r="D6132" s="6">
        <v>30000</v>
      </c>
      <c r="E6132" s="5">
        <v>0.03</v>
      </c>
      <c r="F6132" t="s">
        <v>26</v>
      </c>
    </row>
    <row r="6133" spans="1:6" x14ac:dyDescent="0.35">
      <c r="A6133" t="s">
        <v>16</v>
      </c>
      <c r="B6133">
        <v>107558</v>
      </c>
      <c r="C6133">
        <v>360</v>
      </c>
      <c r="D6133" s="6">
        <v>450000</v>
      </c>
      <c r="E6133" s="5">
        <v>4.7500000000000001E-2</v>
      </c>
      <c r="F6133" t="s">
        <v>26</v>
      </c>
    </row>
    <row r="6134" spans="1:6" x14ac:dyDescent="0.35">
      <c r="A6134" t="s">
        <v>16</v>
      </c>
      <c r="B6134">
        <v>107559</v>
      </c>
      <c r="C6134">
        <v>360</v>
      </c>
      <c r="D6134" s="6">
        <v>200000</v>
      </c>
      <c r="E6134" s="5">
        <v>4.4999999999999998E-2</v>
      </c>
      <c r="F6134" t="s">
        <v>26</v>
      </c>
    </row>
    <row r="6135" spans="1:6" x14ac:dyDescent="0.35">
      <c r="A6135" t="s">
        <v>16</v>
      </c>
      <c r="B6135">
        <v>107560</v>
      </c>
      <c r="C6135">
        <v>180</v>
      </c>
      <c r="D6135" s="6">
        <v>382443.09</v>
      </c>
      <c r="E6135" s="5">
        <v>4.4999999999999998E-2</v>
      </c>
      <c r="F6135" t="s">
        <v>26</v>
      </c>
    </row>
    <row r="6136" spans="1:6" x14ac:dyDescent="0.35">
      <c r="A6136" t="s">
        <v>16</v>
      </c>
      <c r="B6136">
        <v>107561</v>
      </c>
      <c r="C6136">
        <v>360</v>
      </c>
      <c r="D6136" s="6">
        <v>141915.47</v>
      </c>
      <c r="E6136" s="5">
        <v>4.4999999999999998E-2</v>
      </c>
      <c r="F6136" t="s">
        <v>26</v>
      </c>
    </row>
    <row r="6137" spans="1:6" x14ac:dyDescent="0.35">
      <c r="A6137" t="s">
        <v>16</v>
      </c>
      <c r="B6137">
        <v>107562</v>
      </c>
      <c r="C6137">
        <v>360</v>
      </c>
      <c r="D6137" s="6">
        <v>200000</v>
      </c>
      <c r="E6137" s="5">
        <v>4.2500000000000003E-2</v>
      </c>
      <c r="F6137" t="s">
        <v>26</v>
      </c>
    </row>
    <row r="6138" spans="1:6" x14ac:dyDescent="0.35">
      <c r="A6138" t="s">
        <v>16</v>
      </c>
      <c r="B6138">
        <v>107563</v>
      </c>
      <c r="C6138">
        <v>360</v>
      </c>
      <c r="D6138" s="6">
        <v>200000</v>
      </c>
      <c r="E6138" s="5">
        <v>4.4999999999999998E-2</v>
      </c>
      <c r="F6138" t="s">
        <v>26</v>
      </c>
    </row>
    <row r="6139" spans="1:6" x14ac:dyDescent="0.35">
      <c r="A6139" t="s">
        <v>16</v>
      </c>
      <c r="B6139">
        <v>107564</v>
      </c>
      <c r="C6139">
        <v>180</v>
      </c>
      <c r="D6139" s="6">
        <v>103581.86</v>
      </c>
      <c r="E6139" s="5">
        <v>0.04</v>
      </c>
      <c r="F6139" t="s">
        <v>26</v>
      </c>
    </row>
    <row r="6140" spans="1:6" x14ac:dyDescent="0.35">
      <c r="A6140" t="s">
        <v>16</v>
      </c>
      <c r="B6140">
        <v>107565</v>
      </c>
      <c r="C6140">
        <v>360</v>
      </c>
      <c r="D6140" s="6">
        <v>379176.04</v>
      </c>
      <c r="E6140" s="5">
        <v>0.05</v>
      </c>
      <c r="F6140" t="s">
        <v>26</v>
      </c>
    </row>
    <row r="6141" spans="1:6" x14ac:dyDescent="0.35">
      <c r="A6141" t="s">
        <v>16</v>
      </c>
      <c r="B6141">
        <v>107566</v>
      </c>
      <c r="C6141">
        <v>180</v>
      </c>
      <c r="D6141" s="6">
        <v>458986.56</v>
      </c>
      <c r="E6141" s="5">
        <v>4.4999999999999998E-2</v>
      </c>
      <c r="F6141" t="s">
        <v>26</v>
      </c>
    </row>
    <row r="6142" spans="1:6" x14ac:dyDescent="0.35">
      <c r="A6142" t="s">
        <v>16</v>
      </c>
      <c r="B6142">
        <v>107567</v>
      </c>
      <c r="C6142">
        <v>360</v>
      </c>
      <c r="D6142" s="6">
        <v>30836.32</v>
      </c>
      <c r="E6142" s="5">
        <v>3.7499999999999999E-2</v>
      </c>
      <c r="F6142" t="s">
        <v>26</v>
      </c>
    </row>
    <row r="6143" spans="1:6" x14ac:dyDescent="0.35">
      <c r="A6143" t="s">
        <v>16</v>
      </c>
      <c r="B6143">
        <v>107568</v>
      </c>
      <c r="C6143">
        <v>360</v>
      </c>
      <c r="D6143" s="6">
        <v>67759.56</v>
      </c>
      <c r="E6143" s="5">
        <v>0.04</v>
      </c>
      <c r="F6143" t="s">
        <v>26</v>
      </c>
    </row>
    <row r="6144" spans="1:6" x14ac:dyDescent="0.35">
      <c r="A6144" t="s">
        <v>16</v>
      </c>
      <c r="B6144">
        <v>107569</v>
      </c>
      <c r="C6144">
        <v>360</v>
      </c>
      <c r="D6144" s="6">
        <v>299648.61</v>
      </c>
      <c r="E6144" s="5">
        <v>0.05</v>
      </c>
      <c r="F6144" t="s">
        <v>26</v>
      </c>
    </row>
    <row r="6145" spans="1:6" x14ac:dyDescent="0.35">
      <c r="A6145" t="s">
        <v>16</v>
      </c>
      <c r="B6145">
        <v>107570</v>
      </c>
      <c r="C6145">
        <v>360</v>
      </c>
      <c r="D6145" s="6">
        <v>589155.03</v>
      </c>
      <c r="E6145" s="5">
        <v>0.06</v>
      </c>
      <c r="F6145" t="s">
        <v>26</v>
      </c>
    </row>
    <row r="6146" spans="1:6" x14ac:dyDescent="0.35">
      <c r="A6146" t="s">
        <v>16</v>
      </c>
      <c r="B6146">
        <v>107571</v>
      </c>
      <c r="C6146">
        <v>360</v>
      </c>
      <c r="D6146" s="6">
        <v>14756.15</v>
      </c>
      <c r="E6146" s="5">
        <v>3.7499999999999999E-2</v>
      </c>
      <c r="F6146" t="s">
        <v>26</v>
      </c>
    </row>
    <row r="6147" spans="1:6" x14ac:dyDescent="0.35">
      <c r="A6147" t="s">
        <v>16</v>
      </c>
      <c r="B6147">
        <v>107572</v>
      </c>
      <c r="C6147">
        <v>360</v>
      </c>
      <c r="D6147" s="6">
        <v>62309.37</v>
      </c>
      <c r="E6147" s="5">
        <v>0.04</v>
      </c>
      <c r="F6147" t="s">
        <v>26</v>
      </c>
    </row>
    <row r="6148" spans="1:6" x14ac:dyDescent="0.35">
      <c r="A6148" t="s">
        <v>16</v>
      </c>
      <c r="B6148">
        <v>107573</v>
      </c>
      <c r="C6148">
        <v>360</v>
      </c>
      <c r="D6148" s="6">
        <v>43081.58</v>
      </c>
      <c r="E6148" s="5">
        <v>3.7499999999999999E-2</v>
      </c>
      <c r="F6148" t="s">
        <v>26</v>
      </c>
    </row>
    <row r="6149" spans="1:6" x14ac:dyDescent="0.35">
      <c r="A6149" t="s">
        <v>16</v>
      </c>
      <c r="B6149">
        <v>107574</v>
      </c>
      <c r="C6149">
        <v>360</v>
      </c>
      <c r="D6149" s="6">
        <v>1494222.72</v>
      </c>
      <c r="E6149" s="5">
        <v>6.5000000000000002E-2</v>
      </c>
      <c r="F6149" t="s">
        <v>26</v>
      </c>
    </row>
    <row r="6150" spans="1:6" x14ac:dyDescent="0.35">
      <c r="A6150" t="s">
        <v>16</v>
      </c>
      <c r="B6150">
        <v>107575</v>
      </c>
      <c r="C6150">
        <v>360</v>
      </c>
      <c r="D6150" s="6">
        <v>359651.64</v>
      </c>
      <c r="E6150" s="5">
        <v>0.05</v>
      </c>
      <c r="F6150" t="s">
        <v>26</v>
      </c>
    </row>
    <row r="6151" spans="1:6" x14ac:dyDescent="0.35">
      <c r="A6151" t="s">
        <v>16</v>
      </c>
      <c r="B6151">
        <v>107576</v>
      </c>
      <c r="C6151">
        <v>360</v>
      </c>
      <c r="D6151" s="6">
        <v>1597974.27</v>
      </c>
      <c r="E6151" s="5">
        <v>6.5000000000000002E-2</v>
      </c>
      <c r="F6151" t="s">
        <v>26</v>
      </c>
    </row>
    <row r="6152" spans="1:6" x14ac:dyDescent="0.35">
      <c r="A6152" t="s">
        <v>16</v>
      </c>
      <c r="B6152">
        <v>107577</v>
      </c>
      <c r="C6152">
        <v>360</v>
      </c>
      <c r="D6152" s="6">
        <v>93000</v>
      </c>
      <c r="E6152" s="5">
        <v>0.04</v>
      </c>
      <c r="F6152" t="s">
        <v>26</v>
      </c>
    </row>
    <row r="6153" spans="1:6" x14ac:dyDescent="0.35">
      <c r="A6153" t="s">
        <v>16</v>
      </c>
      <c r="B6153">
        <v>107578</v>
      </c>
      <c r="C6153">
        <v>360</v>
      </c>
      <c r="D6153" s="6">
        <v>230000</v>
      </c>
      <c r="E6153" s="5">
        <v>4.4999999999999998E-2</v>
      </c>
      <c r="F6153" t="s">
        <v>26</v>
      </c>
    </row>
    <row r="6154" spans="1:6" x14ac:dyDescent="0.35">
      <c r="A6154" t="s">
        <v>16</v>
      </c>
      <c r="B6154">
        <v>107579</v>
      </c>
      <c r="C6154">
        <v>360</v>
      </c>
      <c r="D6154" s="6">
        <v>1158357.67</v>
      </c>
      <c r="E6154" s="5">
        <v>6.5000000000000002E-2</v>
      </c>
      <c r="F6154" t="s">
        <v>26</v>
      </c>
    </row>
    <row r="6155" spans="1:6" x14ac:dyDescent="0.35">
      <c r="A6155" t="s">
        <v>16</v>
      </c>
      <c r="B6155">
        <v>107580</v>
      </c>
      <c r="C6155">
        <v>360</v>
      </c>
      <c r="D6155" s="6">
        <v>2890196.95</v>
      </c>
      <c r="E6155" s="5">
        <v>6.5000000000000002E-2</v>
      </c>
      <c r="F6155" t="s">
        <v>26</v>
      </c>
    </row>
    <row r="6156" spans="1:6" x14ac:dyDescent="0.35">
      <c r="A6156" t="s">
        <v>16</v>
      </c>
      <c r="B6156">
        <v>107581</v>
      </c>
      <c r="C6156">
        <v>360</v>
      </c>
      <c r="D6156" s="6">
        <v>103995.06</v>
      </c>
      <c r="E6156" s="5">
        <v>4.4999999999999998E-2</v>
      </c>
      <c r="F6156" t="s">
        <v>26</v>
      </c>
    </row>
    <row r="6157" spans="1:6" x14ac:dyDescent="0.35">
      <c r="A6157" t="s">
        <v>16</v>
      </c>
      <c r="B6157">
        <v>107582</v>
      </c>
      <c r="C6157">
        <v>360</v>
      </c>
      <c r="D6157" s="6">
        <v>365534.24</v>
      </c>
      <c r="E6157" s="5">
        <v>0.05</v>
      </c>
      <c r="F6157" t="s">
        <v>26</v>
      </c>
    </row>
    <row r="6158" spans="1:6" x14ac:dyDescent="0.35">
      <c r="A6158" t="s">
        <v>16</v>
      </c>
      <c r="B6158">
        <v>107583</v>
      </c>
      <c r="C6158">
        <v>360</v>
      </c>
      <c r="D6158" s="6">
        <v>6576.56</v>
      </c>
      <c r="E6158" s="5">
        <v>3.7499999999999999E-2</v>
      </c>
      <c r="F6158" t="s">
        <v>26</v>
      </c>
    </row>
    <row r="6159" spans="1:6" x14ac:dyDescent="0.35">
      <c r="A6159" t="s">
        <v>16</v>
      </c>
      <c r="B6159">
        <v>107584</v>
      </c>
      <c r="C6159">
        <v>360</v>
      </c>
      <c r="D6159" s="6">
        <v>20000</v>
      </c>
      <c r="E6159" s="5">
        <v>3.7499999999999999E-2</v>
      </c>
      <c r="F6159" t="s">
        <v>26</v>
      </c>
    </row>
    <row r="6160" spans="1:6" x14ac:dyDescent="0.35">
      <c r="A6160" t="s">
        <v>16</v>
      </c>
      <c r="B6160">
        <v>107585</v>
      </c>
      <c r="C6160">
        <v>360</v>
      </c>
      <c r="D6160" s="6">
        <v>67050.91</v>
      </c>
      <c r="E6160" s="5">
        <v>0.04</v>
      </c>
      <c r="F6160" t="s">
        <v>26</v>
      </c>
    </row>
    <row r="6161" spans="1:6" x14ac:dyDescent="0.35">
      <c r="A6161" t="s">
        <v>16</v>
      </c>
      <c r="B6161">
        <v>107586</v>
      </c>
      <c r="C6161">
        <v>360</v>
      </c>
      <c r="D6161" s="6">
        <v>26921.39</v>
      </c>
      <c r="E6161" s="5">
        <v>3.7499999999999999E-2</v>
      </c>
      <c r="F6161" t="s">
        <v>26</v>
      </c>
    </row>
    <row r="6162" spans="1:6" x14ac:dyDescent="0.35">
      <c r="A6162" t="s">
        <v>16</v>
      </c>
      <c r="B6162">
        <v>107587</v>
      </c>
      <c r="C6162">
        <v>360</v>
      </c>
      <c r="D6162" s="6">
        <v>35536.410000000003</v>
      </c>
      <c r="E6162" s="5">
        <v>3.7499999999999999E-2</v>
      </c>
      <c r="F6162" t="s">
        <v>26</v>
      </c>
    </row>
    <row r="6163" spans="1:6" x14ac:dyDescent="0.35">
      <c r="A6163" t="s">
        <v>16</v>
      </c>
      <c r="B6163">
        <v>107588</v>
      </c>
      <c r="C6163">
        <v>360</v>
      </c>
      <c r="D6163" s="6">
        <v>20584.599999999999</v>
      </c>
      <c r="E6163" s="5">
        <v>3.7499999999999999E-2</v>
      </c>
      <c r="F6163" t="s">
        <v>26</v>
      </c>
    </row>
    <row r="6164" spans="1:6" x14ac:dyDescent="0.35">
      <c r="A6164" t="s">
        <v>16</v>
      </c>
      <c r="B6164">
        <v>107589</v>
      </c>
      <c r="C6164">
        <v>360</v>
      </c>
      <c r="D6164" s="6">
        <v>159169.87</v>
      </c>
      <c r="E6164" s="5">
        <v>4.4999999999999998E-2</v>
      </c>
      <c r="F6164" t="s">
        <v>26</v>
      </c>
    </row>
    <row r="6165" spans="1:6" x14ac:dyDescent="0.35">
      <c r="A6165" t="s">
        <v>16</v>
      </c>
      <c r="B6165">
        <v>107590</v>
      </c>
      <c r="C6165">
        <v>360</v>
      </c>
      <c r="D6165" s="6">
        <v>14409.03</v>
      </c>
      <c r="E6165" s="5">
        <v>3.7499999999999999E-2</v>
      </c>
      <c r="F6165" t="s">
        <v>26</v>
      </c>
    </row>
    <row r="6166" spans="1:6" x14ac:dyDescent="0.35">
      <c r="A6166" t="s">
        <v>16</v>
      </c>
      <c r="B6166">
        <v>107591</v>
      </c>
      <c r="C6166">
        <v>360</v>
      </c>
      <c r="D6166" s="6">
        <v>245496.23</v>
      </c>
      <c r="E6166" s="5">
        <v>4.4999999999999998E-2</v>
      </c>
      <c r="F6166" t="s">
        <v>26</v>
      </c>
    </row>
    <row r="6167" spans="1:6" x14ac:dyDescent="0.35">
      <c r="A6167" t="s">
        <v>16</v>
      </c>
      <c r="B6167">
        <v>107592</v>
      </c>
      <c r="C6167">
        <v>360</v>
      </c>
      <c r="D6167" s="6">
        <v>66115.91</v>
      </c>
      <c r="E6167" s="5">
        <v>0.04</v>
      </c>
      <c r="F6167" t="s">
        <v>26</v>
      </c>
    </row>
    <row r="6168" spans="1:6" x14ac:dyDescent="0.35">
      <c r="A6168" t="s">
        <v>16</v>
      </c>
      <c r="B6168">
        <v>107593</v>
      </c>
      <c r="C6168">
        <v>360</v>
      </c>
      <c r="D6168" s="6">
        <v>144304.16</v>
      </c>
      <c r="E6168" s="5">
        <v>4.4999999999999998E-2</v>
      </c>
      <c r="F6168" t="s">
        <v>26</v>
      </c>
    </row>
    <row r="6169" spans="1:6" x14ac:dyDescent="0.35">
      <c r="A6169" t="s">
        <v>16</v>
      </c>
      <c r="B6169">
        <v>107594</v>
      </c>
      <c r="C6169">
        <v>360</v>
      </c>
      <c r="D6169" s="6">
        <v>250000</v>
      </c>
      <c r="E6169" s="5">
        <v>0.05</v>
      </c>
      <c r="F6169" t="s">
        <v>26</v>
      </c>
    </row>
    <row r="6170" spans="1:6" x14ac:dyDescent="0.35">
      <c r="A6170" t="s">
        <v>16</v>
      </c>
      <c r="B6170">
        <v>107595</v>
      </c>
      <c r="C6170">
        <v>360</v>
      </c>
      <c r="D6170" s="6">
        <v>90246.35</v>
      </c>
      <c r="E6170" s="5">
        <v>0.04</v>
      </c>
      <c r="F6170" t="s">
        <v>26</v>
      </c>
    </row>
    <row r="6171" spans="1:6" x14ac:dyDescent="0.35">
      <c r="A6171" t="s">
        <v>16</v>
      </c>
      <c r="B6171">
        <v>107596</v>
      </c>
      <c r="C6171">
        <v>360</v>
      </c>
      <c r="D6171" s="6">
        <v>20000</v>
      </c>
      <c r="E6171" s="5">
        <v>3.7499999999999999E-2</v>
      </c>
      <c r="F6171" t="s">
        <v>26</v>
      </c>
    </row>
    <row r="6172" spans="1:6" x14ac:dyDescent="0.35">
      <c r="A6172" t="s">
        <v>16</v>
      </c>
      <c r="B6172">
        <v>107597</v>
      </c>
      <c r="C6172">
        <v>360</v>
      </c>
      <c r="D6172" s="6">
        <v>18977.37</v>
      </c>
      <c r="E6172" s="5">
        <v>3.7499999999999999E-2</v>
      </c>
      <c r="F6172" t="s">
        <v>26</v>
      </c>
    </row>
    <row r="6173" spans="1:6" x14ac:dyDescent="0.35">
      <c r="A6173" t="s">
        <v>16</v>
      </c>
      <c r="B6173">
        <v>107598</v>
      </c>
      <c r="C6173">
        <v>360</v>
      </c>
      <c r="D6173" s="6">
        <v>526647.15</v>
      </c>
      <c r="E6173" s="5">
        <v>0.06</v>
      </c>
      <c r="F6173" t="s">
        <v>26</v>
      </c>
    </row>
    <row r="6174" spans="1:6" x14ac:dyDescent="0.35">
      <c r="A6174" t="s">
        <v>16</v>
      </c>
      <c r="B6174">
        <v>107599</v>
      </c>
      <c r="C6174">
        <v>360</v>
      </c>
      <c r="D6174" s="6">
        <v>150000</v>
      </c>
      <c r="E6174" s="5">
        <v>4.2500000000000003E-2</v>
      </c>
      <c r="F6174" t="s">
        <v>26</v>
      </c>
    </row>
    <row r="6175" spans="1:6" x14ac:dyDescent="0.35">
      <c r="A6175" t="s">
        <v>16</v>
      </c>
      <c r="B6175">
        <v>107600</v>
      </c>
      <c r="C6175">
        <v>360</v>
      </c>
      <c r="D6175" s="6">
        <v>393370.03</v>
      </c>
      <c r="E6175" s="5">
        <v>0.05</v>
      </c>
      <c r="F6175" t="s">
        <v>26</v>
      </c>
    </row>
    <row r="6176" spans="1:6" x14ac:dyDescent="0.35">
      <c r="A6176" t="s">
        <v>16</v>
      </c>
      <c r="B6176">
        <v>107601</v>
      </c>
      <c r="C6176">
        <v>360</v>
      </c>
      <c r="D6176" s="6">
        <v>300203.44</v>
      </c>
      <c r="E6176" s="5">
        <v>4.7500000000000001E-2</v>
      </c>
      <c r="F6176" t="s">
        <v>26</v>
      </c>
    </row>
    <row r="6177" spans="1:6" x14ac:dyDescent="0.35">
      <c r="A6177" t="s">
        <v>16</v>
      </c>
      <c r="B6177">
        <v>107602</v>
      </c>
      <c r="C6177">
        <v>360</v>
      </c>
      <c r="D6177" s="6">
        <v>342769.83</v>
      </c>
      <c r="E6177" s="5">
        <v>0.05</v>
      </c>
      <c r="F6177" t="s">
        <v>26</v>
      </c>
    </row>
    <row r="6178" spans="1:6" x14ac:dyDescent="0.35">
      <c r="A6178" t="s">
        <v>16</v>
      </c>
      <c r="B6178">
        <v>107603</v>
      </c>
      <c r="C6178">
        <v>360</v>
      </c>
      <c r="D6178" s="6">
        <v>142580.95000000001</v>
      </c>
      <c r="E6178" s="5">
        <v>4.4999999999999998E-2</v>
      </c>
      <c r="F6178" t="s">
        <v>26</v>
      </c>
    </row>
    <row r="6179" spans="1:6" x14ac:dyDescent="0.35">
      <c r="A6179" t="s">
        <v>16</v>
      </c>
      <c r="B6179">
        <v>107604</v>
      </c>
      <c r="C6179">
        <v>360</v>
      </c>
      <c r="D6179" s="6">
        <v>200000</v>
      </c>
      <c r="E6179" s="5">
        <v>4.4999999999999998E-2</v>
      </c>
      <c r="F6179" t="s">
        <v>26</v>
      </c>
    </row>
    <row r="6180" spans="1:6" x14ac:dyDescent="0.35">
      <c r="A6180" t="s">
        <v>16</v>
      </c>
      <c r="B6180">
        <v>107605</v>
      </c>
      <c r="C6180">
        <v>360</v>
      </c>
      <c r="D6180" s="6">
        <v>901000</v>
      </c>
      <c r="E6180" s="5">
        <v>6.25E-2</v>
      </c>
      <c r="F6180" t="s">
        <v>26</v>
      </c>
    </row>
    <row r="6181" spans="1:6" x14ac:dyDescent="0.35">
      <c r="A6181" t="s">
        <v>16</v>
      </c>
      <c r="B6181">
        <v>107606</v>
      </c>
      <c r="C6181">
        <v>360</v>
      </c>
      <c r="D6181" s="6">
        <v>8214.98</v>
      </c>
      <c r="E6181" s="5">
        <v>3.7499999999999999E-2</v>
      </c>
      <c r="F6181" t="s">
        <v>26</v>
      </c>
    </row>
    <row r="6182" spans="1:6" x14ac:dyDescent="0.35">
      <c r="A6182" t="s">
        <v>16</v>
      </c>
      <c r="B6182">
        <v>107607</v>
      </c>
      <c r="C6182">
        <v>360</v>
      </c>
      <c r="D6182" s="6">
        <v>23412.34</v>
      </c>
      <c r="E6182" s="5">
        <v>3.7499999999999999E-2</v>
      </c>
      <c r="F6182" t="s">
        <v>26</v>
      </c>
    </row>
    <row r="6183" spans="1:6" x14ac:dyDescent="0.35">
      <c r="A6183" t="s">
        <v>16</v>
      </c>
      <c r="B6183">
        <v>107608</v>
      </c>
      <c r="C6183">
        <v>360</v>
      </c>
      <c r="D6183" s="6">
        <v>24481.83</v>
      </c>
      <c r="E6183" s="5">
        <v>3.7499999999999999E-2</v>
      </c>
      <c r="F6183" t="s">
        <v>26</v>
      </c>
    </row>
    <row r="6184" spans="1:6" x14ac:dyDescent="0.35">
      <c r="A6184" t="s">
        <v>16</v>
      </c>
      <c r="B6184">
        <v>107609</v>
      </c>
      <c r="C6184">
        <v>360</v>
      </c>
      <c r="D6184" s="6">
        <v>60000</v>
      </c>
      <c r="E6184" s="5">
        <v>0.04</v>
      </c>
      <c r="F6184" t="s">
        <v>26</v>
      </c>
    </row>
    <row r="6185" spans="1:6" x14ac:dyDescent="0.35">
      <c r="A6185" t="s">
        <v>16</v>
      </c>
      <c r="B6185">
        <v>107610</v>
      </c>
      <c r="C6185">
        <v>360</v>
      </c>
      <c r="D6185" s="6">
        <v>19281.240000000002</v>
      </c>
      <c r="E6185" s="5">
        <v>3.7499999999999999E-2</v>
      </c>
      <c r="F6185" t="s">
        <v>26</v>
      </c>
    </row>
    <row r="6186" spans="1:6" x14ac:dyDescent="0.35">
      <c r="A6186" t="s">
        <v>16</v>
      </c>
      <c r="B6186">
        <v>107611</v>
      </c>
      <c r="C6186">
        <v>360</v>
      </c>
      <c r="D6186" s="6">
        <v>12800.36</v>
      </c>
      <c r="E6186" s="5">
        <v>3.7499999999999999E-2</v>
      </c>
      <c r="F6186" t="s">
        <v>26</v>
      </c>
    </row>
    <row r="6187" spans="1:6" x14ac:dyDescent="0.35">
      <c r="A6187" t="s">
        <v>16</v>
      </c>
      <c r="B6187">
        <v>107612</v>
      </c>
      <c r="C6187">
        <v>360</v>
      </c>
      <c r="D6187" s="6">
        <v>250100</v>
      </c>
      <c r="E6187" s="5">
        <v>0.05</v>
      </c>
      <c r="F6187" t="s">
        <v>26</v>
      </c>
    </row>
    <row r="6188" spans="1:6" x14ac:dyDescent="0.35">
      <c r="A6188" t="s">
        <v>16</v>
      </c>
      <c r="B6188">
        <v>107613</v>
      </c>
      <c r="C6188">
        <v>360</v>
      </c>
      <c r="D6188" s="6">
        <v>396899.93</v>
      </c>
      <c r="E6188" s="5">
        <v>0.05</v>
      </c>
      <c r="F6188" t="s">
        <v>26</v>
      </c>
    </row>
    <row r="6189" spans="1:6" x14ac:dyDescent="0.35">
      <c r="A6189" t="s">
        <v>16</v>
      </c>
      <c r="B6189">
        <v>107614</v>
      </c>
      <c r="C6189">
        <v>360</v>
      </c>
      <c r="D6189" s="6">
        <v>30000</v>
      </c>
      <c r="E6189" s="5">
        <v>3.7499999999999999E-2</v>
      </c>
      <c r="F6189" t="s">
        <v>26</v>
      </c>
    </row>
    <row r="6190" spans="1:6" x14ac:dyDescent="0.35">
      <c r="A6190" t="s">
        <v>16</v>
      </c>
      <c r="B6190">
        <v>107615</v>
      </c>
      <c r="C6190">
        <v>360</v>
      </c>
      <c r="D6190" s="6">
        <v>12188.94</v>
      </c>
      <c r="E6190" s="5">
        <v>3.7499999999999999E-2</v>
      </c>
      <c r="F6190" t="s">
        <v>26</v>
      </c>
    </row>
    <row r="6191" spans="1:6" x14ac:dyDescent="0.35">
      <c r="A6191" t="s">
        <v>16</v>
      </c>
      <c r="B6191">
        <v>107616</v>
      </c>
      <c r="C6191">
        <v>360</v>
      </c>
      <c r="D6191" s="6">
        <v>48411.28</v>
      </c>
      <c r="E6191" s="5">
        <v>3.7499999999999999E-2</v>
      </c>
      <c r="F6191" t="s">
        <v>26</v>
      </c>
    </row>
    <row r="6192" spans="1:6" x14ac:dyDescent="0.35">
      <c r="A6192" t="s">
        <v>16</v>
      </c>
      <c r="B6192">
        <v>107617</v>
      </c>
      <c r="C6192">
        <v>360</v>
      </c>
      <c r="D6192" s="6">
        <v>4765484.2</v>
      </c>
      <c r="E6192" s="5">
        <v>6.5000000000000002E-2</v>
      </c>
      <c r="F6192" t="s">
        <v>26</v>
      </c>
    </row>
    <row r="6193" spans="1:6" x14ac:dyDescent="0.35">
      <c r="A6193" t="s">
        <v>16</v>
      </c>
      <c r="B6193">
        <v>107618</v>
      </c>
      <c r="C6193">
        <v>360</v>
      </c>
      <c r="D6193" s="6">
        <v>100000</v>
      </c>
      <c r="E6193" s="5">
        <v>4.4999999999999998E-2</v>
      </c>
      <c r="F6193" t="s">
        <v>26</v>
      </c>
    </row>
    <row r="6194" spans="1:6" x14ac:dyDescent="0.35">
      <c r="A6194" t="s">
        <v>16</v>
      </c>
      <c r="B6194">
        <v>107619</v>
      </c>
      <c r="C6194">
        <v>360</v>
      </c>
      <c r="D6194" s="6">
        <v>500448.22</v>
      </c>
      <c r="E6194" s="5">
        <v>0.06</v>
      </c>
      <c r="F6194" t="s">
        <v>26</v>
      </c>
    </row>
    <row r="6195" spans="1:6" x14ac:dyDescent="0.35">
      <c r="A6195" t="s">
        <v>16</v>
      </c>
      <c r="B6195">
        <v>107620</v>
      </c>
      <c r="C6195">
        <v>360</v>
      </c>
      <c r="D6195" s="6">
        <v>141975.38</v>
      </c>
      <c r="E6195" s="5">
        <v>4.4999999999999998E-2</v>
      </c>
      <c r="F6195" t="s">
        <v>26</v>
      </c>
    </row>
    <row r="6196" spans="1:6" x14ac:dyDescent="0.35">
      <c r="A6196" t="s">
        <v>16</v>
      </c>
      <c r="B6196">
        <v>107621</v>
      </c>
      <c r="C6196">
        <v>360</v>
      </c>
      <c r="D6196" s="6">
        <v>100000</v>
      </c>
      <c r="E6196" s="5">
        <v>4.2500000000000003E-2</v>
      </c>
      <c r="F6196" t="s">
        <v>26</v>
      </c>
    </row>
    <row r="6197" spans="1:6" x14ac:dyDescent="0.35">
      <c r="A6197" t="s">
        <v>16</v>
      </c>
      <c r="B6197">
        <v>107622</v>
      </c>
      <c r="C6197">
        <v>360</v>
      </c>
      <c r="D6197" s="6">
        <v>33065.199999999997</v>
      </c>
      <c r="E6197" s="5">
        <v>3.7499999999999999E-2</v>
      </c>
      <c r="F6197" t="s">
        <v>26</v>
      </c>
    </row>
    <row r="6198" spans="1:6" x14ac:dyDescent="0.35">
      <c r="A6198" t="s">
        <v>16</v>
      </c>
      <c r="B6198">
        <v>107623</v>
      </c>
      <c r="C6198">
        <v>360</v>
      </c>
      <c r="D6198" s="6">
        <v>201955.33</v>
      </c>
      <c r="E6198" s="5">
        <v>4.4999999999999998E-2</v>
      </c>
      <c r="F6198" t="s">
        <v>26</v>
      </c>
    </row>
    <row r="6199" spans="1:6" x14ac:dyDescent="0.35">
      <c r="A6199" t="s">
        <v>16</v>
      </c>
      <c r="B6199">
        <v>107624</v>
      </c>
      <c r="C6199">
        <v>360</v>
      </c>
      <c r="D6199" s="6">
        <v>121758.95</v>
      </c>
      <c r="E6199" s="5">
        <v>4.4999999999999998E-2</v>
      </c>
      <c r="F6199" t="s">
        <v>26</v>
      </c>
    </row>
    <row r="6200" spans="1:6" x14ac:dyDescent="0.35">
      <c r="A6200" t="s">
        <v>16</v>
      </c>
      <c r="B6200">
        <v>107625</v>
      </c>
      <c r="C6200">
        <v>360</v>
      </c>
      <c r="D6200" s="6">
        <v>369947.12</v>
      </c>
      <c r="E6200" s="5">
        <v>0.05</v>
      </c>
      <c r="F6200" t="s">
        <v>26</v>
      </c>
    </row>
    <row r="6201" spans="1:6" x14ac:dyDescent="0.35">
      <c r="A6201" t="s">
        <v>16</v>
      </c>
      <c r="B6201">
        <v>107626</v>
      </c>
      <c r="C6201">
        <v>360</v>
      </c>
      <c r="D6201" s="6">
        <v>142979.16</v>
      </c>
      <c r="E6201" s="5">
        <v>4.4999999999999998E-2</v>
      </c>
      <c r="F6201" t="s">
        <v>26</v>
      </c>
    </row>
    <row r="6202" spans="1:6" x14ac:dyDescent="0.35">
      <c r="A6202" t="s">
        <v>16</v>
      </c>
      <c r="B6202">
        <v>107627</v>
      </c>
      <c r="C6202">
        <v>360</v>
      </c>
      <c r="D6202" s="6">
        <v>80498.38</v>
      </c>
      <c r="E6202" s="5">
        <v>0.04</v>
      </c>
      <c r="F6202" t="s">
        <v>26</v>
      </c>
    </row>
    <row r="6203" spans="1:6" x14ac:dyDescent="0.35">
      <c r="A6203" t="s">
        <v>16</v>
      </c>
      <c r="B6203">
        <v>107628</v>
      </c>
      <c r="C6203">
        <v>360</v>
      </c>
      <c r="D6203" s="6">
        <v>17229.689999999999</v>
      </c>
      <c r="E6203" s="5">
        <v>3.7499999999999999E-2</v>
      </c>
      <c r="F6203" t="s">
        <v>26</v>
      </c>
    </row>
    <row r="6204" spans="1:6" x14ac:dyDescent="0.35">
      <c r="A6204" t="s">
        <v>16</v>
      </c>
      <c r="B6204">
        <v>107629</v>
      </c>
      <c r="C6204">
        <v>360</v>
      </c>
      <c r="D6204" s="6">
        <v>29841.1</v>
      </c>
      <c r="E6204" s="5">
        <v>3.7499999999999999E-2</v>
      </c>
      <c r="F6204" t="s">
        <v>26</v>
      </c>
    </row>
    <row r="6205" spans="1:6" x14ac:dyDescent="0.35">
      <c r="A6205" t="s">
        <v>16</v>
      </c>
      <c r="B6205">
        <v>107630</v>
      </c>
      <c r="C6205">
        <v>180</v>
      </c>
      <c r="D6205" s="6">
        <v>100000</v>
      </c>
      <c r="E6205" s="5">
        <v>0.04</v>
      </c>
      <c r="F6205" t="s">
        <v>26</v>
      </c>
    </row>
    <row r="6206" spans="1:6" x14ac:dyDescent="0.35">
      <c r="A6206" t="s">
        <v>16</v>
      </c>
      <c r="B6206">
        <v>107631</v>
      </c>
      <c r="C6206">
        <v>360</v>
      </c>
      <c r="D6206" s="6">
        <v>136343.26999999999</v>
      </c>
      <c r="E6206" s="5">
        <v>4.4999999999999998E-2</v>
      </c>
      <c r="F6206" t="s">
        <v>26</v>
      </c>
    </row>
    <row r="6207" spans="1:6" x14ac:dyDescent="0.35">
      <c r="A6207" t="s">
        <v>16</v>
      </c>
      <c r="B6207">
        <v>107632</v>
      </c>
      <c r="C6207">
        <v>360</v>
      </c>
      <c r="D6207" s="6">
        <v>34917</v>
      </c>
      <c r="E6207" s="5">
        <v>3.7499999999999999E-2</v>
      </c>
      <c r="F6207" t="s">
        <v>26</v>
      </c>
    </row>
    <row r="6208" spans="1:6" x14ac:dyDescent="0.35">
      <c r="A6208" t="s">
        <v>16</v>
      </c>
      <c r="B6208">
        <v>107633</v>
      </c>
      <c r="C6208">
        <v>180</v>
      </c>
      <c r="D6208" s="6">
        <v>15269.8</v>
      </c>
      <c r="E6208" s="5">
        <v>0.03</v>
      </c>
      <c r="F6208" t="s">
        <v>26</v>
      </c>
    </row>
    <row r="6209" spans="1:6" x14ac:dyDescent="0.35">
      <c r="A6209" t="s">
        <v>16</v>
      </c>
      <c r="B6209">
        <v>107634</v>
      </c>
      <c r="C6209">
        <v>180</v>
      </c>
      <c r="D6209" s="6">
        <v>21937.69</v>
      </c>
      <c r="E6209" s="5">
        <v>0.03</v>
      </c>
      <c r="F6209" t="s">
        <v>26</v>
      </c>
    </row>
    <row r="6210" spans="1:6" x14ac:dyDescent="0.35">
      <c r="A6210" t="s">
        <v>16</v>
      </c>
      <c r="B6210">
        <v>107635</v>
      </c>
      <c r="C6210">
        <v>360</v>
      </c>
      <c r="D6210" s="6">
        <v>32000</v>
      </c>
      <c r="E6210" s="5">
        <v>3.7499999999999999E-2</v>
      </c>
      <c r="F6210" t="s">
        <v>26</v>
      </c>
    </row>
    <row r="6211" spans="1:6" x14ac:dyDescent="0.35">
      <c r="A6211" t="s">
        <v>16</v>
      </c>
      <c r="B6211">
        <v>107636</v>
      </c>
      <c r="C6211">
        <v>180</v>
      </c>
      <c r="D6211" s="6">
        <v>51766.42</v>
      </c>
      <c r="E6211" s="5">
        <v>3.2500000000000001E-2</v>
      </c>
      <c r="F6211" t="s">
        <v>26</v>
      </c>
    </row>
    <row r="6212" spans="1:6" x14ac:dyDescent="0.35">
      <c r="A6212" t="s">
        <v>16</v>
      </c>
      <c r="B6212">
        <v>107637</v>
      </c>
      <c r="C6212">
        <v>180</v>
      </c>
      <c r="D6212" s="6">
        <v>8455.69</v>
      </c>
      <c r="E6212" s="5">
        <v>0.03</v>
      </c>
      <c r="F6212" t="s">
        <v>26</v>
      </c>
    </row>
    <row r="6213" spans="1:6" x14ac:dyDescent="0.35">
      <c r="A6213" t="s">
        <v>16</v>
      </c>
      <c r="B6213">
        <v>107638</v>
      </c>
      <c r="C6213">
        <v>360</v>
      </c>
      <c r="D6213" s="6">
        <v>109071.73</v>
      </c>
      <c r="E6213" s="5">
        <v>4.4999999999999998E-2</v>
      </c>
      <c r="F6213" t="s">
        <v>26</v>
      </c>
    </row>
    <row r="6214" spans="1:6" x14ac:dyDescent="0.35">
      <c r="A6214" t="s">
        <v>16</v>
      </c>
      <c r="B6214">
        <v>107639</v>
      </c>
      <c r="C6214">
        <v>180</v>
      </c>
      <c r="D6214" s="6">
        <v>153547.79999999999</v>
      </c>
      <c r="E6214" s="5">
        <v>0.04</v>
      </c>
      <c r="F6214" t="s">
        <v>26</v>
      </c>
    </row>
    <row r="6215" spans="1:6" x14ac:dyDescent="0.35">
      <c r="A6215" t="s">
        <v>16</v>
      </c>
      <c r="B6215">
        <v>107640</v>
      </c>
      <c r="C6215">
        <v>360</v>
      </c>
      <c r="D6215" s="6">
        <v>46961.74</v>
      </c>
      <c r="E6215" s="5">
        <v>3.7499999999999999E-2</v>
      </c>
      <c r="F6215" t="s">
        <v>26</v>
      </c>
    </row>
    <row r="6216" spans="1:6" x14ac:dyDescent="0.35">
      <c r="A6216" t="s">
        <v>16</v>
      </c>
      <c r="B6216">
        <v>107641</v>
      </c>
      <c r="C6216">
        <v>360</v>
      </c>
      <c r="D6216" s="6">
        <v>1850111.37</v>
      </c>
      <c r="E6216" s="5">
        <v>6.5000000000000002E-2</v>
      </c>
      <c r="F6216" t="s">
        <v>26</v>
      </c>
    </row>
    <row r="6217" spans="1:6" x14ac:dyDescent="0.35">
      <c r="A6217" t="s">
        <v>16</v>
      </c>
      <c r="B6217">
        <v>107642</v>
      </c>
      <c r="C6217">
        <v>180</v>
      </c>
      <c r="D6217" s="6">
        <v>50000</v>
      </c>
      <c r="E6217" s="5">
        <v>3.2500000000000001E-2</v>
      </c>
      <c r="F6217" t="s">
        <v>26</v>
      </c>
    </row>
    <row r="6218" spans="1:6" x14ac:dyDescent="0.35">
      <c r="A6218" t="s">
        <v>16</v>
      </c>
      <c r="B6218">
        <v>107643</v>
      </c>
      <c r="C6218">
        <v>360</v>
      </c>
      <c r="D6218" s="6">
        <v>8783.31</v>
      </c>
      <c r="E6218" s="5">
        <v>3.7499999999999999E-2</v>
      </c>
      <c r="F6218" t="s">
        <v>26</v>
      </c>
    </row>
    <row r="6219" spans="1:6" x14ac:dyDescent="0.35">
      <c r="A6219" t="s">
        <v>16</v>
      </c>
      <c r="B6219">
        <v>107644</v>
      </c>
      <c r="C6219">
        <v>180</v>
      </c>
      <c r="D6219" s="6">
        <v>100000</v>
      </c>
      <c r="E6219" s="5">
        <v>0.04</v>
      </c>
      <c r="F6219" t="s">
        <v>26</v>
      </c>
    </row>
    <row r="6220" spans="1:6" x14ac:dyDescent="0.35">
      <c r="A6220" t="s">
        <v>16</v>
      </c>
      <c r="B6220">
        <v>107645</v>
      </c>
      <c r="C6220">
        <v>180</v>
      </c>
      <c r="D6220" s="6">
        <v>33490.959999999999</v>
      </c>
      <c r="E6220" s="5">
        <v>0.03</v>
      </c>
      <c r="F6220" t="s">
        <v>26</v>
      </c>
    </row>
    <row r="6221" spans="1:6" x14ac:dyDescent="0.35">
      <c r="A6221" t="s">
        <v>16</v>
      </c>
      <c r="B6221">
        <v>107646</v>
      </c>
      <c r="C6221">
        <v>360</v>
      </c>
      <c r="D6221" s="6">
        <v>14417.13</v>
      </c>
      <c r="E6221" s="5">
        <v>3.7499999999999999E-2</v>
      </c>
      <c r="F6221" t="s">
        <v>26</v>
      </c>
    </row>
    <row r="6222" spans="1:6" x14ac:dyDescent="0.35">
      <c r="A6222" t="s">
        <v>16</v>
      </c>
      <c r="B6222">
        <v>107647</v>
      </c>
      <c r="C6222">
        <v>180</v>
      </c>
      <c r="D6222" s="6">
        <v>480000</v>
      </c>
      <c r="E6222" s="5">
        <v>4.4999999999999998E-2</v>
      </c>
      <c r="F6222" t="s">
        <v>26</v>
      </c>
    </row>
    <row r="6223" spans="1:6" x14ac:dyDescent="0.35">
      <c r="A6223" t="s">
        <v>16</v>
      </c>
      <c r="B6223">
        <v>107648</v>
      </c>
      <c r="C6223">
        <v>360</v>
      </c>
      <c r="D6223" s="6">
        <v>63700.68</v>
      </c>
      <c r="E6223" s="5">
        <v>0.04</v>
      </c>
      <c r="F6223" t="s">
        <v>26</v>
      </c>
    </row>
    <row r="6224" spans="1:6" x14ac:dyDescent="0.35">
      <c r="A6224" t="s">
        <v>16</v>
      </c>
      <c r="B6224">
        <v>107649</v>
      </c>
      <c r="C6224">
        <v>360</v>
      </c>
      <c r="D6224" s="6">
        <v>225572.82</v>
      </c>
      <c r="E6224" s="5">
        <v>4.4999999999999998E-2</v>
      </c>
      <c r="F6224" t="s">
        <v>26</v>
      </c>
    </row>
    <row r="6225" spans="1:6" x14ac:dyDescent="0.35">
      <c r="A6225" t="s">
        <v>16</v>
      </c>
      <c r="B6225">
        <v>107650</v>
      </c>
      <c r="C6225">
        <v>360</v>
      </c>
      <c r="D6225" s="6">
        <v>80000</v>
      </c>
      <c r="E6225" s="5">
        <v>0.04</v>
      </c>
      <c r="F6225" t="s">
        <v>26</v>
      </c>
    </row>
    <row r="6226" spans="1:6" x14ac:dyDescent="0.35">
      <c r="A6226" t="s">
        <v>16</v>
      </c>
      <c r="B6226">
        <v>107651</v>
      </c>
      <c r="C6226">
        <v>180</v>
      </c>
      <c r="D6226" s="6">
        <v>146119.07999999999</v>
      </c>
      <c r="E6226" s="5">
        <v>0.04</v>
      </c>
      <c r="F6226" t="s">
        <v>26</v>
      </c>
    </row>
    <row r="6227" spans="1:6" x14ac:dyDescent="0.35">
      <c r="A6227" t="s">
        <v>16</v>
      </c>
      <c r="B6227">
        <v>107652</v>
      </c>
      <c r="C6227">
        <v>360</v>
      </c>
      <c r="D6227" s="6">
        <v>8153.44</v>
      </c>
      <c r="E6227" s="5">
        <v>3.7499999999999999E-2</v>
      </c>
      <c r="F6227" t="s">
        <v>26</v>
      </c>
    </row>
    <row r="6228" spans="1:6" x14ac:dyDescent="0.35">
      <c r="A6228" t="s">
        <v>16</v>
      </c>
      <c r="B6228">
        <v>107653</v>
      </c>
      <c r="C6228">
        <v>180</v>
      </c>
      <c r="D6228" s="6">
        <v>827459.52</v>
      </c>
      <c r="E6228" s="5">
        <v>0.06</v>
      </c>
      <c r="F6228" t="s">
        <v>26</v>
      </c>
    </row>
    <row r="6229" spans="1:6" x14ac:dyDescent="0.35">
      <c r="A6229" t="s">
        <v>16</v>
      </c>
      <c r="B6229">
        <v>107654</v>
      </c>
      <c r="C6229">
        <v>360</v>
      </c>
      <c r="D6229" s="6">
        <v>218615.15</v>
      </c>
      <c r="E6229" s="5">
        <v>4.4999999999999998E-2</v>
      </c>
      <c r="F6229" t="s">
        <v>26</v>
      </c>
    </row>
    <row r="6230" spans="1:6" x14ac:dyDescent="0.35">
      <c r="A6230" t="s">
        <v>16</v>
      </c>
      <c r="B6230">
        <v>107655</v>
      </c>
      <c r="C6230">
        <v>360</v>
      </c>
      <c r="D6230" s="6">
        <v>50500</v>
      </c>
      <c r="E6230" s="5">
        <v>0.04</v>
      </c>
      <c r="F6230" t="s">
        <v>26</v>
      </c>
    </row>
    <row r="6231" spans="1:6" x14ac:dyDescent="0.35">
      <c r="A6231" t="s">
        <v>16</v>
      </c>
      <c r="B6231">
        <v>107656</v>
      </c>
      <c r="C6231">
        <v>360</v>
      </c>
      <c r="D6231" s="6">
        <v>492942.67</v>
      </c>
      <c r="E6231" s="5">
        <v>0.05</v>
      </c>
      <c r="F6231" t="s">
        <v>26</v>
      </c>
    </row>
    <row r="6232" spans="1:6" x14ac:dyDescent="0.35">
      <c r="A6232" t="s">
        <v>16</v>
      </c>
      <c r="B6232">
        <v>107657</v>
      </c>
      <c r="C6232">
        <v>360</v>
      </c>
      <c r="D6232" s="6">
        <v>400022.93</v>
      </c>
      <c r="E6232" s="5">
        <v>0.05</v>
      </c>
      <c r="F6232" t="s">
        <v>26</v>
      </c>
    </row>
    <row r="6233" spans="1:6" x14ac:dyDescent="0.35">
      <c r="A6233" t="s">
        <v>16</v>
      </c>
      <c r="B6233">
        <v>107658</v>
      </c>
      <c r="C6233">
        <v>360</v>
      </c>
      <c r="D6233" s="6">
        <v>300000</v>
      </c>
      <c r="E6233" s="5">
        <v>0.05</v>
      </c>
      <c r="F6233" t="s">
        <v>26</v>
      </c>
    </row>
    <row r="6234" spans="1:6" x14ac:dyDescent="0.35">
      <c r="A6234" t="s">
        <v>16</v>
      </c>
      <c r="B6234">
        <v>107659</v>
      </c>
      <c r="C6234">
        <v>360</v>
      </c>
      <c r="D6234" s="6">
        <v>300000</v>
      </c>
      <c r="E6234" s="5">
        <v>0.05</v>
      </c>
      <c r="F6234" t="s">
        <v>26</v>
      </c>
    </row>
    <row r="6235" spans="1:6" x14ac:dyDescent="0.35">
      <c r="A6235" t="s">
        <v>16</v>
      </c>
      <c r="B6235">
        <v>107660</v>
      </c>
      <c r="C6235">
        <v>360</v>
      </c>
      <c r="D6235" s="6">
        <v>100000</v>
      </c>
      <c r="E6235" s="5">
        <v>4.2500000000000003E-2</v>
      </c>
      <c r="F6235" t="s">
        <v>26</v>
      </c>
    </row>
    <row r="6236" spans="1:6" x14ac:dyDescent="0.35">
      <c r="A6236" t="s">
        <v>16</v>
      </c>
      <c r="B6236">
        <v>107661</v>
      </c>
      <c r="C6236">
        <v>180</v>
      </c>
      <c r="D6236" s="6">
        <v>103585</v>
      </c>
      <c r="E6236" s="5">
        <v>0.04</v>
      </c>
      <c r="F6236" t="s">
        <v>26</v>
      </c>
    </row>
    <row r="6237" spans="1:6" x14ac:dyDescent="0.35">
      <c r="A6237" t="s">
        <v>16</v>
      </c>
      <c r="B6237">
        <v>107662</v>
      </c>
      <c r="C6237">
        <v>180</v>
      </c>
      <c r="D6237" s="6">
        <v>103582.73</v>
      </c>
      <c r="E6237" s="5">
        <v>0.04</v>
      </c>
      <c r="F6237" t="s">
        <v>26</v>
      </c>
    </row>
    <row r="6238" spans="1:6" x14ac:dyDescent="0.35">
      <c r="A6238" t="s">
        <v>16</v>
      </c>
      <c r="B6238">
        <v>107663</v>
      </c>
      <c r="C6238">
        <v>360</v>
      </c>
      <c r="D6238" s="6">
        <v>100000</v>
      </c>
      <c r="E6238" s="5">
        <v>4.4999999999999998E-2</v>
      </c>
      <c r="F6238" t="s">
        <v>26</v>
      </c>
    </row>
    <row r="6239" spans="1:6" x14ac:dyDescent="0.35">
      <c r="A6239" t="s">
        <v>16</v>
      </c>
      <c r="B6239">
        <v>107664</v>
      </c>
      <c r="C6239">
        <v>360</v>
      </c>
      <c r="D6239" s="6">
        <v>313308.90000000002</v>
      </c>
      <c r="E6239" s="5">
        <v>0.05</v>
      </c>
      <c r="F6239" t="s">
        <v>26</v>
      </c>
    </row>
    <row r="6240" spans="1:6" x14ac:dyDescent="0.35">
      <c r="A6240" t="s">
        <v>16</v>
      </c>
      <c r="B6240">
        <v>107665</v>
      </c>
      <c r="C6240">
        <v>360</v>
      </c>
      <c r="D6240" s="6">
        <v>15499.31</v>
      </c>
      <c r="E6240" s="5">
        <v>3.7499999999999999E-2</v>
      </c>
      <c r="F6240" t="s">
        <v>26</v>
      </c>
    </row>
    <row r="6241" spans="1:6" x14ac:dyDescent="0.35">
      <c r="A6241" t="s">
        <v>16</v>
      </c>
      <c r="B6241">
        <v>107666</v>
      </c>
      <c r="C6241">
        <v>360</v>
      </c>
      <c r="D6241" s="6">
        <v>23239.759999999998</v>
      </c>
      <c r="E6241" s="5">
        <v>3.7499999999999999E-2</v>
      </c>
      <c r="F6241" t="s">
        <v>26</v>
      </c>
    </row>
    <row r="6242" spans="1:6" x14ac:dyDescent="0.35">
      <c r="A6242" t="s">
        <v>16</v>
      </c>
      <c r="B6242">
        <v>107667</v>
      </c>
      <c r="C6242">
        <v>360</v>
      </c>
      <c r="D6242" s="6">
        <v>75057.88</v>
      </c>
      <c r="E6242" s="5">
        <v>0.04</v>
      </c>
      <c r="F6242" t="s">
        <v>26</v>
      </c>
    </row>
    <row r="6243" spans="1:6" x14ac:dyDescent="0.35">
      <c r="A6243" t="s">
        <v>16</v>
      </c>
      <c r="B6243">
        <v>107668</v>
      </c>
      <c r="C6243">
        <v>180</v>
      </c>
      <c r="D6243" s="6">
        <v>165000</v>
      </c>
      <c r="E6243" s="5">
        <v>3.7499999999999999E-2</v>
      </c>
      <c r="F6243" t="s">
        <v>26</v>
      </c>
    </row>
    <row r="6244" spans="1:6" x14ac:dyDescent="0.35">
      <c r="A6244" t="s">
        <v>16</v>
      </c>
      <c r="B6244">
        <v>107669</v>
      </c>
      <c r="C6244">
        <v>360</v>
      </c>
      <c r="D6244" s="6">
        <v>157831.16</v>
      </c>
      <c r="E6244" s="5">
        <v>4.4999999999999998E-2</v>
      </c>
      <c r="F6244" t="s">
        <v>26</v>
      </c>
    </row>
    <row r="6245" spans="1:6" x14ac:dyDescent="0.35">
      <c r="A6245" t="s">
        <v>16</v>
      </c>
      <c r="B6245">
        <v>107670</v>
      </c>
      <c r="C6245">
        <v>360</v>
      </c>
      <c r="D6245" s="6">
        <v>55983.31</v>
      </c>
      <c r="E6245" s="5">
        <v>0.04</v>
      </c>
      <c r="F6245" t="s">
        <v>26</v>
      </c>
    </row>
    <row r="6246" spans="1:6" x14ac:dyDescent="0.35">
      <c r="A6246" t="s">
        <v>16</v>
      </c>
      <c r="B6246">
        <v>107671</v>
      </c>
      <c r="C6246">
        <v>180</v>
      </c>
      <c r="D6246" s="6">
        <v>50721.599999999999</v>
      </c>
      <c r="E6246" s="5">
        <v>3.2500000000000001E-2</v>
      </c>
      <c r="F6246" t="s">
        <v>26</v>
      </c>
    </row>
    <row r="6247" spans="1:6" x14ac:dyDescent="0.35">
      <c r="A6247" t="s">
        <v>16</v>
      </c>
      <c r="B6247">
        <v>107672</v>
      </c>
      <c r="C6247">
        <v>90</v>
      </c>
      <c r="D6247" s="6">
        <v>169614.36</v>
      </c>
      <c r="E6247" s="5">
        <v>2.75E-2</v>
      </c>
      <c r="F6247" t="s">
        <v>26</v>
      </c>
    </row>
    <row r="6248" spans="1:6" x14ac:dyDescent="0.35">
      <c r="A6248" t="s">
        <v>16</v>
      </c>
      <c r="B6248">
        <v>107673</v>
      </c>
      <c r="C6248">
        <v>180</v>
      </c>
      <c r="D6248" s="6">
        <v>80000</v>
      </c>
      <c r="E6248" s="5">
        <v>3.2500000000000001E-2</v>
      </c>
      <c r="F6248" t="s">
        <v>26</v>
      </c>
    </row>
    <row r="6249" spans="1:6" x14ac:dyDescent="0.35">
      <c r="A6249" t="s">
        <v>16</v>
      </c>
      <c r="B6249">
        <v>107674</v>
      </c>
      <c r="C6249">
        <v>360</v>
      </c>
      <c r="D6249" s="6">
        <v>100000</v>
      </c>
      <c r="E6249" s="5">
        <v>4.2500000000000003E-2</v>
      </c>
      <c r="F6249" t="s">
        <v>26</v>
      </c>
    </row>
    <row r="6250" spans="1:6" x14ac:dyDescent="0.35">
      <c r="A6250" t="s">
        <v>16</v>
      </c>
      <c r="B6250">
        <v>107675</v>
      </c>
      <c r="C6250">
        <v>360</v>
      </c>
      <c r="D6250" s="6">
        <v>270133.28000000003</v>
      </c>
      <c r="E6250" s="5">
        <v>0.05</v>
      </c>
      <c r="F6250" t="s">
        <v>26</v>
      </c>
    </row>
    <row r="6251" spans="1:6" x14ac:dyDescent="0.35">
      <c r="A6251" t="s">
        <v>16</v>
      </c>
      <c r="B6251">
        <v>107676</v>
      </c>
      <c r="C6251">
        <v>360</v>
      </c>
      <c r="D6251" s="6">
        <v>29052.2</v>
      </c>
      <c r="E6251" s="5">
        <v>3.7499999999999999E-2</v>
      </c>
      <c r="F6251" t="s">
        <v>26</v>
      </c>
    </row>
    <row r="6252" spans="1:6" x14ac:dyDescent="0.35">
      <c r="A6252" t="s">
        <v>16</v>
      </c>
      <c r="B6252">
        <v>107677</v>
      </c>
      <c r="C6252">
        <v>180</v>
      </c>
      <c r="D6252" s="6">
        <v>24010.91</v>
      </c>
      <c r="E6252" s="5">
        <v>0.03</v>
      </c>
      <c r="F6252" t="s">
        <v>26</v>
      </c>
    </row>
    <row r="6253" spans="1:6" x14ac:dyDescent="0.35">
      <c r="A6253" t="s">
        <v>16</v>
      </c>
      <c r="B6253">
        <v>107678</v>
      </c>
      <c r="C6253">
        <v>180</v>
      </c>
      <c r="D6253" s="6">
        <v>200000</v>
      </c>
      <c r="E6253" s="5">
        <v>0.04</v>
      </c>
      <c r="F6253" t="s">
        <v>26</v>
      </c>
    </row>
    <row r="6254" spans="1:6" x14ac:dyDescent="0.35">
      <c r="A6254" t="s">
        <v>16</v>
      </c>
      <c r="B6254">
        <v>107679</v>
      </c>
      <c r="C6254">
        <v>360</v>
      </c>
      <c r="D6254" s="6">
        <v>2579000</v>
      </c>
      <c r="E6254" s="5">
        <v>6.5000000000000002E-2</v>
      </c>
      <c r="F6254" t="s">
        <v>26</v>
      </c>
    </row>
    <row r="6255" spans="1:6" x14ac:dyDescent="0.35">
      <c r="A6255" t="s">
        <v>16</v>
      </c>
      <c r="B6255">
        <v>107680</v>
      </c>
      <c r="C6255">
        <v>360</v>
      </c>
      <c r="D6255" s="6">
        <v>25000</v>
      </c>
      <c r="E6255" s="5">
        <v>3.7499999999999999E-2</v>
      </c>
      <c r="F6255" t="s">
        <v>26</v>
      </c>
    </row>
    <row r="6256" spans="1:6" x14ac:dyDescent="0.35">
      <c r="A6256" t="s">
        <v>16</v>
      </c>
      <c r="B6256">
        <v>107681</v>
      </c>
      <c r="C6256">
        <v>360</v>
      </c>
      <c r="D6256" s="6">
        <v>14255.93</v>
      </c>
      <c r="E6256" s="5">
        <v>3.7499999999999999E-2</v>
      </c>
      <c r="F6256" t="s">
        <v>26</v>
      </c>
    </row>
    <row r="6257" spans="1:6" x14ac:dyDescent="0.35">
      <c r="A6257" t="s">
        <v>16</v>
      </c>
      <c r="B6257">
        <v>107682</v>
      </c>
      <c r="C6257">
        <v>180</v>
      </c>
      <c r="D6257" s="6">
        <v>50000</v>
      </c>
      <c r="E6257" s="5">
        <v>3.2500000000000001E-2</v>
      </c>
      <c r="F6257" t="s">
        <v>26</v>
      </c>
    </row>
    <row r="6258" spans="1:6" x14ac:dyDescent="0.35">
      <c r="A6258" t="s">
        <v>16</v>
      </c>
      <c r="B6258">
        <v>107683</v>
      </c>
      <c r="C6258">
        <v>360</v>
      </c>
      <c r="D6258" s="6">
        <v>10000</v>
      </c>
      <c r="E6258" s="5">
        <v>3.7499999999999999E-2</v>
      </c>
      <c r="F6258" t="s">
        <v>26</v>
      </c>
    </row>
    <row r="6259" spans="1:6" x14ac:dyDescent="0.35">
      <c r="A6259" t="s">
        <v>16</v>
      </c>
      <c r="B6259">
        <v>107684</v>
      </c>
      <c r="C6259">
        <v>90</v>
      </c>
      <c r="D6259" s="6">
        <v>160113.63</v>
      </c>
      <c r="E6259" s="5">
        <v>2.75E-2</v>
      </c>
      <c r="F6259" t="s">
        <v>26</v>
      </c>
    </row>
    <row r="6260" spans="1:6" x14ac:dyDescent="0.35">
      <c r="A6260" t="s">
        <v>16</v>
      </c>
      <c r="B6260">
        <v>107685</v>
      </c>
      <c r="C6260">
        <v>360</v>
      </c>
      <c r="D6260" s="6">
        <v>51775.34</v>
      </c>
      <c r="E6260" s="5">
        <v>0.04</v>
      </c>
      <c r="F6260" t="s">
        <v>26</v>
      </c>
    </row>
    <row r="6261" spans="1:6" x14ac:dyDescent="0.35">
      <c r="A6261" t="s">
        <v>16</v>
      </c>
      <c r="B6261">
        <v>107686</v>
      </c>
      <c r="C6261">
        <v>360</v>
      </c>
      <c r="D6261" s="6">
        <v>261220.65</v>
      </c>
      <c r="E6261" s="5">
        <v>0.05</v>
      </c>
      <c r="F6261" t="s">
        <v>26</v>
      </c>
    </row>
    <row r="6262" spans="1:6" x14ac:dyDescent="0.35">
      <c r="A6262" t="s">
        <v>16</v>
      </c>
      <c r="B6262">
        <v>107687</v>
      </c>
      <c r="C6262">
        <v>360</v>
      </c>
      <c r="D6262" s="6">
        <v>18892.04</v>
      </c>
      <c r="E6262" s="5">
        <v>3.7499999999999999E-2</v>
      </c>
      <c r="F6262" t="s">
        <v>26</v>
      </c>
    </row>
    <row r="6263" spans="1:6" x14ac:dyDescent="0.35">
      <c r="A6263" t="s">
        <v>16</v>
      </c>
      <c r="B6263">
        <v>107688</v>
      </c>
      <c r="C6263">
        <v>360</v>
      </c>
      <c r="D6263" s="6">
        <v>100000</v>
      </c>
      <c r="E6263" s="5">
        <v>4.2500000000000003E-2</v>
      </c>
      <c r="F6263" t="s">
        <v>26</v>
      </c>
    </row>
    <row r="6264" spans="1:6" x14ac:dyDescent="0.35">
      <c r="A6264" t="s">
        <v>16</v>
      </c>
      <c r="B6264">
        <v>107689</v>
      </c>
      <c r="C6264">
        <v>180</v>
      </c>
      <c r="D6264" s="6">
        <v>109144.95</v>
      </c>
      <c r="E6264" s="5">
        <v>0.04</v>
      </c>
      <c r="F6264" t="s">
        <v>26</v>
      </c>
    </row>
    <row r="6265" spans="1:6" x14ac:dyDescent="0.35">
      <c r="A6265" t="s">
        <v>16</v>
      </c>
      <c r="B6265">
        <v>107690</v>
      </c>
      <c r="C6265">
        <v>360</v>
      </c>
      <c r="D6265" s="6">
        <v>30000</v>
      </c>
      <c r="E6265" s="5">
        <v>3.7499999999999999E-2</v>
      </c>
      <c r="F6265" t="s">
        <v>26</v>
      </c>
    </row>
    <row r="6266" spans="1:6" x14ac:dyDescent="0.35">
      <c r="A6266" t="s">
        <v>16</v>
      </c>
      <c r="B6266">
        <v>107691</v>
      </c>
      <c r="C6266">
        <v>180</v>
      </c>
      <c r="D6266" s="6">
        <v>209884.71</v>
      </c>
      <c r="E6266" s="5">
        <v>0.04</v>
      </c>
      <c r="F6266" t="s">
        <v>26</v>
      </c>
    </row>
    <row r="6267" spans="1:6" x14ac:dyDescent="0.35">
      <c r="A6267" t="s">
        <v>16</v>
      </c>
      <c r="B6267">
        <v>107692</v>
      </c>
      <c r="C6267">
        <v>180</v>
      </c>
      <c r="D6267" s="6">
        <v>50000</v>
      </c>
      <c r="E6267" s="5">
        <v>3.2500000000000001E-2</v>
      </c>
      <c r="F6267" t="s">
        <v>26</v>
      </c>
    </row>
    <row r="6268" spans="1:6" x14ac:dyDescent="0.35">
      <c r="A6268" t="s">
        <v>16</v>
      </c>
      <c r="B6268">
        <v>107693</v>
      </c>
      <c r="C6268">
        <v>180</v>
      </c>
      <c r="D6268" s="6">
        <v>70037.98</v>
      </c>
      <c r="E6268" s="5">
        <v>3.2500000000000001E-2</v>
      </c>
      <c r="F6268" t="s">
        <v>26</v>
      </c>
    </row>
    <row r="6269" spans="1:6" x14ac:dyDescent="0.35">
      <c r="A6269" t="s">
        <v>16</v>
      </c>
      <c r="B6269">
        <v>107694</v>
      </c>
      <c r="C6269">
        <v>360</v>
      </c>
      <c r="D6269" s="6">
        <v>69000</v>
      </c>
      <c r="E6269" s="5">
        <v>0.04</v>
      </c>
      <c r="F6269" t="s">
        <v>26</v>
      </c>
    </row>
    <row r="6270" spans="1:6" x14ac:dyDescent="0.35">
      <c r="A6270" t="s">
        <v>16</v>
      </c>
      <c r="B6270">
        <v>107695</v>
      </c>
      <c r="C6270">
        <v>180</v>
      </c>
      <c r="D6270" s="6">
        <v>182338.53</v>
      </c>
      <c r="E6270" s="5">
        <v>0.04</v>
      </c>
      <c r="F6270" t="s">
        <v>26</v>
      </c>
    </row>
    <row r="6271" spans="1:6" x14ac:dyDescent="0.35">
      <c r="A6271" t="s">
        <v>16</v>
      </c>
      <c r="B6271">
        <v>107696</v>
      </c>
      <c r="C6271">
        <v>360</v>
      </c>
      <c r="D6271" s="6">
        <v>261364.85</v>
      </c>
      <c r="E6271" s="5">
        <v>0.05</v>
      </c>
      <c r="F6271" t="s">
        <v>26</v>
      </c>
    </row>
    <row r="6272" spans="1:6" x14ac:dyDescent="0.35">
      <c r="A6272" t="s">
        <v>16</v>
      </c>
      <c r="B6272">
        <v>107697</v>
      </c>
      <c r="C6272">
        <v>360</v>
      </c>
      <c r="D6272" s="6">
        <v>250000</v>
      </c>
      <c r="E6272" s="5">
        <v>0.05</v>
      </c>
      <c r="F6272" t="s">
        <v>26</v>
      </c>
    </row>
    <row r="6273" spans="1:6" x14ac:dyDescent="0.35">
      <c r="A6273" t="s">
        <v>16</v>
      </c>
      <c r="B6273">
        <v>107698</v>
      </c>
      <c r="C6273">
        <v>180</v>
      </c>
      <c r="D6273" s="6">
        <v>254993.16</v>
      </c>
      <c r="E6273" s="5">
        <v>4.4999999999999998E-2</v>
      </c>
      <c r="F6273" t="s">
        <v>26</v>
      </c>
    </row>
    <row r="6274" spans="1:6" x14ac:dyDescent="0.35">
      <c r="A6274" t="s">
        <v>16</v>
      </c>
      <c r="B6274">
        <v>107699</v>
      </c>
      <c r="C6274">
        <v>360</v>
      </c>
      <c r="D6274" s="6">
        <v>1300000</v>
      </c>
      <c r="E6274" s="5">
        <v>6.5000000000000002E-2</v>
      </c>
      <c r="F6274" t="s">
        <v>26</v>
      </c>
    </row>
    <row r="6275" spans="1:6" x14ac:dyDescent="0.35">
      <c r="A6275" t="s">
        <v>16</v>
      </c>
      <c r="B6275">
        <v>107700</v>
      </c>
      <c r="C6275">
        <v>360</v>
      </c>
      <c r="D6275" s="6">
        <v>20000</v>
      </c>
      <c r="E6275" s="5">
        <v>3.7499999999999999E-2</v>
      </c>
      <c r="F6275" t="s">
        <v>26</v>
      </c>
    </row>
    <row r="6276" spans="1:6" x14ac:dyDescent="0.35">
      <c r="A6276" t="s">
        <v>16</v>
      </c>
      <c r="B6276">
        <v>107701</v>
      </c>
      <c r="C6276">
        <v>180</v>
      </c>
      <c r="D6276" s="6">
        <v>411000</v>
      </c>
      <c r="E6276" s="5">
        <v>4.4999999999999998E-2</v>
      </c>
      <c r="F6276" t="s">
        <v>26</v>
      </c>
    </row>
    <row r="6277" spans="1:6" x14ac:dyDescent="0.35">
      <c r="A6277" t="s">
        <v>16</v>
      </c>
      <c r="B6277">
        <v>107702</v>
      </c>
      <c r="C6277">
        <v>180</v>
      </c>
      <c r="D6277" s="6">
        <v>100000</v>
      </c>
      <c r="E6277" s="5">
        <v>0.04</v>
      </c>
      <c r="F6277" t="s">
        <v>26</v>
      </c>
    </row>
    <row r="6278" spans="1:6" x14ac:dyDescent="0.35">
      <c r="A6278" t="s">
        <v>16</v>
      </c>
      <c r="B6278">
        <v>107703</v>
      </c>
      <c r="C6278">
        <v>360</v>
      </c>
      <c r="D6278" s="6">
        <v>32034.32</v>
      </c>
      <c r="E6278" s="5">
        <v>3.7499999999999999E-2</v>
      </c>
      <c r="F6278" t="s">
        <v>26</v>
      </c>
    </row>
    <row r="6279" spans="1:6" x14ac:dyDescent="0.35">
      <c r="A6279" t="s">
        <v>16</v>
      </c>
      <c r="B6279">
        <v>107704</v>
      </c>
      <c r="C6279">
        <v>180</v>
      </c>
      <c r="D6279" s="6">
        <v>70000</v>
      </c>
      <c r="E6279" s="5">
        <v>3.2500000000000001E-2</v>
      </c>
      <c r="F6279" t="s">
        <v>26</v>
      </c>
    </row>
    <row r="6280" spans="1:6" x14ac:dyDescent="0.35">
      <c r="A6280" t="s">
        <v>16</v>
      </c>
      <c r="B6280">
        <v>107705</v>
      </c>
      <c r="C6280">
        <v>360</v>
      </c>
      <c r="D6280" s="6">
        <v>18330.080000000002</v>
      </c>
      <c r="E6280" s="5">
        <v>3.7499999999999999E-2</v>
      </c>
      <c r="F6280" t="s">
        <v>26</v>
      </c>
    </row>
    <row r="6281" spans="1:6" x14ac:dyDescent="0.35">
      <c r="A6281" t="s">
        <v>16</v>
      </c>
      <c r="B6281">
        <v>107706</v>
      </c>
      <c r="C6281">
        <v>180</v>
      </c>
      <c r="D6281" s="6">
        <v>155823.64000000001</v>
      </c>
      <c r="E6281" s="5">
        <v>0.04</v>
      </c>
      <c r="F6281" t="s">
        <v>26</v>
      </c>
    </row>
    <row r="6282" spans="1:6" x14ac:dyDescent="0.35">
      <c r="A6282" t="s">
        <v>16</v>
      </c>
      <c r="B6282">
        <v>107707</v>
      </c>
      <c r="C6282">
        <v>180</v>
      </c>
      <c r="D6282" s="6">
        <v>101777.1</v>
      </c>
      <c r="E6282" s="5">
        <v>0.04</v>
      </c>
      <c r="F6282" t="s">
        <v>26</v>
      </c>
    </row>
    <row r="6283" spans="1:6" x14ac:dyDescent="0.35">
      <c r="A6283" t="s">
        <v>16</v>
      </c>
      <c r="B6283">
        <v>107708</v>
      </c>
      <c r="C6283">
        <v>360</v>
      </c>
      <c r="D6283" s="6">
        <v>53000</v>
      </c>
      <c r="E6283" s="5">
        <v>0.04</v>
      </c>
      <c r="F6283" t="s">
        <v>26</v>
      </c>
    </row>
    <row r="6284" spans="1:6" x14ac:dyDescent="0.35">
      <c r="A6284" t="s">
        <v>16</v>
      </c>
      <c r="B6284">
        <v>107709</v>
      </c>
      <c r="C6284">
        <v>360</v>
      </c>
      <c r="D6284" s="6">
        <v>110000</v>
      </c>
      <c r="E6284" s="5">
        <v>4.2500000000000003E-2</v>
      </c>
      <c r="F6284" t="s">
        <v>26</v>
      </c>
    </row>
    <row r="6285" spans="1:6" x14ac:dyDescent="0.35">
      <c r="A6285" t="s">
        <v>16</v>
      </c>
      <c r="B6285">
        <v>107710</v>
      </c>
      <c r="C6285">
        <v>180</v>
      </c>
      <c r="D6285" s="6">
        <v>102000</v>
      </c>
      <c r="E6285" s="5">
        <v>0.04</v>
      </c>
      <c r="F6285" t="s">
        <v>26</v>
      </c>
    </row>
    <row r="6286" spans="1:6" x14ac:dyDescent="0.35">
      <c r="A6286" t="s">
        <v>16</v>
      </c>
      <c r="B6286">
        <v>107711</v>
      </c>
      <c r="C6286">
        <v>180</v>
      </c>
      <c r="D6286" s="6">
        <v>100416.71</v>
      </c>
      <c r="E6286" s="5">
        <v>0.04</v>
      </c>
      <c r="F6286" t="s">
        <v>26</v>
      </c>
    </row>
    <row r="6287" spans="1:6" x14ac:dyDescent="0.35">
      <c r="A6287" t="s">
        <v>16</v>
      </c>
      <c r="B6287">
        <v>107712</v>
      </c>
      <c r="C6287">
        <v>360</v>
      </c>
      <c r="D6287" s="6">
        <v>330002.31</v>
      </c>
      <c r="E6287" s="5">
        <v>0.05</v>
      </c>
      <c r="F6287" t="s">
        <v>26</v>
      </c>
    </row>
    <row r="6288" spans="1:6" x14ac:dyDescent="0.35">
      <c r="A6288" t="s">
        <v>16</v>
      </c>
      <c r="B6288">
        <v>107713</v>
      </c>
      <c r="C6288">
        <v>360</v>
      </c>
      <c r="D6288" s="6">
        <v>30000</v>
      </c>
      <c r="E6288" s="5">
        <v>3.7499999999999999E-2</v>
      </c>
      <c r="F6288" t="s">
        <v>26</v>
      </c>
    </row>
    <row r="6289" spans="1:6" x14ac:dyDescent="0.35">
      <c r="A6289" t="s">
        <v>16</v>
      </c>
      <c r="B6289">
        <v>107714</v>
      </c>
      <c r="C6289">
        <v>360</v>
      </c>
      <c r="D6289" s="6">
        <v>21687.119999999999</v>
      </c>
      <c r="E6289" s="5">
        <v>3.7499999999999999E-2</v>
      </c>
      <c r="F6289" t="s">
        <v>26</v>
      </c>
    </row>
    <row r="6290" spans="1:6" x14ac:dyDescent="0.35">
      <c r="A6290" t="s">
        <v>16</v>
      </c>
      <c r="B6290">
        <v>107715</v>
      </c>
      <c r="C6290">
        <v>360</v>
      </c>
      <c r="D6290" s="6">
        <v>250000</v>
      </c>
      <c r="E6290" s="5">
        <v>0.05</v>
      </c>
      <c r="F6290" t="s">
        <v>26</v>
      </c>
    </row>
    <row r="6291" spans="1:6" x14ac:dyDescent="0.35">
      <c r="A6291" t="s">
        <v>16</v>
      </c>
      <c r="B6291">
        <v>107716</v>
      </c>
      <c r="C6291">
        <v>360</v>
      </c>
      <c r="D6291" s="6">
        <v>206855.93</v>
      </c>
      <c r="E6291" s="5">
        <v>4.4999999999999998E-2</v>
      </c>
      <c r="F6291" t="s">
        <v>26</v>
      </c>
    </row>
    <row r="6292" spans="1:6" x14ac:dyDescent="0.35">
      <c r="A6292" t="s">
        <v>16</v>
      </c>
      <c r="B6292">
        <v>107717</v>
      </c>
      <c r="C6292">
        <v>360</v>
      </c>
      <c r="D6292" s="6">
        <v>320000</v>
      </c>
      <c r="E6292" s="5">
        <v>0.05</v>
      </c>
      <c r="F6292" t="s">
        <v>26</v>
      </c>
    </row>
    <row r="6293" spans="1:6" x14ac:dyDescent="0.35">
      <c r="A6293" t="s">
        <v>16</v>
      </c>
      <c r="B6293">
        <v>107718</v>
      </c>
      <c r="C6293">
        <v>360</v>
      </c>
      <c r="D6293" s="6">
        <v>2771956.06</v>
      </c>
      <c r="E6293" s="5">
        <v>6.25E-2</v>
      </c>
      <c r="F6293" t="s">
        <v>26</v>
      </c>
    </row>
    <row r="6294" spans="1:6" x14ac:dyDescent="0.35">
      <c r="A6294" t="s">
        <v>16</v>
      </c>
      <c r="B6294">
        <v>107719</v>
      </c>
      <c r="C6294">
        <v>360</v>
      </c>
      <c r="D6294" s="6">
        <v>104882.19</v>
      </c>
      <c r="E6294" s="5">
        <v>4.4999999999999998E-2</v>
      </c>
      <c r="F6294" t="s">
        <v>26</v>
      </c>
    </row>
    <row r="6295" spans="1:6" x14ac:dyDescent="0.35">
      <c r="A6295" t="s">
        <v>16</v>
      </c>
      <c r="B6295">
        <v>107720</v>
      </c>
      <c r="C6295">
        <v>360</v>
      </c>
      <c r="D6295" s="6">
        <v>33655.230000000003</v>
      </c>
      <c r="E6295" s="5">
        <v>3.7499999999999999E-2</v>
      </c>
      <c r="F6295" t="s">
        <v>26</v>
      </c>
    </row>
    <row r="6296" spans="1:6" x14ac:dyDescent="0.35">
      <c r="A6296" t="s">
        <v>16</v>
      </c>
      <c r="B6296">
        <v>107721</v>
      </c>
      <c r="C6296">
        <v>360</v>
      </c>
      <c r="D6296" s="6">
        <v>500000</v>
      </c>
      <c r="E6296" s="5">
        <v>5.7500000000000002E-2</v>
      </c>
      <c r="F6296" t="s">
        <v>26</v>
      </c>
    </row>
    <row r="6297" spans="1:6" x14ac:dyDescent="0.35">
      <c r="A6297" t="s">
        <v>16</v>
      </c>
      <c r="B6297">
        <v>107722</v>
      </c>
      <c r="C6297">
        <v>360</v>
      </c>
      <c r="D6297" s="6">
        <v>5384.28</v>
      </c>
      <c r="E6297" s="5">
        <v>3.7499999999999999E-2</v>
      </c>
      <c r="F6297" t="s">
        <v>26</v>
      </c>
    </row>
    <row r="6298" spans="1:6" x14ac:dyDescent="0.35">
      <c r="A6298" t="s">
        <v>16</v>
      </c>
      <c r="B6298">
        <v>107723</v>
      </c>
      <c r="C6298">
        <v>360</v>
      </c>
      <c r="D6298" s="6">
        <v>1500000</v>
      </c>
      <c r="E6298" s="5">
        <v>6.25E-2</v>
      </c>
      <c r="F6298" t="s">
        <v>26</v>
      </c>
    </row>
    <row r="6299" spans="1:6" x14ac:dyDescent="0.35">
      <c r="A6299" t="s">
        <v>16</v>
      </c>
      <c r="B6299">
        <v>107724</v>
      </c>
      <c r="C6299">
        <v>360</v>
      </c>
      <c r="D6299" s="6">
        <v>3890450.15</v>
      </c>
      <c r="E6299" s="5">
        <v>6.5000000000000002E-2</v>
      </c>
      <c r="F6299" t="s">
        <v>26</v>
      </c>
    </row>
    <row r="6300" spans="1:6" x14ac:dyDescent="0.35">
      <c r="A6300" t="s">
        <v>16</v>
      </c>
      <c r="B6300">
        <v>107725</v>
      </c>
      <c r="C6300">
        <v>360</v>
      </c>
      <c r="D6300" s="6">
        <v>32307.43</v>
      </c>
      <c r="E6300" s="5">
        <v>3.7499999999999999E-2</v>
      </c>
      <c r="F6300" t="s">
        <v>26</v>
      </c>
    </row>
    <row r="6301" spans="1:6" x14ac:dyDescent="0.35">
      <c r="A6301" t="s">
        <v>16</v>
      </c>
      <c r="B6301">
        <v>107726</v>
      </c>
      <c r="C6301">
        <v>360</v>
      </c>
      <c r="D6301" s="6">
        <v>1460000</v>
      </c>
      <c r="E6301" s="5">
        <v>6.25E-2</v>
      </c>
      <c r="F6301" t="s">
        <v>26</v>
      </c>
    </row>
    <row r="6302" spans="1:6" x14ac:dyDescent="0.35">
      <c r="A6302" t="s">
        <v>16</v>
      </c>
      <c r="B6302">
        <v>107727</v>
      </c>
      <c r="C6302">
        <v>360</v>
      </c>
      <c r="D6302" s="6">
        <v>400000</v>
      </c>
      <c r="E6302" s="5">
        <v>0.05</v>
      </c>
      <c r="F6302" t="s">
        <v>26</v>
      </c>
    </row>
    <row r="6303" spans="1:6" x14ac:dyDescent="0.35">
      <c r="A6303" t="s">
        <v>16</v>
      </c>
      <c r="B6303">
        <v>107728</v>
      </c>
      <c r="C6303">
        <v>360</v>
      </c>
      <c r="D6303" s="6">
        <v>100000</v>
      </c>
      <c r="E6303" s="5">
        <v>4.4999999999999998E-2</v>
      </c>
      <c r="F6303" t="s">
        <v>26</v>
      </c>
    </row>
    <row r="6304" spans="1:6" x14ac:dyDescent="0.35">
      <c r="A6304" t="s">
        <v>16</v>
      </c>
      <c r="B6304">
        <v>107729</v>
      </c>
      <c r="C6304">
        <v>360</v>
      </c>
      <c r="D6304" s="6">
        <v>1460000</v>
      </c>
      <c r="E6304" s="5">
        <v>6.25E-2</v>
      </c>
      <c r="F6304" t="s">
        <v>26</v>
      </c>
    </row>
    <row r="6305" spans="1:6" x14ac:dyDescent="0.35">
      <c r="A6305" t="s">
        <v>16</v>
      </c>
      <c r="B6305">
        <v>107730</v>
      </c>
      <c r="C6305">
        <v>360</v>
      </c>
      <c r="D6305" s="6">
        <v>1000100</v>
      </c>
      <c r="E6305" s="5">
        <v>6.5000000000000002E-2</v>
      </c>
      <c r="F6305" t="s">
        <v>26</v>
      </c>
    </row>
    <row r="6306" spans="1:6" x14ac:dyDescent="0.35">
      <c r="A6306" t="s">
        <v>16</v>
      </c>
      <c r="B6306">
        <v>107731</v>
      </c>
      <c r="C6306">
        <v>360</v>
      </c>
      <c r="D6306" s="6">
        <v>69000</v>
      </c>
      <c r="E6306" s="5">
        <v>0.04</v>
      </c>
      <c r="F6306" t="s">
        <v>26</v>
      </c>
    </row>
    <row r="6307" spans="1:6" x14ac:dyDescent="0.35">
      <c r="A6307" t="s">
        <v>16</v>
      </c>
      <c r="B6307">
        <v>107732</v>
      </c>
      <c r="C6307">
        <v>360</v>
      </c>
      <c r="D6307" s="6">
        <v>68714.12</v>
      </c>
      <c r="E6307" s="5">
        <v>0.04</v>
      </c>
      <c r="F6307" t="s">
        <v>26</v>
      </c>
    </row>
    <row r="6308" spans="1:6" x14ac:dyDescent="0.35">
      <c r="A6308" t="s">
        <v>16</v>
      </c>
      <c r="B6308">
        <v>107733</v>
      </c>
      <c r="C6308">
        <v>360</v>
      </c>
      <c r="D6308" s="6">
        <v>92761.45</v>
      </c>
      <c r="E6308" s="5">
        <v>0.04</v>
      </c>
      <c r="F6308" t="s">
        <v>26</v>
      </c>
    </row>
    <row r="6309" spans="1:6" x14ac:dyDescent="0.35">
      <c r="A6309" t="s">
        <v>16</v>
      </c>
      <c r="B6309">
        <v>107734</v>
      </c>
      <c r="C6309">
        <v>360</v>
      </c>
      <c r="D6309" s="6">
        <v>700000</v>
      </c>
      <c r="E6309" s="5">
        <v>5.7500000000000002E-2</v>
      </c>
      <c r="F6309" t="s">
        <v>26</v>
      </c>
    </row>
    <row r="6310" spans="1:6" x14ac:dyDescent="0.35">
      <c r="A6310" t="s">
        <v>16</v>
      </c>
      <c r="B6310">
        <v>107735</v>
      </c>
      <c r="C6310">
        <v>360</v>
      </c>
      <c r="D6310" s="6">
        <v>14689.78</v>
      </c>
      <c r="E6310" s="5">
        <v>3.7499999999999999E-2</v>
      </c>
      <c r="F6310" t="s">
        <v>26</v>
      </c>
    </row>
    <row r="6311" spans="1:6" x14ac:dyDescent="0.35">
      <c r="A6311" t="s">
        <v>16</v>
      </c>
      <c r="B6311">
        <v>107736</v>
      </c>
      <c r="C6311">
        <v>360</v>
      </c>
      <c r="D6311" s="6">
        <v>2500000</v>
      </c>
      <c r="E6311" s="5">
        <v>6.25E-2</v>
      </c>
      <c r="F6311" t="s">
        <v>26</v>
      </c>
    </row>
    <row r="6312" spans="1:6" x14ac:dyDescent="0.35">
      <c r="A6312" t="s">
        <v>16</v>
      </c>
      <c r="B6312">
        <v>107737</v>
      </c>
      <c r="C6312">
        <v>360</v>
      </c>
      <c r="D6312" s="6">
        <v>5000000</v>
      </c>
      <c r="E6312" s="5">
        <v>6.25E-2</v>
      </c>
      <c r="F6312" t="s">
        <v>26</v>
      </c>
    </row>
    <row r="6313" spans="1:6" x14ac:dyDescent="0.35">
      <c r="A6313" t="s">
        <v>16</v>
      </c>
      <c r="B6313">
        <v>107738</v>
      </c>
      <c r="C6313">
        <v>360</v>
      </c>
      <c r="D6313" s="6">
        <v>400000</v>
      </c>
      <c r="E6313" s="5">
        <v>0.05</v>
      </c>
      <c r="F6313" t="s">
        <v>26</v>
      </c>
    </row>
    <row r="6314" spans="1:6" x14ac:dyDescent="0.35">
      <c r="A6314" t="s">
        <v>16</v>
      </c>
      <c r="B6314">
        <v>107739</v>
      </c>
      <c r="C6314">
        <v>360</v>
      </c>
      <c r="D6314" s="6">
        <v>136339.67000000001</v>
      </c>
      <c r="E6314" s="5">
        <v>4.4999999999999998E-2</v>
      </c>
      <c r="F6314" t="s">
        <v>26</v>
      </c>
    </row>
    <row r="6315" spans="1:6" x14ac:dyDescent="0.35">
      <c r="A6315" t="s">
        <v>16</v>
      </c>
      <c r="B6315">
        <v>107740</v>
      </c>
      <c r="C6315">
        <v>360</v>
      </c>
      <c r="D6315" s="6">
        <v>538300</v>
      </c>
      <c r="E6315" s="5">
        <v>5.7500000000000002E-2</v>
      </c>
      <c r="F6315" t="s">
        <v>26</v>
      </c>
    </row>
    <row r="6316" spans="1:6" x14ac:dyDescent="0.35">
      <c r="A6316" t="s">
        <v>16</v>
      </c>
      <c r="B6316">
        <v>107741</v>
      </c>
      <c r="C6316">
        <v>360</v>
      </c>
      <c r="D6316" s="6">
        <v>9284.84</v>
      </c>
      <c r="E6316" s="5">
        <v>3.7499999999999999E-2</v>
      </c>
      <c r="F6316" t="s">
        <v>26</v>
      </c>
    </row>
    <row r="6317" spans="1:6" x14ac:dyDescent="0.35">
      <c r="A6317" t="s">
        <v>16</v>
      </c>
      <c r="B6317">
        <v>107742</v>
      </c>
      <c r="C6317">
        <v>360</v>
      </c>
      <c r="D6317" s="6">
        <v>65174.81</v>
      </c>
      <c r="E6317" s="5">
        <v>0.04</v>
      </c>
      <c r="F6317" t="s">
        <v>26</v>
      </c>
    </row>
    <row r="6318" spans="1:6" x14ac:dyDescent="0.35">
      <c r="A6318" t="s">
        <v>16</v>
      </c>
      <c r="B6318">
        <v>107743</v>
      </c>
      <c r="C6318">
        <v>360</v>
      </c>
      <c r="D6318" s="6">
        <v>145592.32999999999</v>
      </c>
      <c r="E6318" s="5">
        <v>4.4999999999999998E-2</v>
      </c>
      <c r="F6318" t="s">
        <v>26</v>
      </c>
    </row>
    <row r="6319" spans="1:6" x14ac:dyDescent="0.35">
      <c r="A6319" t="s">
        <v>16</v>
      </c>
      <c r="B6319">
        <v>107744</v>
      </c>
      <c r="C6319">
        <v>360</v>
      </c>
      <c r="D6319" s="6">
        <v>50000</v>
      </c>
      <c r="E6319" s="5">
        <v>0.04</v>
      </c>
      <c r="F6319" t="s">
        <v>26</v>
      </c>
    </row>
    <row r="6320" spans="1:6" x14ac:dyDescent="0.35">
      <c r="A6320" t="s">
        <v>16</v>
      </c>
      <c r="B6320">
        <v>107745</v>
      </c>
      <c r="C6320">
        <v>360</v>
      </c>
      <c r="D6320" s="6">
        <v>51187.85</v>
      </c>
      <c r="E6320" s="5">
        <v>0.04</v>
      </c>
      <c r="F6320" t="s">
        <v>26</v>
      </c>
    </row>
    <row r="6321" spans="1:6" x14ac:dyDescent="0.35">
      <c r="A6321" t="s">
        <v>16</v>
      </c>
      <c r="B6321">
        <v>107746</v>
      </c>
      <c r="C6321">
        <v>180</v>
      </c>
      <c r="D6321" s="6">
        <v>54601.08</v>
      </c>
      <c r="E6321" s="5">
        <v>3.2500000000000001E-2</v>
      </c>
      <c r="F6321" t="s">
        <v>26</v>
      </c>
    </row>
    <row r="6322" spans="1:6" x14ac:dyDescent="0.35">
      <c r="A6322" t="s">
        <v>16</v>
      </c>
      <c r="B6322">
        <v>107747</v>
      </c>
      <c r="C6322">
        <v>360</v>
      </c>
      <c r="D6322" s="6">
        <v>300000</v>
      </c>
      <c r="E6322" s="5">
        <v>0.05</v>
      </c>
      <c r="F6322" t="s">
        <v>26</v>
      </c>
    </row>
    <row r="6323" spans="1:6" x14ac:dyDescent="0.35">
      <c r="A6323" t="s">
        <v>16</v>
      </c>
      <c r="B6323">
        <v>107748</v>
      </c>
      <c r="C6323">
        <v>360</v>
      </c>
      <c r="D6323" s="6">
        <v>340588.27</v>
      </c>
      <c r="E6323" s="5">
        <v>0.05</v>
      </c>
      <c r="F6323" t="s">
        <v>26</v>
      </c>
    </row>
    <row r="6324" spans="1:6" x14ac:dyDescent="0.35">
      <c r="A6324" t="s">
        <v>16</v>
      </c>
      <c r="B6324">
        <v>107749</v>
      </c>
      <c r="C6324">
        <v>360</v>
      </c>
      <c r="D6324" s="6">
        <v>208002.56</v>
      </c>
      <c r="E6324" s="5">
        <v>4.4999999999999998E-2</v>
      </c>
      <c r="F6324" t="s">
        <v>26</v>
      </c>
    </row>
    <row r="6325" spans="1:6" x14ac:dyDescent="0.35">
      <c r="A6325" t="s">
        <v>16</v>
      </c>
      <c r="B6325">
        <v>107750</v>
      </c>
      <c r="C6325">
        <v>360</v>
      </c>
      <c r="D6325" s="6">
        <v>138110.56</v>
      </c>
      <c r="E6325" s="5">
        <v>4.4999999999999998E-2</v>
      </c>
      <c r="F6325" t="s">
        <v>26</v>
      </c>
    </row>
    <row r="6326" spans="1:6" x14ac:dyDescent="0.35">
      <c r="A6326" t="s">
        <v>16</v>
      </c>
      <c r="B6326">
        <v>107751</v>
      </c>
      <c r="C6326">
        <v>180</v>
      </c>
      <c r="D6326" s="6">
        <v>166254.51</v>
      </c>
      <c r="E6326" s="5">
        <v>0.04</v>
      </c>
      <c r="F6326" t="s">
        <v>26</v>
      </c>
    </row>
    <row r="6327" spans="1:6" x14ac:dyDescent="0.35">
      <c r="A6327" t="s">
        <v>16</v>
      </c>
      <c r="B6327">
        <v>107752</v>
      </c>
      <c r="C6327">
        <v>360</v>
      </c>
      <c r="D6327" s="6">
        <v>43074.22</v>
      </c>
      <c r="E6327" s="5">
        <v>3.7499999999999999E-2</v>
      </c>
      <c r="F6327" t="s">
        <v>26</v>
      </c>
    </row>
    <row r="6328" spans="1:6" x14ac:dyDescent="0.35">
      <c r="A6328" t="s">
        <v>16</v>
      </c>
      <c r="B6328">
        <v>107753</v>
      </c>
      <c r="C6328">
        <v>180</v>
      </c>
      <c r="D6328" s="6">
        <v>55000</v>
      </c>
      <c r="E6328" s="5">
        <v>3.2500000000000001E-2</v>
      </c>
      <c r="F6328" t="s">
        <v>26</v>
      </c>
    </row>
    <row r="6329" spans="1:6" x14ac:dyDescent="0.35">
      <c r="A6329" t="s">
        <v>16</v>
      </c>
      <c r="B6329">
        <v>107754</v>
      </c>
      <c r="C6329">
        <v>360</v>
      </c>
      <c r="D6329" s="6">
        <v>74399.350000000006</v>
      </c>
      <c r="E6329" s="5">
        <v>0.04</v>
      </c>
      <c r="F6329" t="s">
        <v>26</v>
      </c>
    </row>
    <row r="6330" spans="1:6" x14ac:dyDescent="0.35">
      <c r="A6330" t="s">
        <v>16</v>
      </c>
      <c r="B6330">
        <v>107755</v>
      </c>
      <c r="C6330">
        <v>360</v>
      </c>
      <c r="D6330" s="6">
        <v>1260000</v>
      </c>
      <c r="E6330" s="5">
        <v>6.5000000000000002E-2</v>
      </c>
      <c r="F6330" t="s">
        <v>26</v>
      </c>
    </row>
    <row r="6331" spans="1:6" x14ac:dyDescent="0.35">
      <c r="A6331" t="s">
        <v>16</v>
      </c>
      <c r="B6331">
        <v>107756</v>
      </c>
      <c r="C6331">
        <v>180</v>
      </c>
      <c r="D6331" s="6">
        <v>27482.19</v>
      </c>
      <c r="E6331" s="5">
        <v>0.03</v>
      </c>
      <c r="F6331" t="s">
        <v>26</v>
      </c>
    </row>
    <row r="6332" spans="1:6" x14ac:dyDescent="0.35">
      <c r="A6332" t="s">
        <v>16</v>
      </c>
      <c r="B6332">
        <v>107757</v>
      </c>
      <c r="C6332">
        <v>360</v>
      </c>
      <c r="D6332" s="6">
        <v>769000</v>
      </c>
      <c r="E6332" s="5">
        <v>6.25E-2</v>
      </c>
      <c r="F6332" t="s">
        <v>26</v>
      </c>
    </row>
    <row r="6333" spans="1:6" x14ac:dyDescent="0.35">
      <c r="A6333" t="s">
        <v>16</v>
      </c>
      <c r="B6333">
        <v>107758</v>
      </c>
      <c r="C6333">
        <v>180</v>
      </c>
      <c r="D6333" s="6">
        <v>360000</v>
      </c>
      <c r="E6333" s="5">
        <v>4.4999999999999998E-2</v>
      </c>
      <c r="F6333" t="s">
        <v>26</v>
      </c>
    </row>
    <row r="6334" spans="1:6" x14ac:dyDescent="0.35">
      <c r="A6334" t="s">
        <v>16</v>
      </c>
      <c r="B6334">
        <v>107759</v>
      </c>
      <c r="C6334">
        <v>360</v>
      </c>
      <c r="D6334" s="6">
        <v>737695.14</v>
      </c>
      <c r="E6334" s="5">
        <v>0.06</v>
      </c>
      <c r="F6334" t="s">
        <v>26</v>
      </c>
    </row>
    <row r="6335" spans="1:6" x14ac:dyDescent="0.35">
      <c r="A6335" t="s">
        <v>16</v>
      </c>
      <c r="B6335">
        <v>107760</v>
      </c>
      <c r="C6335">
        <v>180</v>
      </c>
      <c r="D6335" s="6">
        <v>160000</v>
      </c>
      <c r="E6335" s="5">
        <v>3.7499999999999999E-2</v>
      </c>
      <c r="F6335" t="s">
        <v>26</v>
      </c>
    </row>
    <row r="6336" spans="1:6" x14ac:dyDescent="0.35">
      <c r="A6336" t="s">
        <v>16</v>
      </c>
      <c r="B6336">
        <v>107761</v>
      </c>
      <c r="C6336">
        <v>360</v>
      </c>
      <c r="D6336" s="6">
        <v>104007.2</v>
      </c>
      <c r="E6336" s="5">
        <v>4.4999999999999998E-2</v>
      </c>
      <c r="F6336" t="s">
        <v>26</v>
      </c>
    </row>
    <row r="6337" spans="1:6" x14ac:dyDescent="0.35">
      <c r="A6337" t="s">
        <v>16</v>
      </c>
      <c r="B6337">
        <v>107762</v>
      </c>
      <c r="C6337">
        <v>360</v>
      </c>
      <c r="D6337" s="6">
        <v>50000</v>
      </c>
      <c r="E6337" s="5">
        <v>0.04</v>
      </c>
      <c r="F6337" t="s">
        <v>26</v>
      </c>
    </row>
    <row r="6338" spans="1:6" x14ac:dyDescent="0.35">
      <c r="A6338" t="s">
        <v>16</v>
      </c>
      <c r="B6338">
        <v>107763</v>
      </c>
      <c r="C6338">
        <v>360</v>
      </c>
      <c r="D6338" s="6">
        <v>129289.86</v>
      </c>
      <c r="E6338" s="5">
        <v>4.4999999999999998E-2</v>
      </c>
      <c r="F6338" t="s">
        <v>26</v>
      </c>
    </row>
    <row r="6339" spans="1:6" x14ac:dyDescent="0.35">
      <c r="A6339" t="s">
        <v>16</v>
      </c>
      <c r="B6339">
        <v>107764</v>
      </c>
      <c r="C6339">
        <v>360</v>
      </c>
      <c r="D6339" s="6">
        <v>11435.76</v>
      </c>
      <c r="E6339" s="5">
        <v>3.7499999999999999E-2</v>
      </c>
      <c r="F6339" t="s">
        <v>26</v>
      </c>
    </row>
    <row r="6340" spans="1:6" x14ac:dyDescent="0.35">
      <c r="A6340" t="s">
        <v>16</v>
      </c>
      <c r="B6340">
        <v>107765</v>
      </c>
      <c r="C6340">
        <v>360</v>
      </c>
      <c r="D6340" s="6">
        <v>290359.02</v>
      </c>
      <c r="E6340" s="5">
        <v>0.05</v>
      </c>
      <c r="F6340" t="s">
        <v>26</v>
      </c>
    </row>
    <row r="6341" spans="1:6" x14ac:dyDescent="0.35">
      <c r="A6341" t="s">
        <v>16</v>
      </c>
      <c r="B6341">
        <v>107766</v>
      </c>
      <c r="C6341">
        <v>360</v>
      </c>
      <c r="D6341" s="6">
        <v>171000</v>
      </c>
      <c r="E6341" s="5">
        <v>4.2500000000000003E-2</v>
      </c>
      <c r="F6341" t="s">
        <v>26</v>
      </c>
    </row>
    <row r="6342" spans="1:6" x14ac:dyDescent="0.35">
      <c r="A6342" t="s">
        <v>16</v>
      </c>
      <c r="B6342">
        <v>107767</v>
      </c>
      <c r="C6342">
        <v>360</v>
      </c>
      <c r="D6342" s="6">
        <v>18306.55</v>
      </c>
      <c r="E6342" s="5">
        <v>3.7499999999999999E-2</v>
      </c>
      <c r="F6342" t="s">
        <v>26</v>
      </c>
    </row>
    <row r="6343" spans="1:6" x14ac:dyDescent="0.35">
      <c r="A6343" t="s">
        <v>16</v>
      </c>
      <c r="B6343">
        <v>107768</v>
      </c>
      <c r="C6343">
        <v>360</v>
      </c>
      <c r="D6343" s="6">
        <v>74520.67</v>
      </c>
      <c r="E6343" s="5">
        <v>0.04</v>
      </c>
      <c r="F6343" t="s">
        <v>26</v>
      </c>
    </row>
    <row r="6344" spans="1:6" x14ac:dyDescent="0.35">
      <c r="A6344" t="s">
        <v>16</v>
      </c>
      <c r="B6344">
        <v>107769</v>
      </c>
      <c r="C6344">
        <v>180</v>
      </c>
      <c r="D6344" s="6">
        <v>55792.94</v>
      </c>
      <c r="E6344" s="5">
        <v>3.2500000000000001E-2</v>
      </c>
      <c r="F6344" t="s">
        <v>26</v>
      </c>
    </row>
    <row r="6345" spans="1:6" x14ac:dyDescent="0.35">
      <c r="A6345" t="s">
        <v>16</v>
      </c>
      <c r="B6345">
        <v>107770</v>
      </c>
      <c r="C6345">
        <v>360</v>
      </c>
      <c r="D6345" s="6">
        <v>150000</v>
      </c>
      <c r="E6345" s="5">
        <v>4.2500000000000003E-2</v>
      </c>
      <c r="F6345" t="s">
        <v>26</v>
      </c>
    </row>
    <row r="6346" spans="1:6" x14ac:dyDescent="0.35">
      <c r="A6346" t="s">
        <v>16</v>
      </c>
      <c r="B6346">
        <v>107771</v>
      </c>
      <c r="C6346">
        <v>360</v>
      </c>
      <c r="D6346" s="6">
        <v>440003.09</v>
      </c>
      <c r="E6346" s="5">
        <v>0.05</v>
      </c>
      <c r="F6346" t="s">
        <v>26</v>
      </c>
    </row>
    <row r="6347" spans="1:6" x14ac:dyDescent="0.35">
      <c r="A6347" t="s">
        <v>16</v>
      </c>
      <c r="B6347">
        <v>107772</v>
      </c>
      <c r="C6347">
        <v>360</v>
      </c>
      <c r="D6347" s="6">
        <v>11709.65</v>
      </c>
      <c r="E6347" s="5">
        <v>3.7499999999999999E-2</v>
      </c>
      <c r="F6347" t="s">
        <v>26</v>
      </c>
    </row>
    <row r="6348" spans="1:6" x14ac:dyDescent="0.35">
      <c r="A6348" t="s">
        <v>16</v>
      </c>
      <c r="B6348">
        <v>107773</v>
      </c>
      <c r="C6348">
        <v>360</v>
      </c>
      <c r="D6348" s="6">
        <v>267416.46999999997</v>
      </c>
      <c r="E6348" s="5">
        <v>4.7500000000000001E-2</v>
      </c>
      <c r="F6348" t="s">
        <v>26</v>
      </c>
    </row>
    <row r="6349" spans="1:6" x14ac:dyDescent="0.35">
      <c r="A6349" t="s">
        <v>16</v>
      </c>
      <c r="B6349">
        <v>107774</v>
      </c>
      <c r="C6349">
        <v>360</v>
      </c>
      <c r="D6349" s="6">
        <v>250100</v>
      </c>
      <c r="E6349" s="5">
        <v>0.05</v>
      </c>
      <c r="F6349" t="s">
        <v>26</v>
      </c>
    </row>
    <row r="6350" spans="1:6" x14ac:dyDescent="0.35">
      <c r="A6350" t="s">
        <v>16</v>
      </c>
      <c r="B6350">
        <v>107775</v>
      </c>
      <c r="C6350">
        <v>360</v>
      </c>
      <c r="D6350" s="6">
        <v>155991.78</v>
      </c>
      <c r="E6350" s="5">
        <v>4.4999999999999998E-2</v>
      </c>
      <c r="F6350" t="s">
        <v>26</v>
      </c>
    </row>
    <row r="6351" spans="1:6" x14ac:dyDescent="0.35">
      <c r="A6351" t="s">
        <v>16</v>
      </c>
      <c r="B6351">
        <v>107776</v>
      </c>
      <c r="C6351">
        <v>360</v>
      </c>
      <c r="D6351" s="6">
        <v>561361.6</v>
      </c>
      <c r="E6351" s="5">
        <v>0.06</v>
      </c>
      <c r="F6351" t="s">
        <v>26</v>
      </c>
    </row>
    <row r="6352" spans="1:6" x14ac:dyDescent="0.35">
      <c r="A6352" t="s">
        <v>16</v>
      </c>
      <c r="B6352">
        <v>107777</v>
      </c>
      <c r="C6352">
        <v>180</v>
      </c>
      <c r="D6352" s="6">
        <v>55792.94</v>
      </c>
      <c r="E6352" s="5">
        <v>3.2500000000000001E-2</v>
      </c>
      <c r="F6352" t="s">
        <v>26</v>
      </c>
    </row>
    <row r="6353" spans="1:6" x14ac:dyDescent="0.35">
      <c r="A6353" t="s">
        <v>16</v>
      </c>
      <c r="B6353">
        <v>107778</v>
      </c>
      <c r="C6353">
        <v>180</v>
      </c>
      <c r="D6353" s="6">
        <v>13949.67</v>
      </c>
      <c r="E6353" s="5">
        <v>0.03</v>
      </c>
      <c r="F6353" t="s">
        <v>26</v>
      </c>
    </row>
    <row r="6354" spans="1:6" x14ac:dyDescent="0.35">
      <c r="A6354" t="s">
        <v>16</v>
      </c>
      <c r="B6354">
        <v>107779</v>
      </c>
      <c r="C6354">
        <v>360</v>
      </c>
      <c r="D6354" s="6">
        <v>303064.31</v>
      </c>
      <c r="E6354" s="5">
        <v>4.7500000000000001E-2</v>
      </c>
      <c r="F6354" t="s">
        <v>26</v>
      </c>
    </row>
    <row r="6355" spans="1:6" x14ac:dyDescent="0.35">
      <c r="A6355" t="s">
        <v>16</v>
      </c>
      <c r="B6355">
        <v>107780</v>
      </c>
      <c r="C6355">
        <v>360</v>
      </c>
      <c r="D6355" s="6">
        <v>20000</v>
      </c>
      <c r="E6355" s="5">
        <v>3.7499999999999999E-2</v>
      </c>
      <c r="F6355" t="s">
        <v>26</v>
      </c>
    </row>
    <row r="6356" spans="1:6" x14ac:dyDescent="0.35">
      <c r="A6356" t="s">
        <v>16</v>
      </c>
      <c r="B6356">
        <v>107781</v>
      </c>
      <c r="C6356">
        <v>360</v>
      </c>
      <c r="D6356" s="6">
        <v>48546.58</v>
      </c>
      <c r="E6356" s="5">
        <v>3.7499999999999999E-2</v>
      </c>
      <c r="F6356" t="s">
        <v>26</v>
      </c>
    </row>
    <row r="6357" spans="1:6" x14ac:dyDescent="0.35">
      <c r="A6357" t="s">
        <v>16</v>
      </c>
      <c r="B6357">
        <v>107782</v>
      </c>
      <c r="C6357">
        <v>360</v>
      </c>
      <c r="D6357" s="6">
        <v>1200737.42</v>
      </c>
      <c r="E6357" s="5">
        <v>6.5000000000000002E-2</v>
      </c>
      <c r="F6357" t="s">
        <v>26</v>
      </c>
    </row>
    <row r="6358" spans="1:6" x14ac:dyDescent="0.35">
      <c r="A6358" t="s">
        <v>16</v>
      </c>
      <c r="B6358">
        <v>107783</v>
      </c>
      <c r="C6358">
        <v>360</v>
      </c>
      <c r="D6358" s="6">
        <v>74579.05</v>
      </c>
      <c r="E6358" s="5">
        <v>0.04</v>
      </c>
      <c r="F6358" t="s">
        <v>26</v>
      </c>
    </row>
    <row r="6359" spans="1:6" x14ac:dyDescent="0.35">
      <c r="A6359" t="s">
        <v>16</v>
      </c>
      <c r="B6359">
        <v>107784</v>
      </c>
      <c r="C6359">
        <v>360</v>
      </c>
      <c r="D6359" s="6">
        <v>7255077.6299999999</v>
      </c>
      <c r="E6359" s="5">
        <v>6.5000000000000002E-2</v>
      </c>
      <c r="F6359" t="s">
        <v>26</v>
      </c>
    </row>
    <row r="6360" spans="1:6" x14ac:dyDescent="0.35">
      <c r="A6360" t="s">
        <v>16</v>
      </c>
      <c r="B6360">
        <v>107785</v>
      </c>
      <c r="C6360">
        <v>360</v>
      </c>
      <c r="D6360" s="6">
        <v>2943086.11</v>
      </c>
      <c r="E6360" s="5">
        <v>6.5000000000000002E-2</v>
      </c>
      <c r="F6360" t="s">
        <v>26</v>
      </c>
    </row>
    <row r="6361" spans="1:6" x14ac:dyDescent="0.35">
      <c r="A6361" t="s">
        <v>16</v>
      </c>
      <c r="B6361">
        <v>107786</v>
      </c>
      <c r="C6361">
        <v>180</v>
      </c>
      <c r="D6361" s="6">
        <v>400000</v>
      </c>
      <c r="E6361" s="5">
        <v>4.2500000000000003E-2</v>
      </c>
      <c r="F6361" t="s">
        <v>26</v>
      </c>
    </row>
    <row r="6362" spans="1:6" x14ac:dyDescent="0.35">
      <c r="A6362" t="s">
        <v>16</v>
      </c>
      <c r="B6362">
        <v>107787</v>
      </c>
      <c r="C6362">
        <v>360</v>
      </c>
      <c r="D6362" s="6">
        <v>368844.69</v>
      </c>
      <c r="E6362" s="5">
        <v>0.05</v>
      </c>
      <c r="F6362" t="s">
        <v>26</v>
      </c>
    </row>
    <row r="6363" spans="1:6" x14ac:dyDescent="0.35">
      <c r="A6363" t="s">
        <v>16</v>
      </c>
      <c r="B6363">
        <v>107788</v>
      </c>
      <c r="C6363">
        <v>360</v>
      </c>
      <c r="D6363" s="6">
        <v>474289.09</v>
      </c>
      <c r="E6363" s="5">
        <v>4.7500000000000001E-2</v>
      </c>
      <c r="F6363" t="s">
        <v>26</v>
      </c>
    </row>
    <row r="6364" spans="1:6" x14ac:dyDescent="0.35">
      <c r="A6364" t="s">
        <v>16</v>
      </c>
      <c r="B6364">
        <v>107789</v>
      </c>
      <c r="C6364">
        <v>360</v>
      </c>
      <c r="D6364" s="6">
        <v>8131.09</v>
      </c>
      <c r="E6364" s="5">
        <v>3.7499999999999999E-2</v>
      </c>
      <c r="F6364" t="s">
        <v>26</v>
      </c>
    </row>
    <row r="6365" spans="1:6" x14ac:dyDescent="0.35">
      <c r="A6365" t="s">
        <v>16</v>
      </c>
      <c r="B6365">
        <v>107790</v>
      </c>
      <c r="C6365">
        <v>180</v>
      </c>
      <c r="D6365" s="6">
        <v>128184.09</v>
      </c>
      <c r="E6365" s="5">
        <v>0.04</v>
      </c>
      <c r="F6365" t="s">
        <v>26</v>
      </c>
    </row>
    <row r="6366" spans="1:6" x14ac:dyDescent="0.35">
      <c r="A6366" t="s">
        <v>16</v>
      </c>
      <c r="B6366">
        <v>107791</v>
      </c>
      <c r="C6366">
        <v>360</v>
      </c>
      <c r="D6366" s="6">
        <v>151000</v>
      </c>
      <c r="E6366" s="5">
        <v>4.4999999999999998E-2</v>
      </c>
      <c r="F6366" t="s">
        <v>26</v>
      </c>
    </row>
    <row r="6367" spans="1:6" x14ac:dyDescent="0.35">
      <c r="A6367" t="s">
        <v>16</v>
      </c>
      <c r="B6367">
        <v>107792</v>
      </c>
      <c r="C6367">
        <v>180</v>
      </c>
      <c r="D6367" s="6">
        <v>51452.87</v>
      </c>
      <c r="E6367" s="5">
        <v>3.2500000000000001E-2</v>
      </c>
      <c r="F6367" t="s">
        <v>26</v>
      </c>
    </row>
    <row r="6368" spans="1:6" x14ac:dyDescent="0.35">
      <c r="A6368" t="s">
        <v>16</v>
      </c>
      <c r="B6368">
        <v>107793</v>
      </c>
      <c r="C6368">
        <v>360</v>
      </c>
      <c r="D6368" s="6">
        <v>4000000</v>
      </c>
      <c r="E6368" s="5">
        <v>6.25E-2</v>
      </c>
      <c r="F6368" t="s">
        <v>26</v>
      </c>
    </row>
    <row r="6369" spans="1:6" x14ac:dyDescent="0.35">
      <c r="A6369" t="s">
        <v>16</v>
      </c>
      <c r="B6369">
        <v>107794</v>
      </c>
      <c r="C6369">
        <v>360</v>
      </c>
      <c r="D6369" s="6">
        <v>165271.59</v>
      </c>
      <c r="E6369" s="5">
        <v>4.4999999999999998E-2</v>
      </c>
      <c r="F6369" t="s">
        <v>26</v>
      </c>
    </row>
    <row r="6370" spans="1:6" x14ac:dyDescent="0.35">
      <c r="A6370" t="s">
        <v>16</v>
      </c>
      <c r="B6370">
        <v>107795</v>
      </c>
      <c r="C6370">
        <v>180</v>
      </c>
      <c r="D6370" s="6">
        <v>313725.48</v>
      </c>
      <c r="E6370" s="5">
        <v>4.4999999999999998E-2</v>
      </c>
      <c r="F6370" t="s">
        <v>26</v>
      </c>
    </row>
    <row r="6371" spans="1:6" x14ac:dyDescent="0.35">
      <c r="A6371" t="s">
        <v>16</v>
      </c>
      <c r="B6371">
        <v>107796</v>
      </c>
      <c r="C6371">
        <v>360</v>
      </c>
      <c r="D6371" s="6">
        <v>55000</v>
      </c>
      <c r="E6371" s="5">
        <v>0.04</v>
      </c>
      <c r="F6371" t="s">
        <v>26</v>
      </c>
    </row>
    <row r="6372" spans="1:6" x14ac:dyDescent="0.35">
      <c r="A6372" t="s">
        <v>16</v>
      </c>
      <c r="B6372">
        <v>107797</v>
      </c>
      <c r="C6372">
        <v>360</v>
      </c>
      <c r="D6372" s="6">
        <v>5683.08</v>
      </c>
      <c r="E6372" s="5">
        <v>3.7499999999999999E-2</v>
      </c>
      <c r="F6372" t="s">
        <v>26</v>
      </c>
    </row>
    <row r="6373" spans="1:6" x14ac:dyDescent="0.35">
      <c r="A6373" t="s">
        <v>16</v>
      </c>
      <c r="B6373">
        <v>107798</v>
      </c>
      <c r="C6373">
        <v>360</v>
      </c>
      <c r="D6373" s="6">
        <v>14375.57</v>
      </c>
      <c r="E6373" s="5">
        <v>3.7499999999999999E-2</v>
      </c>
      <c r="F6373" t="s">
        <v>26</v>
      </c>
    </row>
    <row r="6374" spans="1:6" x14ac:dyDescent="0.35">
      <c r="A6374" t="s">
        <v>16</v>
      </c>
      <c r="B6374">
        <v>107799</v>
      </c>
      <c r="C6374">
        <v>180</v>
      </c>
      <c r="D6374" s="6">
        <v>50000</v>
      </c>
      <c r="E6374" s="5">
        <v>3.2500000000000001E-2</v>
      </c>
      <c r="F6374" t="s">
        <v>26</v>
      </c>
    </row>
    <row r="6375" spans="1:6" x14ac:dyDescent="0.35">
      <c r="A6375" t="s">
        <v>16</v>
      </c>
      <c r="B6375">
        <v>107800</v>
      </c>
      <c r="C6375">
        <v>180</v>
      </c>
      <c r="D6375" s="6">
        <v>500000</v>
      </c>
      <c r="E6375" s="5">
        <v>5.5E-2</v>
      </c>
      <c r="F6375" t="s">
        <v>26</v>
      </c>
    </row>
    <row r="6376" spans="1:6" x14ac:dyDescent="0.35">
      <c r="A6376" t="s">
        <v>16</v>
      </c>
      <c r="B6376">
        <v>107801</v>
      </c>
      <c r="C6376">
        <v>180</v>
      </c>
      <c r="D6376" s="6">
        <v>56597.13</v>
      </c>
      <c r="E6376" s="5">
        <v>3.2500000000000001E-2</v>
      </c>
      <c r="F6376" t="s">
        <v>26</v>
      </c>
    </row>
    <row r="6377" spans="1:6" x14ac:dyDescent="0.35">
      <c r="A6377" t="s">
        <v>16</v>
      </c>
      <c r="B6377">
        <v>107802</v>
      </c>
      <c r="C6377">
        <v>180</v>
      </c>
      <c r="D6377" s="6">
        <v>104618.03</v>
      </c>
      <c r="E6377" s="5">
        <v>0.04</v>
      </c>
      <c r="F6377" t="s">
        <v>26</v>
      </c>
    </row>
    <row r="6378" spans="1:6" x14ac:dyDescent="0.35">
      <c r="A6378" t="s">
        <v>16</v>
      </c>
      <c r="B6378">
        <v>107803</v>
      </c>
      <c r="C6378">
        <v>360</v>
      </c>
      <c r="D6378" s="6">
        <v>270000</v>
      </c>
      <c r="E6378" s="5">
        <v>0.05</v>
      </c>
      <c r="F6378" t="s">
        <v>26</v>
      </c>
    </row>
    <row r="6379" spans="1:6" x14ac:dyDescent="0.35">
      <c r="A6379" t="s">
        <v>16</v>
      </c>
      <c r="B6379">
        <v>107804</v>
      </c>
      <c r="C6379">
        <v>360</v>
      </c>
      <c r="D6379" s="6">
        <v>22257.4</v>
      </c>
      <c r="E6379" s="5">
        <v>3.7499999999999999E-2</v>
      </c>
      <c r="F6379" t="s">
        <v>26</v>
      </c>
    </row>
    <row r="6380" spans="1:6" x14ac:dyDescent="0.35">
      <c r="A6380" t="s">
        <v>16</v>
      </c>
      <c r="B6380">
        <v>107805</v>
      </c>
      <c r="C6380">
        <v>360</v>
      </c>
      <c r="D6380" s="6">
        <v>39000</v>
      </c>
      <c r="E6380" s="5">
        <v>3.5000000000000003E-2</v>
      </c>
      <c r="F6380" t="s">
        <v>26</v>
      </c>
    </row>
    <row r="6381" spans="1:6" x14ac:dyDescent="0.35">
      <c r="A6381" t="s">
        <v>16</v>
      </c>
      <c r="B6381">
        <v>107806</v>
      </c>
      <c r="C6381">
        <v>360</v>
      </c>
      <c r="D6381" s="6">
        <v>178223.19</v>
      </c>
      <c r="E6381" s="5">
        <v>4.4999999999999998E-2</v>
      </c>
      <c r="F6381" t="s">
        <v>26</v>
      </c>
    </row>
    <row r="6382" spans="1:6" x14ac:dyDescent="0.35">
      <c r="A6382" t="s">
        <v>16</v>
      </c>
      <c r="B6382">
        <v>107807</v>
      </c>
      <c r="C6382">
        <v>180</v>
      </c>
      <c r="D6382" s="6">
        <v>55793.07</v>
      </c>
      <c r="E6382" s="5">
        <v>3.2500000000000001E-2</v>
      </c>
      <c r="F6382" t="s">
        <v>26</v>
      </c>
    </row>
    <row r="6383" spans="1:6" x14ac:dyDescent="0.35">
      <c r="A6383" t="s">
        <v>16</v>
      </c>
      <c r="B6383">
        <v>107808</v>
      </c>
      <c r="C6383">
        <v>180</v>
      </c>
      <c r="D6383" s="6">
        <v>52195.199999999997</v>
      </c>
      <c r="E6383" s="5">
        <v>3.2500000000000001E-2</v>
      </c>
      <c r="F6383" t="s">
        <v>26</v>
      </c>
    </row>
    <row r="6384" spans="1:6" x14ac:dyDescent="0.35">
      <c r="A6384" t="s">
        <v>16</v>
      </c>
      <c r="B6384">
        <v>107809</v>
      </c>
      <c r="C6384">
        <v>360</v>
      </c>
      <c r="D6384" s="6">
        <v>251000</v>
      </c>
      <c r="E6384" s="5">
        <v>0.05</v>
      </c>
      <c r="F6384"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
  <sheetViews>
    <sheetView workbookViewId="0">
      <selection activeCell="B20" sqref="B20"/>
    </sheetView>
  </sheetViews>
  <sheetFormatPr defaultColWidth="10.90625" defaultRowHeight="14.5" x14ac:dyDescent="0.35"/>
  <cols>
    <col min="1" max="1" width="12.453125" bestFit="1" customWidth="1"/>
    <col min="2" max="2" width="9.54296875" bestFit="1" customWidth="1"/>
    <col min="3" max="3" width="9.453125" bestFit="1" customWidth="1"/>
  </cols>
  <sheetData>
    <row r="1" spans="1:3" x14ac:dyDescent="0.35">
      <c r="A1" s="2" t="s">
        <v>29</v>
      </c>
      <c r="B1" s="2" t="s">
        <v>28</v>
      </c>
      <c r="C1" s="2" t="s">
        <v>30</v>
      </c>
    </row>
    <row r="2" spans="1:3" x14ac:dyDescent="0.35">
      <c r="A2">
        <v>15</v>
      </c>
      <c r="B2" s="8">
        <v>70</v>
      </c>
      <c r="C2">
        <v>156</v>
      </c>
    </row>
    <row r="3" spans="1:3" x14ac:dyDescent="0.35">
      <c r="A3">
        <v>16</v>
      </c>
      <c r="B3" s="8">
        <v>65</v>
      </c>
      <c r="C3">
        <v>157</v>
      </c>
    </row>
    <row r="4" spans="1:3" x14ac:dyDescent="0.35">
      <c r="A4">
        <v>24</v>
      </c>
      <c r="B4" s="8">
        <v>71</v>
      </c>
      <c r="C4">
        <v>177</v>
      </c>
    </row>
    <row r="5" spans="1:3" x14ac:dyDescent="0.35">
      <c r="A5">
        <v>13</v>
      </c>
      <c r="B5" s="8">
        <v>64</v>
      </c>
      <c r="C5">
        <v>145</v>
      </c>
    </row>
    <row r="6" spans="1:3" x14ac:dyDescent="0.35">
      <c r="A6">
        <v>21</v>
      </c>
      <c r="B6" s="8">
        <v>84</v>
      </c>
      <c r="C6">
        <v>197</v>
      </c>
    </row>
    <row r="7" spans="1:3" x14ac:dyDescent="0.35">
      <c r="A7">
        <v>16</v>
      </c>
      <c r="B7" s="8">
        <v>86</v>
      </c>
      <c r="C7">
        <v>184</v>
      </c>
    </row>
    <row r="8" spans="1:3" x14ac:dyDescent="0.35">
      <c r="A8">
        <v>22</v>
      </c>
      <c r="B8" s="8">
        <v>72</v>
      </c>
      <c r="C8">
        <v>172</v>
      </c>
    </row>
    <row r="9" spans="1:3" x14ac:dyDescent="0.35">
      <c r="A9">
        <v>18</v>
      </c>
      <c r="B9" s="8">
        <v>84</v>
      </c>
      <c r="C9">
        <v>187</v>
      </c>
    </row>
    <row r="10" spans="1:3" x14ac:dyDescent="0.35">
      <c r="A10">
        <v>20</v>
      </c>
      <c r="B10" s="8">
        <v>71</v>
      </c>
      <c r="C10">
        <v>157</v>
      </c>
    </row>
    <row r="11" spans="1:3" x14ac:dyDescent="0.35">
      <c r="A11">
        <v>16</v>
      </c>
      <c r="B11" s="8">
        <v>75</v>
      </c>
      <c r="C11">
        <v>169</v>
      </c>
    </row>
    <row r="12" spans="1:3" x14ac:dyDescent="0.35">
      <c r="A12">
        <v>28</v>
      </c>
      <c r="B12" s="8">
        <v>84</v>
      </c>
      <c r="C12">
        <v>200</v>
      </c>
    </row>
    <row r="13" spans="1:3" x14ac:dyDescent="0.35">
      <c r="A13">
        <v>27</v>
      </c>
      <c r="B13" s="8">
        <v>79</v>
      </c>
      <c r="C13">
        <v>193</v>
      </c>
    </row>
    <row r="14" spans="1:3" x14ac:dyDescent="0.35">
      <c r="A14">
        <v>13</v>
      </c>
      <c r="B14" s="8">
        <v>80</v>
      </c>
      <c r="C14">
        <v>167</v>
      </c>
    </row>
    <row r="15" spans="1:3" x14ac:dyDescent="0.35">
      <c r="A15">
        <v>22</v>
      </c>
      <c r="B15" s="8">
        <v>76</v>
      </c>
      <c r="C15">
        <v>170</v>
      </c>
    </row>
    <row r="16" spans="1:3" x14ac:dyDescent="0.35">
      <c r="A16">
        <v>23</v>
      </c>
      <c r="B16" s="8">
        <v>88</v>
      </c>
      <c r="C16">
        <v>192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2D467-18A6-4498-9E02-E018CACC94C0}">
  <dimension ref="A1:L995"/>
  <sheetViews>
    <sheetView workbookViewId="0">
      <selection activeCell="G9" sqref="G9"/>
    </sheetView>
  </sheetViews>
  <sheetFormatPr defaultColWidth="10.90625" defaultRowHeight="14.5" x14ac:dyDescent="0.35"/>
  <cols>
    <col min="1" max="1" width="8" bestFit="1" customWidth="1"/>
    <col min="2" max="2" width="11.1796875" style="8" bestFit="1" customWidth="1"/>
    <col min="3" max="3" width="8.54296875" bestFit="1" customWidth="1"/>
    <col min="5" max="5" width="13.1796875" bestFit="1" customWidth="1"/>
    <col min="7" max="7" width="12.6328125" customWidth="1"/>
    <col min="8" max="8" width="16.26953125" customWidth="1"/>
    <col min="10" max="10" width="12.6328125" customWidth="1"/>
    <col min="11" max="11" width="17.08984375" customWidth="1"/>
    <col min="12" max="12" width="22.7265625" customWidth="1"/>
  </cols>
  <sheetData>
    <row r="1" spans="1:12" x14ac:dyDescent="0.35">
      <c r="A1" s="11" t="s">
        <v>31</v>
      </c>
      <c r="B1" s="11" t="s">
        <v>32</v>
      </c>
      <c r="C1" s="11" t="s">
        <v>33</v>
      </c>
      <c r="D1" s="11" t="s">
        <v>58</v>
      </c>
      <c r="E1" s="11" t="s">
        <v>68</v>
      </c>
    </row>
    <row r="2" spans="1:12" x14ac:dyDescent="0.35">
      <c r="A2">
        <v>1000001</v>
      </c>
      <c r="B2" s="8">
        <v>1000</v>
      </c>
      <c r="C2" t="s">
        <v>34</v>
      </c>
      <c r="D2" t="str" cm="1">
        <f t="array" ref="D2:D995">IF(B2:B995&lt;5000,"Si","No")</f>
        <v>Si</v>
      </c>
      <c r="E2" t="str" cm="1">
        <f t="array" ref="E2:E995">IF(B2:B995&lt;2500,"Si","No")</f>
        <v>Si</v>
      </c>
    </row>
    <row r="3" spans="1:12" x14ac:dyDescent="0.35">
      <c r="A3">
        <f>+A2+1</f>
        <v>1000002</v>
      </c>
      <c r="B3" s="8">
        <v>2000</v>
      </c>
      <c r="C3" t="s">
        <v>35</v>
      </c>
      <c r="D3" t="str">
        <v>Si</v>
      </c>
      <c r="E3" t="str">
        <v>Si</v>
      </c>
    </row>
    <row r="4" spans="1:12" x14ac:dyDescent="0.35">
      <c r="A4">
        <f t="shared" ref="A4:A67" si="0">+A3+1</f>
        <v>1000003</v>
      </c>
      <c r="B4" s="8">
        <v>60000</v>
      </c>
      <c r="C4" t="s">
        <v>36</v>
      </c>
      <c r="D4" t="str">
        <v>No</v>
      </c>
      <c r="E4" t="str">
        <v>No</v>
      </c>
      <c r="G4" t="s">
        <v>66</v>
      </c>
      <c r="H4" t="s">
        <v>69</v>
      </c>
      <c r="J4" t="s">
        <v>66</v>
      </c>
      <c r="K4" t="s">
        <v>67</v>
      </c>
      <c r="L4" t="s">
        <v>70</v>
      </c>
    </row>
    <row r="5" spans="1:12" x14ac:dyDescent="0.35">
      <c r="A5">
        <f t="shared" si="0"/>
        <v>1000004</v>
      </c>
      <c r="B5" s="8">
        <v>2312</v>
      </c>
      <c r="C5" t="s">
        <v>34</v>
      </c>
      <c r="D5" t="str">
        <v>Si</v>
      </c>
      <c r="E5" t="str">
        <v>Si</v>
      </c>
      <c r="G5" t="s">
        <v>34</v>
      </c>
      <c r="H5">
        <f>COUNTIFS(C2:C995, "Persona")</f>
        <v>387</v>
      </c>
      <c r="J5" t="s">
        <v>34</v>
      </c>
      <c r="K5">
        <f>COUNTIFS(C2:C995, "Persona", D2:D995, "Si", E2:E995, "No")</f>
        <v>76</v>
      </c>
      <c r="L5" s="5">
        <f t="shared" ref="L5:L7" si="1">(K5/H5)</f>
        <v>0.19638242894056848</v>
      </c>
    </row>
    <row r="6" spans="1:12" x14ac:dyDescent="0.35">
      <c r="A6">
        <f t="shared" si="0"/>
        <v>1000005</v>
      </c>
      <c r="B6" s="8">
        <v>1010</v>
      </c>
      <c r="C6" t="s">
        <v>34</v>
      </c>
      <c r="D6" t="str">
        <v>Si</v>
      </c>
      <c r="E6" t="str">
        <v>Si</v>
      </c>
      <c r="G6" t="s">
        <v>35</v>
      </c>
      <c r="H6">
        <f>COUNTIFS(C2:C995, "Pyme")</f>
        <v>314</v>
      </c>
      <c r="J6" t="s">
        <v>35</v>
      </c>
      <c r="K6">
        <f>COUNTIFS(C2:C995, "Pyme", D2:D995, "Si", E2:E995, "No")</f>
        <v>70</v>
      </c>
      <c r="L6" s="5">
        <f t="shared" si="1"/>
        <v>0.22292993630573249</v>
      </c>
    </row>
    <row r="7" spans="1:12" x14ac:dyDescent="0.35">
      <c r="A7">
        <f t="shared" si="0"/>
        <v>1000006</v>
      </c>
      <c r="B7" s="8">
        <v>519</v>
      </c>
      <c r="C7" t="s">
        <v>34</v>
      </c>
      <c r="D7" t="str">
        <v>Si</v>
      </c>
      <c r="E7" t="str">
        <v>Si</v>
      </c>
      <c r="G7" t="s">
        <v>36</v>
      </c>
      <c r="H7">
        <f>COUNTIFS(C2:C995, "Empresa")</f>
        <v>293</v>
      </c>
      <c r="J7" t="s">
        <v>36</v>
      </c>
      <c r="K7">
        <f>COUNTIFS(C2:C995, "Empresa", D2:D995, "Si", E2:E995, "No")</f>
        <v>67</v>
      </c>
      <c r="L7" s="5">
        <f t="shared" si="1"/>
        <v>0.22866894197952217</v>
      </c>
    </row>
    <row r="8" spans="1:12" x14ac:dyDescent="0.35">
      <c r="A8">
        <f t="shared" si="0"/>
        <v>1000007</v>
      </c>
      <c r="B8" s="8">
        <v>339</v>
      </c>
      <c r="C8" t="s">
        <v>34</v>
      </c>
      <c r="D8" t="str">
        <v>Si</v>
      </c>
      <c r="E8" t="str">
        <v>Si</v>
      </c>
    </row>
    <row r="9" spans="1:12" x14ac:dyDescent="0.35">
      <c r="A9">
        <f t="shared" si="0"/>
        <v>1000008</v>
      </c>
      <c r="B9" s="8">
        <v>1176</v>
      </c>
      <c r="C9" t="s">
        <v>36</v>
      </c>
      <c r="D9" t="str">
        <v>Si</v>
      </c>
      <c r="E9" t="str">
        <v>Si</v>
      </c>
    </row>
    <row r="10" spans="1:12" x14ac:dyDescent="0.35">
      <c r="A10">
        <f t="shared" si="0"/>
        <v>1000009</v>
      </c>
      <c r="B10" s="8">
        <v>938</v>
      </c>
      <c r="C10" t="s">
        <v>36</v>
      </c>
      <c r="D10" t="str">
        <v>Si</v>
      </c>
      <c r="E10" t="str">
        <v>Si</v>
      </c>
      <c r="J10" s="30" t="s">
        <v>71</v>
      </c>
      <c r="K10" s="30"/>
      <c r="L10" s="31">
        <f xml:space="preserve"> SUM(K5:K7)*5</f>
        <v>1065</v>
      </c>
    </row>
    <row r="11" spans="1:12" x14ac:dyDescent="0.35">
      <c r="A11">
        <f t="shared" si="0"/>
        <v>1000010</v>
      </c>
      <c r="B11" s="8">
        <v>765</v>
      </c>
      <c r="C11" t="s">
        <v>35</v>
      </c>
      <c r="D11" t="str">
        <v>Si</v>
      </c>
      <c r="E11" t="str">
        <v>Si</v>
      </c>
    </row>
    <row r="12" spans="1:12" x14ac:dyDescent="0.35">
      <c r="A12">
        <f t="shared" si="0"/>
        <v>1000011</v>
      </c>
      <c r="B12" s="8">
        <v>1326</v>
      </c>
      <c r="C12" t="s">
        <v>36</v>
      </c>
      <c r="D12" t="str">
        <v>Si</v>
      </c>
      <c r="E12" t="str">
        <v>Si</v>
      </c>
    </row>
    <row r="13" spans="1:12" x14ac:dyDescent="0.35">
      <c r="A13">
        <f t="shared" si="0"/>
        <v>1000012</v>
      </c>
      <c r="B13" s="8">
        <v>2392</v>
      </c>
      <c r="C13" t="s">
        <v>35</v>
      </c>
      <c r="D13" t="str">
        <v>Si</v>
      </c>
      <c r="E13" t="str">
        <v>Si</v>
      </c>
    </row>
    <row r="14" spans="1:12" x14ac:dyDescent="0.35">
      <c r="A14">
        <f t="shared" si="0"/>
        <v>1000013</v>
      </c>
      <c r="B14" s="8">
        <v>1153</v>
      </c>
      <c r="C14" t="s">
        <v>36</v>
      </c>
      <c r="D14" t="str">
        <v>Si</v>
      </c>
      <c r="E14" t="str">
        <v>Si</v>
      </c>
    </row>
    <row r="15" spans="1:12" x14ac:dyDescent="0.35">
      <c r="A15">
        <f t="shared" si="0"/>
        <v>1000014</v>
      </c>
      <c r="B15" s="8">
        <v>1771</v>
      </c>
      <c r="C15" t="s">
        <v>35</v>
      </c>
      <c r="D15" t="str">
        <v>Si</v>
      </c>
      <c r="E15" t="str">
        <v>Si</v>
      </c>
    </row>
    <row r="16" spans="1:12" x14ac:dyDescent="0.35">
      <c r="A16">
        <f t="shared" si="0"/>
        <v>1000015</v>
      </c>
      <c r="B16" s="8">
        <v>818</v>
      </c>
      <c r="C16" t="s">
        <v>35</v>
      </c>
      <c r="D16" t="str">
        <v>Si</v>
      </c>
      <c r="E16" t="str">
        <v>Si</v>
      </c>
    </row>
    <row r="17" spans="1:5" x14ac:dyDescent="0.35">
      <c r="A17">
        <f t="shared" si="0"/>
        <v>1000016</v>
      </c>
      <c r="B17" s="8">
        <v>206</v>
      </c>
      <c r="C17" t="s">
        <v>35</v>
      </c>
      <c r="D17" t="str">
        <v>Si</v>
      </c>
      <c r="E17" t="str">
        <v>Si</v>
      </c>
    </row>
    <row r="18" spans="1:5" x14ac:dyDescent="0.35">
      <c r="A18">
        <f t="shared" si="0"/>
        <v>1000017</v>
      </c>
      <c r="B18" s="8">
        <v>762</v>
      </c>
      <c r="C18" t="s">
        <v>34</v>
      </c>
      <c r="D18" t="str">
        <v>Si</v>
      </c>
      <c r="E18" t="str">
        <v>Si</v>
      </c>
    </row>
    <row r="19" spans="1:5" x14ac:dyDescent="0.35">
      <c r="A19">
        <f t="shared" si="0"/>
        <v>1000018</v>
      </c>
      <c r="B19" s="8">
        <v>1238</v>
      </c>
      <c r="C19" t="s">
        <v>36</v>
      </c>
      <c r="D19" t="str">
        <v>Si</v>
      </c>
      <c r="E19" t="str">
        <v>Si</v>
      </c>
    </row>
    <row r="20" spans="1:5" x14ac:dyDescent="0.35">
      <c r="A20">
        <f t="shared" si="0"/>
        <v>1000019</v>
      </c>
      <c r="B20" s="8">
        <v>782</v>
      </c>
      <c r="C20" t="s">
        <v>35</v>
      </c>
      <c r="D20" t="str">
        <v>Si</v>
      </c>
      <c r="E20" t="str">
        <v>Si</v>
      </c>
    </row>
    <row r="21" spans="1:5" x14ac:dyDescent="0.35">
      <c r="A21">
        <f t="shared" si="0"/>
        <v>1000020</v>
      </c>
      <c r="B21" s="8">
        <v>2335</v>
      </c>
      <c r="C21" t="s">
        <v>36</v>
      </c>
      <c r="D21" t="str">
        <v>Si</v>
      </c>
      <c r="E21" t="str">
        <v>Si</v>
      </c>
    </row>
    <row r="22" spans="1:5" x14ac:dyDescent="0.35">
      <c r="A22">
        <f t="shared" si="0"/>
        <v>1000021</v>
      </c>
      <c r="B22" s="8">
        <v>2433</v>
      </c>
      <c r="C22" t="s">
        <v>35</v>
      </c>
      <c r="D22" t="str">
        <v>Si</v>
      </c>
      <c r="E22" t="str">
        <v>Si</v>
      </c>
    </row>
    <row r="23" spans="1:5" x14ac:dyDescent="0.35">
      <c r="A23">
        <f t="shared" si="0"/>
        <v>1000022</v>
      </c>
      <c r="B23" s="8">
        <v>1054</v>
      </c>
      <c r="C23" t="s">
        <v>35</v>
      </c>
      <c r="D23" t="str">
        <v>Si</v>
      </c>
      <c r="E23" t="str">
        <v>Si</v>
      </c>
    </row>
    <row r="24" spans="1:5" x14ac:dyDescent="0.35">
      <c r="A24">
        <f t="shared" si="0"/>
        <v>1000023</v>
      </c>
      <c r="B24" s="8">
        <v>1037</v>
      </c>
      <c r="C24" t="s">
        <v>35</v>
      </c>
      <c r="D24" t="str">
        <v>Si</v>
      </c>
      <c r="E24" t="str">
        <v>Si</v>
      </c>
    </row>
    <row r="25" spans="1:5" x14ac:dyDescent="0.35">
      <c r="A25">
        <f t="shared" si="0"/>
        <v>1000024</v>
      </c>
      <c r="B25" s="8">
        <v>2125</v>
      </c>
      <c r="C25" t="s">
        <v>34</v>
      </c>
      <c r="D25" t="str">
        <v>Si</v>
      </c>
      <c r="E25" t="str">
        <v>Si</v>
      </c>
    </row>
    <row r="26" spans="1:5" x14ac:dyDescent="0.35">
      <c r="A26">
        <f t="shared" si="0"/>
        <v>1000025</v>
      </c>
      <c r="B26" s="8">
        <v>1496</v>
      </c>
      <c r="C26" t="s">
        <v>34</v>
      </c>
      <c r="D26" t="str">
        <v>Si</v>
      </c>
      <c r="E26" t="str">
        <v>Si</v>
      </c>
    </row>
    <row r="27" spans="1:5" x14ac:dyDescent="0.35">
      <c r="A27">
        <f t="shared" si="0"/>
        <v>1000026</v>
      </c>
      <c r="B27" s="8">
        <v>2534</v>
      </c>
      <c r="C27" t="s">
        <v>35</v>
      </c>
      <c r="D27" t="str">
        <v>Si</v>
      </c>
      <c r="E27" t="str">
        <v>No</v>
      </c>
    </row>
    <row r="28" spans="1:5" x14ac:dyDescent="0.35">
      <c r="A28">
        <f t="shared" si="0"/>
        <v>1000027</v>
      </c>
      <c r="B28" s="8">
        <v>3323</v>
      </c>
      <c r="C28" t="s">
        <v>36</v>
      </c>
      <c r="D28" t="str">
        <v>Si</v>
      </c>
      <c r="E28" t="str">
        <v>No</v>
      </c>
    </row>
    <row r="29" spans="1:5" x14ac:dyDescent="0.35">
      <c r="A29">
        <f t="shared" si="0"/>
        <v>1000028</v>
      </c>
      <c r="B29" s="8">
        <v>3682</v>
      </c>
      <c r="C29" t="s">
        <v>34</v>
      </c>
      <c r="D29" t="str">
        <v>Si</v>
      </c>
      <c r="E29" t="str">
        <v>No</v>
      </c>
    </row>
    <row r="30" spans="1:5" x14ac:dyDescent="0.35">
      <c r="A30">
        <f t="shared" si="0"/>
        <v>1000029</v>
      </c>
      <c r="B30" s="8">
        <v>4725</v>
      </c>
      <c r="C30" t="s">
        <v>34</v>
      </c>
      <c r="D30" t="str">
        <v>Si</v>
      </c>
      <c r="E30" t="str">
        <v>No</v>
      </c>
    </row>
    <row r="31" spans="1:5" x14ac:dyDescent="0.35">
      <c r="A31">
        <f t="shared" si="0"/>
        <v>1000030</v>
      </c>
      <c r="B31" s="8">
        <v>3419</v>
      </c>
      <c r="C31" t="s">
        <v>34</v>
      </c>
      <c r="D31" t="str">
        <v>Si</v>
      </c>
      <c r="E31" t="str">
        <v>No</v>
      </c>
    </row>
    <row r="32" spans="1:5" x14ac:dyDescent="0.35">
      <c r="A32">
        <f t="shared" si="0"/>
        <v>1000031</v>
      </c>
      <c r="B32" s="8">
        <v>3988</v>
      </c>
      <c r="C32" t="s">
        <v>34</v>
      </c>
      <c r="D32" t="str">
        <v>Si</v>
      </c>
      <c r="E32" t="str">
        <v>No</v>
      </c>
    </row>
    <row r="33" spans="1:5" x14ac:dyDescent="0.35">
      <c r="A33">
        <f t="shared" si="0"/>
        <v>1000032</v>
      </c>
      <c r="B33" s="8">
        <v>2555</v>
      </c>
      <c r="C33" t="s">
        <v>36</v>
      </c>
      <c r="D33" t="str">
        <v>Si</v>
      </c>
      <c r="E33" t="str">
        <v>No</v>
      </c>
    </row>
    <row r="34" spans="1:5" x14ac:dyDescent="0.35">
      <c r="A34">
        <f t="shared" si="0"/>
        <v>1000033</v>
      </c>
      <c r="B34" s="8">
        <v>2985</v>
      </c>
      <c r="C34" t="s">
        <v>36</v>
      </c>
      <c r="D34" t="str">
        <v>Si</v>
      </c>
      <c r="E34" t="str">
        <v>No</v>
      </c>
    </row>
    <row r="35" spans="1:5" x14ac:dyDescent="0.35">
      <c r="A35">
        <f t="shared" si="0"/>
        <v>1000034</v>
      </c>
      <c r="B35" s="8">
        <v>2554</v>
      </c>
      <c r="C35" t="s">
        <v>35</v>
      </c>
      <c r="D35" t="str">
        <v>Si</v>
      </c>
      <c r="E35" t="str">
        <v>No</v>
      </c>
    </row>
    <row r="36" spans="1:5" x14ac:dyDescent="0.35">
      <c r="A36">
        <f t="shared" si="0"/>
        <v>1000035</v>
      </c>
      <c r="B36" s="8">
        <v>4551</v>
      </c>
      <c r="C36" t="s">
        <v>34</v>
      </c>
      <c r="D36" t="str">
        <v>Si</v>
      </c>
      <c r="E36" t="str">
        <v>No</v>
      </c>
    </row>
    <row r="37" spans="1:5" x14ac:dyDescent="0.35">
      <c r="A37">
        <f t="shared" si="0"/>
        <v>1000036</v>
      </c>
      <c r="B37" s="8">
        <v>3439</v>
      </c>
      <c r="C37" t="s">
        <v>35</v>
      </c>
      <c r="D37" t="str">
        <v>Si</v>
      </c>
      <c r="E37" t="str">
        <v>No</v>
      </c>
    </row>
    <row r="38" spans="1:5" x14ac:dyDescent="0.35">
      <c r="A38">
        <f t="shared" si="0"/>
        <v>1000037</v>
      </c>
      <c r="B38" s="8">
        <v>3815</v>
      </c>
      <c r="C38" t="s">
        <v>36</v>
      </c>
      <c r="D38" t="str">
        <v>Si</v>
      </c>
      <c r="E38" t="str">
        <v>No</v>
      </c>
    </row>
    <row r="39" spans="1:5" x14ac:dyDescent="0.35">
      <c r="A39">
        <f t="shared" si="0"/>
        <v>1000038</v>
      </c>
      <c r="B39" s="8">
        <v>2545</v>
      </c>
      <c r="C39" t="s">
        <v>34</v>
      </c>
      <c r="D39" t="str">
        <v>Si</v>
      </c>
      <c r="E39" t="str">
        <v>No</v>
      </c>
    </row>
    <row r="40" spans="1:5" x14ac:dyDescent="0.35">
      <c r="A40">
        <f t="shared" si="0"/>
        <v>1000039</v>
      </c>
      <c r="B40" s="8">
        <v>4829</v>
      </c>
      <c r="C40" t="s">
        <v>34</v>
      </c>
      <c r="D40" t="str">
        <v>Si</v>
      </c>
      <c r="E40" t="str">
        <v>No</v>
      </c>
    </row>
    <row r="41" spans="1:5" x14ac:dyDescent="0.35">
      <c r="A41">
        <f t="shared" si="0"/>
        <v>1000040</v>
      </c>
      <c r="B41" s="8">
        <v>4713</v>
      </c>
      <c r="C41" t="s">
        <v>34</v>
      </c>
      <c r="D41" t="str">
        <v>Si</v>
      </c>
      <c r="E41" t="str">
        <v>No</v>
      </c>
    </row>
    <row r="42" spans="1:5" x14ac:dyDescent="0.35">
      <c r="A42">
        <f t="shared" si="0"/>
        <v>1000041</v>
      </c>
      <c r="B42" s="8">
        <v>3250</v>
      </c>
      <c r="C42" t="s">
        <v>34</v>
      </c>
      <c r="D42" t="str">
        <v>Si</v>
      </c>
      <c r="E42" t="str">
        <v>No</v>
      </c>
    </row>
    <row r="43" spans="1:5" x14ac:dyDescent="0.35">
      <c r="A43">
        <f t="shared" si="0"/>
        <v>1000042</v>
      </c>
      <c r="B43" s="8">
        <v>3459</v>
      </c>
      <c r="C43" t="s">
        <v>36</v>
      </c>
      <c r="D43" t="str">
        <v>Si</v>
      </c>
      <c r="E43" t="str">
        <v>No</v>
      </c>
    </row>
    <row r="44" spans="1:5" x14ac:dyDescent="0.35">
      <c r="A44">
        <f t="shared" si="0"/>
        <v>1000043</v>
      </c>
      <c r="B44" s="8">
        <v>3558</v>
      </c>
      <c r="C44" t="s">
        <v>36</v>
      </c>
      <c r="D44" t="str">
        <v>Si</v>
      </c>
      <c r="E44" t="str">
        <v>No</v>
      </c>
    </row>
    <row r="45" spans="1:5" x14ac:dyDescent="0.35">
      <c r="A45">
        <f t="shared" si="0"/>
        <v>1000044</v>
      </c>
      <c r="B45" s="8">
        <v>2843</v>
      </c>
      <c r="C45" t="s">
        <v>35</v>
      </c>
      <c r="D45" t="str">
        <v>Si</v>
      </c>
      <c r="E45" t="str">
        <v>No</v>
      </c>
    </row>
    <row r="46" spans="1:5" x14ac:dyDescent="0.35">
      <c r="A46">
        <f t="shared" si="0"/>
        <v>1000045</v>
      </c>
      <c r="B46" s="8">
        <v>4689</v>
      </c>
      <c r="C46" t="s">
        <v>36</v>
      </c>
      <c r="D46" t="str">
        <v>Si</v>
      </c>
      <c r="E46" t="str">
        <v>No</v>
      </c>
    </row>
    <row r="47" spans="1:5" x14ac:dyDescent="0.35">
      <c r="A47">
        <f t="shared" si="0"/>
        <v>1000046</v>
      </c>
      <c r="B47" s="8">
        <v>4761</v>
      </c>
      <c r="C47" t="s">
        <v>35</v>
      </c>
      <c r="D47" t="str">
        <v>Si</v>
      </c>
      <c r="E47" t="str">
        <v>No</v>
      </c>
    </row>
    <row r="48" spans="1:5" x14ac:dyDescent="0.35">
      <c r="A48">
        <f t="shared" si="0"/>
        <v>1000047</v>
      </c>
      <c r="B48" s="8">
        <v>4024</v>
      </c>
      <c r="C48" t="s">
        <v>36</v>
      </c>
      <c r="D48" t="str">
        <v>Si</v>
      </c>
      <c r="E48" t="str">
        <v>No</v>
      </c>
    </row>
    <row r="49" spans="1:5" x14ac:dyDescent="0.35">
      <c r="A49">
        <f t="shared" si="0"/>
        <v>1000048</v>
      </c>
      <c r="B49" s="8">
        <v>4694</v>
      </c>
      <c r="C49" t="s">
        <v>35</v>
      </c>
      <c r="D49" t="str">
        <v>Si</v>
      </c>
      <c r="E49" t="str">
        <v>No</v>
      </c>
    </row>
    <row r="50" spans="1:5" x14ac:dyDescent="0.35">
      <c r="A50">
        <f t="shared" si="0"/>
        <v>1000049</v>
      </c>
      <c r="B50" s="8">
        <v>23750</v>
      </c>
      <c r="C50" t="s">
        <v>35</v>
      </c>
      <c r="D50" t="str">
        <v>No</v>
      </c>
      <c r="E50" t="str">
        <v>No</v>
      </c>
    </row>
    <row r="51" spans="1:5" x14ac:dyDescent="0.35">
      <c r="A51">
        <f t="shared" si="0"/>
        <v>1000050</v>
      </c>
      <c r="B51" s="8">
        <v>29374</v>
      </c>
      <c r="C51" t="s">
        <v>35</v>
      </c>
      <c r="D51" t="str">
        <v>No</v>
      </c>
      <c r="E51" t="str">
        <v>No</v>
      </c>
    </row>
    <row r="52" spans="1:5" x14ac:dyDescent="0.35">
      <c r="A52">
        <f t="shared" si="0"/>
        <v>1000051</v>
      </c>
      <c r="B52" s="8">
        <v>22581</v>
      </c>
      <c r="C52" t="s">
        <v>34</v>
      </c>
      <c r="D52" t="str">
        <v>No</v>
      </c>
      <c r="E52" t="str">
        <v>No</v>
      </c>
    </row>
    <row r="53" spans="1:5" x14ac:dyDescent="0.35">
      <c r="A53">
        <f t="shared" si="0"/>
        <v>1000052</v>
      </c>
      <c r="B53" s="8">
        <v>27074</v>
      </c>
      <c r="C53" t="s">
        <v>36</v>
      </c>
      <c r="D53" t="str">
        <v>No</v>
      </c>
      <c r="E53" t="str">
        <v>No</v>
      </c>
    </row>
    <row r="54" spans="1:5" x14ac:dyDescent="0.35">
      <c r="A54">
        <f t="shared" si="0"/>
        <v>1000053</v>
      </c>
      <c r="B54" s="8">
        <v>18443</v>
      </c>
      <c r="C54" t="s">
        <v>35</v>
      </c>
      <c r="D54" t="str">
        <v>No</v>
      </c>
      <c r="E54" t="str">
        <v>No</v>
      </c>
    </row>
    <row r="55" spans="1:5" x14ac:dyDescent="0.35">
      <c r="A55">
        <f t="shared" si="0"/>
        <v>1000054</v>
      </c>
      <c r="B55" s="8">
        <v>29429</v>
      </c>
      <c r="C55" t="s">
        <v>36</v>
      </c>
      <c r="D55" t="str">
        <v>No</v>
      </c>
      <c r="E55" t="str">
        <v>No</v>
      </c>
    </row>
    <row r="56" spans="1:5" x14ac:dyDescent="0.35">
      <c r="A56">
        <f t="shared" si="0"/>
        <v>1000055</v>
      </c>
      <c r="B56" s="8">
        <v>17376</v>
      </c>
      <c r="C56" t="s">
        <v>35</v>
      </c>
      <c r="D56" t="str">
        <v>No</v>
      </c>
      <c r="E56" t="str">
        <v>No</v>
      </c>
    </row>
    <row r="57" spans="1:5" x14ac:dyDescent="0.35">
      <c r="A57">
        <f t="shared" si="0"/>
        <v>1000056</v>
      </c>
      <c r="B57" s="8">
        <v>7258</v>
      </c>
      <c r="C57" t="s">
        <v>35</v>
      </c>
      <c r="D57" t="str">
        <v>No</v>
      </c>
      <c r="E57" t="str">
        <v>No</v>
      </c>
    </row>
    <row r="58" spans="1:5" x14ac:dyDescent="0.35">
      <c r="A58">
        <f t="shared" si="0"/>
        <v>1000057</v>
      </c>
      <c r="B58" s="8">
        <v>7692</v>
      </c>
      <c r="C58" t="s">
        <v>35</v>
      </c>
      <c r="D58" t="str">
        <v>No</v>
      </c>
      <c r="E58" t="str">
        <v>No</v>
      </c>
    </row>
    <row r="59" spans="1:5" x14ac:dyDescent="0.35">
      <c r="A59">
        <f t="shared" si="0"/>
        <v>1000058</v>
      </c>
      <c r="B59" s="8">
        <v>23726</v>
      </c>
      <c r="C59" t="s">
        <v>34</v>
      </c>
      <c r="D59" t="str">
        <v>No</v>
      </c>
      <c r="E59" t="str">
        <v>No</v>
      </c>
    </row>
    <row r="60" spans="1:5" x14ac:dyDescent="0.35">
      <c r="A60">
        <f t="shared" si="0"/>
        <v>1000059</v>
      </c>
      <c r="B60" s="8">
        <v>27950</v>
      </c>
      <c r="C60" t="s">
        <v>34</v>
      </c>
      <c r="D60" t="str">
        <v>No</v>
      </c>
      <c r="E60" t="str">
        <v>No</v>
      </c>
    </row>
    <row r="61" spans="1:5" x14ac:dyDescent="0.35">
      <c r="A61">
        <f t="shared" si="0"/>
        <v>1000060</v>
      </c>
      <c r="B61" s="8">
        <v>8524</v>
      </c>
      <c r="C61" t="s">
        <v>35</v>
      </c>
      <c r="D61" t="str">
        <v>No</v>
      </c>
      <c r="E61" t="str">
        <v>No</v>
      </c>
    </row>
    <row r="62" spans="1:5" x14ac:dyDescent="0.35">
      <c r="A62">
        <f t="shared" si="0"/>
        <v>1000061</v>
      </c>
      <c r="B62" s="8">
        <v>27369</v>
      </c>
      <c r="C62" t="s">
        <v>36</v>
      </c>
      <c r="D62" t="str">
        <v>No</v>
      </c>
      <c r="E62" t="str">
        <v>No</v>
      </c>
    </row>
    <row r="63" spans="1:5" x14ac:dyDescent="0.35">
      <c r="A63">
        <f t="shared" si="0"/>
        <v>1000062</v>
      </c>
      <c r="B63" s="8">
        <v>14791</v>
      </c>
      <c r="C63" t="s">
        <v>34</v>
      </c>
      <c r="D63" t="str">
        <v>No</v>
      </c>
      <c r="E63" t="str">
        <v>No</v>
      </c>
    </row>
    <row r="64" spans="1:5" x14ac:dyDescent="0.35">
      <c r="A64">
        <f t="shared" si="0"/>
        <v>1000063</v>
      </c>
      <c r="B64" s="8">
        <v>8895</v>
      </c>
      <c r="C64" t="s">
        <v>34</v>
      </c>
      <c r="D64" t="str">
        <v>No</v>
      </c>
      <c r="E64" t="str">
        <v>No</v>
      </c>
    </row>
    <row r="65" spans="1:5" x14ac:dyDescent="0.35">
      <c r="A65">
        <f t="shared" si="0"/>
        <v>1000064</v>
      </c>
      <c r="B65" s="8">
        <v>8092</v>
      </c>
      <c r="C65" t="s">
        <v>34</v>
      </c>
      <c r="D65" t="str">
        <v>No</v>
      </c>
      <c r="E65" t="str">
        <v>No</v>
      </c>
    </row>
    <row r="66" spans="1:5" x14ac:dyDescent="0.35">
      <c r="A66">
        <f t="shared" si="0"/>
        <v>1000065</v>
      </c>
      <c r="B66" s="8">
        <v>17402</v>
      </c>
      <c r="C66" t="s">
        <v>34</v>
      </c>
      <c r="D66" t="str">
        <v>No</v>
      </c>
      <c r="E66" t="str">
        <v>No</v>
      </c>
    </row>
    <row r="67" spans="1:5" x14ac:dyDescent="0.35">
      <c r="A67">
        <f t="shared" si="0"/>
        <v>1000066</v>
      </c>
      <c r="B67" s="8">
        <v>7765</v>
      </c>
      <c r="C67" t="s">
        <v>36</v>
      </c>
      <c r="D67" t="str">
        <v>No</v>
      </c>
      <c r="E67" t="str">
        <v>No</v>
      </c>
    </row>
    <row r="68" spans="1:5" x14ac:dyDescent="0.35">
      <c r="A68">
        <f t="shared" ref="A68:A131" si="2">+A67+1</f>
        <v>1000067</v>
      </c>
      <c r="B68" s="8">
        <v>8186</v>
      </c>
      <c r="C68" t="s">
        <v>36</v>
      </c>
      <c r="D68" t="str">
        <v>No</v>
      </c>
      <c r="E68" t="str">
        <v>No</v>
      </c>
    </row>
    <row r="69" spans="1:5" x14ac:dyDescent="0.35">
      <c r="A69">
        <f t="shared" si="2"/>
        <v>1000068</v>
      </c>
      <c r="B69" s="8">
        <v>13605</v>
      </c>
      <c r="C69" t="s">
        <v>35</v>
      </c>
      <c r="D69" t="str">
        <v>No</v>
      </c>
      <c r="E69" t="str">
        <v>No</v>
      </c>
    </row>
    <row r="70" spans="1:5" x14ac:dyDescent="0.35">
      <c r="A70">
        <f t="shared" si="2"/>
        <v>1000069</v>
      </c>
      <c r="B70" s="8">
        <v>28031</v>
      </c>
      <c r="C70" t="s">
        <v>34</v>
      </c>
      <c r="D70" t="str">
        <v>No</v>
      </c>
      <c r="E70" t="str">
        <v>No</v>
      </c>
    </row>
    <row r="71" spans="1:5" x14ac:dyDescent="0.35">
      <c r="A71">
        <f t="shared" si="2"/>
        <v>1000070</v>
      </c>
      <c r="B71" s="8">
        <v>5672</v>
      </c>
      <c r="C71" t="s">
        <v>34</v>
      </c>
      <c r="D71" t="str">
        <v>No</v>
      </c>
      <c r="E71" t="str">
        <v>No</v>
      </c>
    </row>
    <row r="72" spans="1:5" x14ac:dyDescent="0.35">
      <c r="A72">
        <f t="shared" si="2"/>
        <v>1000071</v>
      </c>
      <c r="B72" s="8">
        <v>29756</v>
      </c>
      <c r="C72" t="s">
        <v>34</v>
      </c>
      <c r="D72" t="str">
        <v>No</v>
      </c>
      <c r="E72" t="str">
        <v>No</v>
      </c>
    </row>
    <row r="73" spans="1:5" x14ac:dyDescent="0.35">
      <c r="A73">
        <f t="shared" si="2"/>
        <v>1000072</v>
      </c>
      <c r="B73" s="8">
        <v>10151</v>
      </c>
      <c r="C73" t="s">
        <v>34</v>
      </c>
      <c r="D73" t="str">
        <v>No</v>
      </c>
      <c r="E73" t="str">
        <v>No</v>
      </c>
    </row>
    <row r="74" spans="1:5" x14ac:dyDescent="0.35">
      <c r="A74">
        <f t="shared" si="2"/>
        <v>1000073</v>
      </c>
      <c r="B74" s="8">
        <v>26975</v>
      </c>
      <c r="C74" t="s">
        <v>36</v>
      </c>
      <c r="D74" t="str">
        <v>No</v>
      </c>
      <c r="E74" t="str">
        <v>No</v>
      </c>
    </row>
    <row r="75" spans="1:5" x14ac:dyDescent="0.35">
      <c r="A75">
        <f t="shared" si="2"/>
        <v>1000074</v>
      </c>
      <c r="B75" s="8">
        <v>6111</v>
      </c>
      <c r="C75" t="s">
        <v>36</v>
      </c>
      <c r="D75" t="str">
        <v>No</v>
      </c>
      <c r="E75" t="str">
        <v>No</v>
      </c>
    </row>
    <row r="76" spans="1:5" x14ac:dyDescent="0.35">
      <c r="A76">
        <f t="shared" si="2"/>
        <v>1000075</v>
      </c>
      <c r="B76" s="8">
        <v>21377</v>
      </c>
      <c r="C76" t="s">
        <v>35</v>
      </c>
      <c r="D76" t="str">
        <v>No</v>
      </c>
      <c r="E76" t="str">
        <v>No</v>
      </c>
    </row>
    <row r="77" spans="1:5" x14ac:dyDescent="0.35">
      <c r="A77">
        <f t="shared" si="2"/>
        <v>1000076</v>
      </c>
      <c r="B77" s="8">
        <v>18135</v>
      </c>
      <c r="C77" t="s">
        <v>36</v>
      </c>
      <c r="D77" t="str">
        <v>No</v>
      </c>
      <c r="E77" t="str">
        <v>No</v>
      </c>
    </row>
    <row r="78" spans="1:5" x14ac:dyDescent="0.35">
      <c r="A78">
        <f t="shared" si="2"/>
        <v>1000077</v>
      </c>
      <c r="B78" s="8">
        <v>21780</v>
      </c>
      <c r="C78" t="s">
        <v>35</v>
      </c>
      <c r="D78" t="str">
        <v>No</v>
      </c>
      <c r="E78" t="str">
        <v>No</v>
      </c>
    </row>
    <row r="79" spans="1:5" x14ac:dyDescent="0.35">
      <c r="A79">
        <f t="shared" si="2"/>
        <v>1000078</v>
      </c>
      <c r="B79" s="8">
        <v>28650</v>
      </c>
      <c r="C79" t="s">
        <v>36</v>
      </c>
      <c r="D79" t="str">
        <v>No</v>
      </c>
      <c r="E79" t="str">
        <v>No</v>
      </c>
    </row>
    <row r="80" spans="1:5" x14ac:dyDescent="0.35">
      <c r="A80">
        <f t="shared" si="2"/>
        <v>1000079</v>
      </c>
      <c r="B80" s="8">
        <v>16988</v>
      </c>
      <c r="C80" t="s">
        <v>35</v>
      </c>
      <c r="D80" t="str">
        <v>No</v>
      </c>
      <c r="E80" t="str">
        <v>No</v>
      </c>
    </row>
    <row r="81" spans="1:5" x14ac:dyDescent="0.35">
      <c r="A81">
        <f t="shared" si="2"/>
        <v>1000080</v>
      </c>
      <c r="B81" s="8">
        <v>10337</v>
      </c>
      <c r="C81" t="s">
        <v>35</v>
      </c>
      <c r="D81" t="str">
        <v>No</v>
      </c>
      <c r="E81" t="str">
        <v>No</v>
      </c>
    </row>
    <row r="82" spans="1:5" x14ac:dyDescent="0.35">
      <c r="A82">
        <f t="shared" si="2"/>
        <v>1000081</v>
      </c>
      <c r="B82" s="8">
        <v>15258</v>
      </c>
      <c r="C82" t="s">
        <v>36</v>
      </c>
      <c r="D82" t="str">
        <v>No</v>
      </c>
      <c r="E82" t="str">
        <v>No</v>
      </c>
    </row>
    <row r="83" spans="1:5" x14ac:dyDescent="0.35">
      <c r="A83">
        <f t="shared" si="2"/>
        <v>1000082</v>
      </c>
      <c r="B83" s="8">
        <v>28867</v>
      </c>
      <c r="C83" t="s">
        <v>34</v>
      </c>
      <c r="D83" t="str">
        <v>No</v>
      </c>
      <c r="E83" t="str">
        <v>No</v>
      </c>
    </row>
    <row r="84" spans="1:5" x14ac:dyDescent="0.35">
      <c r="A84">
        <f t="shared" si="2"/>
        <v>1000083</v>
      </c>
      <c r="B84" s="8">
        <v>25430</v>
      </c>
      <c r="C84" t="s">
        <v>34</v>
      </c>
      <c r="D84" t="str">
        <v>No</v>
      </c>
      <c r="E84" t="str">
        <v>No</v>
      </c>
    </row>
    <row r="85" spans="1:5" x14ac:dyDescent="0.35">
      <c r="A85">
        <f t="shared" si="2"/>
        <v>1000084</v>
      </c>
      <c r="B85" s="8">
        <v>9698</v>
      </c>
      <c r="C85" t="s">
        <v>34</v>
      </c>
      <c r="D85" t="str">
        <v>No</v>
      </c>
      <c r="E85" t="str">
        <v>No</v>
      </c>
    </row>
    <row r="86" spans="1:5" x14ac:dyDescent="0.35">
      <c r="A86">
        <f t="shared" si="2"/>
        <v>1000085</v>
      </c>
      <c r="B86" s="8">
        <v>19735</v>
      </c>
      <c r="C86" t="s">
        <v>34</v>
      </c>
      <c r="D86" t="str">
        <v>No</v>
      </c>
      <c r="E86" t="str">
        <v>No</v>
      </c>
    </row>
    <row r="87" spans="1:5" x14ac:dyDescent="0.35">
      <c r="A87">
        <f t="shared" si="2"/>
        <v>1000086</v>
      </c>
      <c r="B87" s="8">
        <v>14890</v>
      </c>
      <c r="C87" t="s">
        <v>36</v>
      </c>
      <c r="D87" t="str">
        <v>No</v>
      </c>
      <c r="E87" t="str">
        <v>No</v>
      </c>
    </row>
    <row r="88" spans="1:5" x14ac:dyDescent="0.35">
      <c r="A88">
        <f t="shared" si="2"/>
        <v>1000087</v>
      </c>
      <c r="B88" s="8">
        <v>13678</v>
      </c>
      <c r="C88" t="s">
        <v>36</v>
      </c>
      <c r="D88" t="str">
        <v>No</v>
      </c>
      <c r="E88" t="str">
        <v>No</v>
      </c>
    </row>
    <row r="89" spans="1:5" x14ac:dyDescent="0.35">
      <c r="A89">
        <f t="shared" si="2"/>
        <v>1000088</v>
      </c>
      <c r="B89" s="8">
        <v>1000</v>
      </c>
      <c r="C89" t="s">
        <v>35</v>
      </c>
      <c r="D89" t="str">
        <v>Si</v>
      </c>
      <c r="E89" t="str">
        <v>Si</v>
      </c>
    </row>
    <row r="90" spans="1:5" x14ac:dyDescent="0.35">
      <c r="A90">
        <f t="shared" si="2"/>
        <v>1000089</v>
      </c>
      <c r="B90" s="8">
        <v>2000</v>
      </c>
      <c r="C90" t="s">
        <v>34</v>
      </c>
      <c r="D90" t="str">
        <v>Si</v>
      </c>
      <c r="E90" t="str">
        <v>Si</v>
      </c>
    </row>
    <row r="91" spans="1:5" x14ac:dyDescent="0.35">
      <c r="A91">
        <f t="shared" si="2"/>
        <v>1000090</v>
      </c>
      <c r="B91" s="8">
        <v>60000</v>
      </c>
      <c r="C91" t="s">
        <v>34</v>
      </c>
      <c r="D91" t="str">
        <v>No</v>
      </c>
      <c r="E91" t="str">
        <v>No</v>
      </c>
    </row>
    <row r="92" spans="1:5" x14ac:dyDescent="0.35">
      <c r="A92">
        <f t="shared" si="2"/>
        <v>1000091</v>
      </c>
      <c r="B92" s="8">
        <v>1916</v>
      </c>
      <c r="C92" t="s">
        <v>34</v>
      </c>
      <c r="D92" t="str">
        <v>Si</v>
      </c>
      <c r="E92" t="str">
        <v>Si</v>
      </c>
    </row>
    <row r="93" spans="1:5" x14ac:dyDescent="0.35">
      <c r="A93">
        <f t="shared" si="2"/>
        <v>1000092</v>
      </c>
      <c r="B93" s="8">
        <v>2100</v>
      </c>
      <c r="C93" t="s">
        <v>35</v>
      </c>
      <c r="D93" t="str">
        <v>Si</v>
      </c>
      <c r="E93" t="str">
        <v>Si</v>
      </c>
    </row>
    <row r="94" spans="1:5" x14ac:dyDescent="0.35">
      <c r="A94">
        <f t="shared" si="2"/>
        <v>1000093</v>
      </c>
      <c r="B94" s="8">
        <v>2274</v>
      </c>
      <c r="C94" t="s">
        <v>36</v>
      </c>
      <c r="D94" t="str">
        <v>Si</v>
      </c>
      <c r="E94" t="str">
        <v>Si</v>
      </c>
    </row>
    <row r="95" spans="1:5" x14ac:dyDescent="0.35">
      <c r="A95">
        <f t="shared" si="2"/>
        <v>1000094</v>
      </c>
      <c r="B95" s="8">
        <v>1401</v>
      </c>
      <c r="C95" t="s">
        <v>34</v>
      </c>
      <c r="D95" t="str">
        <v>Si</v>
      </c>
      <c r="E95" t="str">
        <v>Si</v>
      </c>
    </row>
    <row r="96" spans="1:5" x14ac:dyDescent="0.35">
      <c r="A96">
        <f t="shared" si="2"/>
        <v>1000095</v>
      </c>
      <c r="B96" s="8">
        <v>1618</v>
      </c>
      <c r="C96" t="s">
        <v>34</v>
      </c>
      <c r="D96" t="str">
        <v>Si</v>
      </c>
      <c r="E96" t="str">
        <v>Si</v>
      </c>
    </row>
    <row r="97" spans="1:5" x14ac:dyDescent="0.35">
      <c r="A97">
        <f t="shared" si="2"/>
        <v>1000096</v>
      </c>
      <c r="B97" s="8">
        <v>2493</v>
      </c>
      <c r="C97" t="s">
        <v>34</v>
      </c>
      <c r="D97" t="str">
        <v>Si</v>
      </c>
      <c r="E97" t="str">
        <v>Si</v>
      </c>
    </row>
    <row r="98" spans="1:5" x14ac:dyDescent="0.35">
      <c r="A98">
        <f t="shared" si="2"/>
        <v>1000097</v>
      </c>
      <c r="B98" s="8">
        <v>2132</v>
      </c>
      <c r="C98" t="s">
        <v>34</v>
      </c>
      <c r="D98" t="str">
        <v>Si</v>
      </c>
      <c r="E98" t="str">
        <v>Si</v>
      </c>
    </row>
    <row r="99" spans="1:5" x14ac:dyDescent="0.35">
      <c r="A99">
        <f t="shared" si="2"/>
        <v>1000098</v>
      </c>
      <c r="B99" s="8">
        <v>1978</v>
      </c>
      <c r="C99" t="s">
        <v>36</v>
      </c>
      <c r="D99" t="str">
        <v>Si</v>
      </c>
      <c r="E99" t="str">
        <v>Si</v>
      </c>
    </row>
    <row r="100" spans="1:5" x14ac:dyDescent="0.35">
      <c r="A100">
        <f t="shared" si="2"/>
        <v>1000099</v>
      </c>
      <c r="B100" s="8">
        <v>1581</v>
      </c>
      <c r="C100" t="s">
        <v>36</v>
      </c>
      <c r="D100" t="str">
        <v>Si</v>
      </c>
      <c r="E100" t="str">
        <v>Si</v>
      </c>
    </row>
    <row r="101" spans="1:5" x14ac:dyDescent="0.35">
      <c r="A101">
        <f t="shared" si="2"/>
        <v>1000100</v>
      </c>
      <c r="B101" s="8">
        <v>223</v>
      </c>
      <c r="C101" t="s">
        <v>35</v>
      </c>
      <c r="D101" t="str">
        <v>Si</v>
      </c>
      <c r="E101" t="str">
        <v>Si</v>
      </c>
    </row>
    <row r="102" spans="1:5" x14ac:dyDescent="0.35">
      <c r="A102">
        <f t="shared" si="2"/>
        <v>1000101</v>
      </c>
      <c r="B102" s="8">
        <v>540</v>
      </c>
      <c r="C102" t="s">
        <v>36</v>
      </c>
      <c r="D102" t="str">
        <v>Si</v>
      </c>
      <c r="E102" t="str">
        <v>Si</v>
      </c>
    </row>
    <row r="103" spans="1:5" x14ac:dyDescent="0.35">
      <c r="A103">
        <f t="shared" si="2"/>
        <v>1000102</v>
      </c>
      <c r="B103" s="8">
        <v>1446</v>
      </c>
      <c r="C103" t="s">
        <v>35</v>
      </c>
      <c r="D103" t="str">
        <v>Si</v>
      </c>
      <c r="E103" t="str">
        <v>Si</v>
      </c>
    </row>
    <row r="104" spans="1:5" x14ac:dyDescent="0.35">
      <c r="A104">
        <f t="shared" si="2"/>
        <v>1000103</v>
      </c>
      <c r="B104" s="8">
        <v>4172</v>
      </c>
      <c r="C104" t="s">
        <v>36</v>
      </c>
      <c r="D104" t="str">
        <v>Si</v>
      </c>
      <c r="E104" t="str">
        <v>No</v>
      </c>
    </row>
    <row r="105" spans="1:5" x14ac:dyDescent="0.35">
      <c r="A105">
        <f t="shared" si="2"/>
        <v>1000104</v>
      </c>
      <c r="B105" s="8">
        <v>3138</v>
      </c>
      <c r="C105" t="s">
        <v>35</v>
      </c>
      <c r="D105" t="str">
        <v>Si</v>
      </c>
      <c r="E105" t="str">
        <v>No</v>
      </c>
    </row>
    <row r="106" spans="1:5" x14ac:dyDescent="0.35">
      <c r="A106">
        <f t="shared" si="2"/>
        <v>1000105</v>
      </c>
      <c r="B106" s="8">
        <v>3154</v>
      </c>
      <c r="C106" t="s">
        <v>35</v>
      </c>
      <c r="D106" t="str">
        <v>Si</v>
      </c>
      <c r="E106" t="str">
        <v>No</v>
      </c>
    </row>
    <row r="107" spans="1:5" x14ac:dyDescent="0.35">
      <c r="A107">
        <f t="shared" si="2"/>
        <v>1000106</v>
      </c>
      <c r="B107" s="8">
        <v>2855</v>
      </c>
      <c r="C107" t="s">
        <v>35</v>
      </c>
      <c r="D107" t="str">
        <v>Si</v>
      </c>
      <c r="E107" t="str">
        <v>No</v>
      </c>
    </row>
    <row r="108" spans="1:5" x14ac:dyDescent="0.35">
      <c r="A108">
        <f t="shared" si="2"/>
        <v>1000107</v>
      </c>
      <c r="B108" s="8">
        <v>4076</v>
      </c>
      <c r="C108" t="s">
        <v>34</v>
      </c>
      <c r="D108" t="str">
        <v>Si</v>
      </c>
      <c r="E108" t="str">
        <v>No</v>
      </c>
    </row>
    <row r="109" spans="1:5" x14ac:dyDescent="0.35">
      <c r="A109">
        <f t="shared" si="2"/>
        <v>1000108</v>
      </c>
      <c r="B109" s="8">
        <v>3544</v>
      </c>
      <c r="C109" t="s">
        <v>36</v>
      </c>
      <c r="D109" t="str">
        <v>Si</v>
      </c>
      <c r="E109" t="str">
        <v>No</v>
      </c>
    </row>
    <row r="110" spans="1:5" x14ac:dyDescent="0.35">
      <c r="A110">
        <f t="shared" si="2"/>
        <v>1000109</v>
      </c>
      <c r="B110" s="8">
        <v>4344</v>
      </c>
      <c r="C110" t="s">
        <v>35</v>
      </c>
      <c r="D110" t="str">
        <v>Si</v>
      </c>
      <c r="E110" t="str">
        <v>No</v>
      </c>
    </row>
    <row r="111" spans="1:5" x14ac:dyDescent="0.35">
      <c r="A111">
        <f t="shared" si="2"/>
        <v>1000110</v>
      </c>
      <c r="B111" s="8">
        <v>3765</v>
      </c>
      <c r="C111" t="s">
        <v>36</v>
      </c>
      <c r="D111" t="str">
        <v>Si</v>
      </c>
      <c r="E111" t="str">
        <v>No</v>
      </c>
    </row>
    <row r="112" spans="1:5" x14ac:dyDescent="0.35">
      <c r="A112">
        <f t="shared" si="2"/>
        <v>1000111</v>
      </c>
      <c r="B112" s="8">
        <v>3744</v>
      </c>
      <c r="C112" t="s">
        <v>35</v>
      </c>
      <c r="D112" t="str">
        <v>Si</v>
      </c>
      <c r="E112" t="str">
        <v>No</v>
      </c>
    </row>
    <row r="113" spans="1:5" x14ac:dyDescent="0.35">
      <c r="A113">
        <f t="shared" si="2"/>
        <v>1000112</v>
      </c>
      <c r="B113" s="8">
        <v>4938</v>
      </c>
      <c r="C113" t="s">
        <v>35</v>
      </c>
      <c r="D113" t="str">
        <v>Si</v>
      </c>
      <c r="E113" t="str">
        <v>No</v>
      </c>
    </row>
    <row r="114" spans="1:5" x14ac:dyDescent="0.35">
      <c r="A114">
        <f t="shared" si="2"/>
        <v>1000113</v>
      </c>
      <c r="B114" s="8">
        <v>13077</v>
      </c>
      <c r="C114" t="s">
        <v>35</v>
      </c>
      <c r="D114" t="str">
        <v>No</v>
      </c>
      <c r="E114" t="str">
        <v>No</v>
      </c>
    </row>
    <row r="115" spans="1:5" x14ac:dyDescent="0.35">
      <c r="A115">
        <f t="shared" si="2"/>
        <v>1000114</v>
      </c>
      <c r="B115" s="8">
        <v>16973</v>
      </c>
      <c r="C115" t="s">
        <v>34</v>
      </c>
      <c r="D115" t="str">
        <v>No</v>
      </c>
      <c r="E115" t="str">
        <v>No</v>
      </c>
    </row>
    <row r="116" spans="1:5" x14ac:dyDescent="0.35">
      <c r="A116">
        <f t="shared" si="2"/>
        <v>1000115</v>
      </c>
      <c r="B116" s="8">
        <v>28922</v>
      </c>
      <c r="C116" t="s">
        <v>34</v>
      </c>
      <c r="D116" t="str">
        <v>No</v>
      </c>
      <c r="E116" t="str">
        <v>No</v>
      </c>
    </row>
    <row r="117" spans="1:5" x14ac:dyDescent="0.35">
      <c r="A117">
        <f t="shared" si="2"/>
        <v>1000116</v>
      </c>
      <c r="B117" s="8">
        <v>11489</v>
      </c>
      <c r="C117" t="s">
        <v>35</v>
      </c>
      <c r="D117" t="str">
        <v>No</v>
      </c>
      <c r="E117" t="str">
        <v>No</v>
      </c>
    </row>
    <row r="118" spans="1:5" x14ac:dyDescent="0.35">
      <c r="A118">
        <f t="shared" si="2"/>
        <v>1000117</v>
      </c>
      <c r="B118" s="8">
        <v>29843</v>
      </c>
      <c r="C118" t="s">
        <v>36</v>
      </c>
      <c r="D118" t="str">
        <v>No</v>
      </c>
      <c r="E118" t="str">
        <v>No</v>
      </c>
    </row>
    <row r="119" spans="1:5" x14ac:dyDescent="0.35">
      <c r="A119">
        <f t="shared" si="2"/>
        <v>1000118</v>
      </c>
      <c r="B119" s="8">
        <v>23219</v>
      </c>
      <c r="C119" t="s">
        <v>34</v>
      </c>
      <c r="D119" t="str">
        <v>No</v>
      </c>
      <c r="E119" t="str">
        <v>No</v>
      </c>
    </row>
    <row r="120" spans="1:5" x14ac:dyDescent="0.35">
      <c r="A120">
        <f t="shared" si="2"/>
        <v>1000119</v>
      </c>
      <c r="B120" s="8">
        <v>10853</v>
      </c>
      <c r="C120" t="s">
        <v>34</v>
      </c>
      <c r="D120" t="str">
        <v>No</v>
      </c>
      <c r="E120" t="str">
        <v>No</v>
      </c>
    </row>
    <row r="121" spans="1:5" x14ac:dyDescent="0.35">
      <c r="A121">
        <f t="shared" si="2"/>
        <v>1000120</v>
      </c>
      <c r="B121" s="8">
        <v>10653</v>
      </c>
      <c r="C121" t="s">
        <v>34</v>
      </c>
      <c r="D121" t="str">
        <v>No</v>
      </c>
      <c r="E121" t="str">
        <v>No</v>
      </c>
    </row>
    <row r="122" spans="1:5" x14ac:dyDescent="0.35">
      <c r="A122">
        <f t="shared" si="2"/>
        <v>1000121</v>
      </c>
      <c r="B122" s="8">
        <v>27192</v>
      </c>
      <c r="C122" t="s">
        <v>34</v>
      </c>
      <c r="D122" t="str">
        <v>No</v>
      </c>
      <c r="E122" t="str">
        <v>No</v>
      </c>
    </row>
    <row r="123" spans="1:5" x14ac:dyDescent="0.35">
      <c r="A123">
        <f t="shared" si="2"/>
        <v>1000122</v>
      </c>
      <c r="B123" s="8">
        <v>7736</v>
      </c>
      <c r="C123" t="s">
        <v>36</v>
      </c>
      <c r="D123" t="str">
        <v>No</v>
      </c>
      <c r="E123" t="str">
        <v>No</v>
      </c>
    </row>
    <row r="124" spans="1:5" x14ac:dyDescent="0.35">
      <c r="A124">
        <f t="shared" si="2"/>
        <v>1000123</v>
      </c>
      <c r="B124" s="8">
        <v>29438</v>
      </c>
      <c r="C124" t="s">
        <v>36</v>
      </c>
      <c r="D124" t="str">
        <v>No</v>
      </c>
      <c r="E124" t="str">
        <v>No</v>
      </c>
    </row>
    <row r="125" spans="1:5" x14ac:dyDescent="0.35">
      <c r="A125">
        <f t="shared" si="2"/>
        <v>1000124</v>
      </c>
      <c r="B125" s="8">
        <v>27554</v>
      </c>
      <c r="C125" t="s">
        <v>35</v>
      </c>
      <c r="D125" t="str">
        <v>No</v>
      </c>
      <c r="E125" t="str">
        <v>No</v>
      </c>
    </row>
    <row r="126" spans="1:5" x14ac:dyDescent="0.35">
      <c r="A126">
        <f t="shared" si="2"/>
        <v>1000125</v>
      </c>
      <c r="B126" s="8">
        <v>19407</v>
      </c>
      <c r="C126" t="s">
        <v>34</v>
      </c>
      <c r="D126" t="str">
        <v>No</v>
      </c>
      <c r="E126" t="str">
        <v>No</v>
      </c>
    </row>
    <row r="127" spans="1:5" x14ac:dyDescent="0.35">
      <c r="A127">
        <f t="shared" si="2"/>
        <v>1000126</v>
      </c>
      <c r="B127" s="8">
        <v>23378</v>
      </c>
      <c r="C127" t="s">
        <v>35</v>
      </c>
      <c r="D127" t="str">
        <v>No</v>
      </c>
      <c r="E127" t="str">
        <v>No</v>
      </c>
    </row>
    <row r="128" spans="1:5" x14ac:dyDescent="0.35">
      <c r="A128">
        <f t="shared" si="2"/>
        <v>1000127</v>
      </c>
      <c r="B128" s="8">
        <v>7703</v>
      </c>
      <c r="C128" t="s">
        <v>36</v>
      </c>
      <c r="D128" t="str">
        <v>No</v>
      </c>
      <c r="E128" t="str">
        <v>No</v>
      </c>
    </row>
    <row r="129" spans="1:5" x14ac:dyDescent="0.35">
      <c r="A129">
        <f t="shared" si="2"/>
        <v>1000128</v>
      </c>
      <c r="B129" s="8">
        <v>28022</v>
      </c>
      <c r="C129" t="s">
        <v>34</v>
      </c>
      <c r="D129" t="str">
        <v>No</v>
      </c>
      <c r="E129" t="str">
        <v>No</v>
      </c>
    </row>
    <row r="130" spans="1:5" x14ac:dyDescent="0.35">
      <c r="A130">
        <f t="shared" si="2"/>
        <v>1000129</v>
      </c>
      <c r="B130" s="8">
        <v>24680</v>
      </c>
      <c r="C130" t="s">
        <v>34</v>
      </c>
      <c r="D130" t="str">
        <v>No</v>
      </c>
      <c r="E130" t="str">
        <v>No</v>
      </c>
    </row>
    <row r="131" spans="1:5" x14ac:dyDescent="0.35">
      <c r="A131">
        <f t="shared" si="2"/>
        <v>1000130</v>
      </c>
      <c r="B131" s="8">
        <v>29994</v>
      </c>
      <c r="C131" t="s">
        <v>34</v>
      </c>
      <c r="D131" t="str">
        <v>No</v>
      </c>
      <c r="E131" t="str">
        <v>No</v>
      </c>
    </row>
    <row r="132" spans="1:5" x14ac:dyDescent="0.35">
      <c r="A132">
        <f t="shared" ref="A132:A195" si="3">+A131+1</f>
        <v>1000131</v>
      </c>
      <c r="B132" s="8">
        <v>10926</v>
      </c>
      <c r="C132" t="s">
        <v>34</v>
      </c>
      <c r="D132" t="str">
        <v>No</v>
      </c>
      <c r="E132" t="str">
        <v>No</v>
      </c>
    </row>
    <row r="133" spans="1:5" x14ac:dyDescent="0.35">
      <c r="A133">
        <f t="shared" si="3"/>
        <v>1000132</v>
      </c>
      <c r="B133" s="8">
        <v>22045</v>
      </c>
      <c r="C133" t="s">
        <v>36</v>
      </c>
      <c r="D133" t="str">
        <v>No</v>
      </c>
      <c r="E133" t="str">
        <v>No</v>
      </c>
    </row>
    <row r="134" spans="1:5" x14ac:dyDescent="0.35">
      <c r="A134">
        <f t="shared" si="3"/>
        <v>1000133</v>
      </c>
      <c r="B134" s="8">
        <v>18376</v>
      </c>
      <c r="C134" t="s">
        <v>36</v>
      </c>
      <c r="D134" t="str">
        <v>No</v>
      </c>
      <c r="E134" t="str">
        <v>No</v>
      </c>
    </row>
    <row r="135" spans="1:5" x14ac:dyDescent="0.35">
      <c r="A135">
        <f t="shared" si="3"/>
        <v>1000134</v>
      </c>
      <c r="B135" s="8">
        <v>6247</v>
      </c>
      <c r="C135" t="s">
        <v>35</v>
      </c>
      <c r="D135" t="str">
        <v>No</v>
      </c>
      <c r="E135" t="str">
        <v>No</v>
      </c>
    </row>
    <row r="136" spans="1:5" x14ac:dyDescent="0.35">
      <c r="A136">
        <f t="shared" si="3"/>
        <v>1000135</v>
      </c>
      <c r="B136" s="8">
        <v>29822</v>
      </c>
      <c r="C136" t="s">
        <v>36</v>
      </c>
      <c r="D136" t="str">
        <v>No</v>
      </c>
      <c r="E136" t="str">
        <v>No</v>
      </c>
    </row>
    <row r="137" spans="1:5" x14ac:dyDescent="0.35">
      <c r="A137">
        <f t="shared" si="3"/>
        <v>1000136</v>
      </c>
      <c r="B137" s="8">
        <v>21147</v>
      </c>
      <c r="C137" t="s">
        <v>35</v>
      </c>
      <c r="D137" t="str">
        <v>No</v>
      </c>
      <c r="E137" t="str">
        <v>No</v>
      </c>
    </row>
    <row r="138" spans="1:5" x14ac:dyDescent="0.35">
      <c r="A138">
        <f t="shared" si="3"/>
        <v>1000137</v>
      </c>
      <c r="B138" s="8">
        <v>28602</v>
      </c>
      <c r="C138" t="s">
        <v>36</v>
      </c>
      <c r="D138" t="str">
        <v>No</v>
      </c>
      <c r="E138" t="str">
        <v>No</v>
      </c>
    </row>
    <row r="139" spans="1:5" x14ac:dyDescent="0.35">
      <c r="A139">
        <f t="shared" si="3"/>
        <v>1000138</v>
      </c>
      <c r="B139" s="8">
        <v>21992</v>
      </c>
      <c r="C139" t="s">
        <v>35</v>
      </c>
      <c r="D139" t="str">
        <v>No</v>
      </c>
      <c r="E139" t="str">
        <v>No</v>
      </c>
    </row>
    <row r="140" spans="1:5" x14ac:dyDescent="0.35">
      <c r="A140">
        <f t="shared" si="3"/>
        <v>1000139</v>
      </c>
      <c r="B140" s="8">
        <v>18420</v>
      </c>
      <c r="C140" t="s">
        <v>35</v>
      </c>
      <c r="D140" t="str">
        <v>No</v>
      </c>
      <c r="E140" t="str">
        <v>No</v>
      </c>
    </row>
    <row r="141" spans="1:5" x14ac:dyDescent="0.35">
      <c r="A141">
        <f t="shared" si="3"/>
        <v>1000140</v>
      </c>
      <c r="B141" s="8">
        <v>18351</v>
      </c>
      <c r="C141" t="s">
        <v>35</v>
      </c>
      <c r="D141" t="str">
        <v>No</v>
      </c>
      <c r="E141" t="str">
        <v>No</v>
      </c>
    </row>
    <row r="142" spans="1:5" x14ac:dyDescent="0.35">
      <c r="A142">
        <f t="shared" si="3"/>
        <v>1000141</v>
      </c>
      <c r="B142" s="8">
        <v>14515</v>
      </c>
      <c r="C142" t="s">
        <v>34</v>
      </c>
      <c r="D142" t="str">
        <v>No</v>
      </c>
      <c r="E142" t="str">
        <v>No</v>
      </c>
    </row>
    <row r="143" spans="1:5" x14ac:dyDescent="0.35">
      <c r="A143">
        <f t="shared" si="3"/>
        <v>1000142</v>
      </c>
      <c r="B143" s="8">
        <v>5475</v>
      </c>
      <c r="C143" t="s">
        <v>36</v>
      </c>
      <c r="D143" t="str">
        <v>No</v>
      </c>
      <c r="E143" t="str">
        <v>No</v>
      </c>
    </row>
    <row r="144" spans="1:5" x14ac:dyDescent="0.35">
      <c r="A144">
        <f t="shared" si="3"/>
        <v>1000143</v>
      </c>
      <c r="B144" s="8">
        <v>27458</v>
      </c>
      <c r="C144" t="s">
        <v>35</v>
      </c>
      <c r="D144" t="str">
        <v>No</v>
      </c>
      <c r="E144" t="str">
        <v>No</v>
      </c>
    </row>
    <row r="145" spans="1:5" x14ac:dyDescent="0.35">
      <c r="A145">
        <f t="shared" si="3"/>
        <v>1000144</v>
      </c>
      <c r="B145" s="8">
        <v>9521</v>
      </c>
      <c r="C145" t="s">
        <v>36</v>
      </c>
      <c r="D145" t="str">
        <v>No</v>
      </c>
      <c r="E145" t="str">
        <v>No</v>
      </c>
    </row>
    <row r="146" spans="1:5" x14ac:dyDescent="0.35">
      <c r="A146">
        <f t="shared" si="3"/>
        <v>1000145</v>
      </c>
      <c r="B146" s="8">
        <v>28337</v>
      </c>
      <c r="C146" t="s">
        <v>35</v>
      </c>
      <c r="D146" t="str">
        <v>No</v>
      </c>
      <c r="E146" t="str">
        <v>No</v>
      </c>
    </row>
    <row r="147" spans="1:5" x14ac:dyDescent="0.35">
      <c r="A147">
        <f t="shared" si="3"/>
        <v>1000146</v>
      </c>
      <c r="B147" s="8">
        <v>23058</v>
      </c>
      <c r="C147" t="s">
        <v>35</v>
      </c>
      <c r="D147" t="str">
        <v>No</v>
      </c>
      <c r="E147" t="str">
        <v>No</v>
      </c>
    </row>
    <row r="148" spans="1:5" x14ac:dyDescent="0.35">
      <c r="A148">
        <f t="shared" si="3"/>
        <v>1000147</v>
      </c>
      <c r="B148" s="8">
        <v>5098</v>
      </c>
      <c r="C148" t="s">
        <v>35</v>
      </c>
      <c r="D148" t="str">
        <v>No</v>
      </c>
      <c r="E148" t="str">
        <v>No</v>
      </c>
    </row>
    <row r="149" spans="1:5" x14ac:dyDescent="0.35">
      <c r="A149">
        <f t="shared" si="3"/>
        <v>1000148</v>
      </c>
      <c r="B149" s="8">
        <v>11859</v>
      </c>
      <c r="C149" t="s">
        <v>34</v>
      </c>
      <c r="D149" t="str">
        <v>No</v>
      </c>
      <c r="E149" t="str">
        <v>No</v>
      </c>
    </row>
    <row r="150" spans="1:5" x14ac:dyDescent="0.35">
      <c r="A150">
        <f t="shared" si="3"/>
        <v>1000149</v>
      </c>
      <c r="B150" s="8">
        <v>10331</v>
      </c>
      <c r="C150" t="s">
        <v>34</v>
      </c>
      <c r="D150" t="str">
        <v>No</v>
      </c>
      <c r="E150" t="str">
        <v>No</v>
      </c>
    </row>
    <row r="151" spans="1:5" x14ac:dyDescent="0.35">
      <c r="A151">
        <f t="shared" si="3"/>
        <v>1000150</v>
      </c>
      <c r="B151" s="8">
        <v>12957</v>
      </c>
      <c r="C151" t="s">
        <v>35</v>
      </c>
      <c r="D151" t="str">
        <v>No</v>
      </c>
      <c r="E151" t="str">
        <v>No</v>
      </c>
    </row>
    <row r="152" spans="1:5" x14ac:dyDescent="0.35">
      <c r="A152">
        <f t="shared" si="3"/>
        <v>1000151</v>
      </c>
      <c r="B152" s="8">
        <v>14740</v>
      </c>
      <c r="C152" t="s">
        <v>36</v>
      </c>
      <c r="D152" t="str">
        <v>No</v>
      </c>
      <c r="E152" t="str">
        <v>No</v>
      </c>
    </row>
    <row r="153" spans="1:5" x14ac:dyDescent="0.35">
      <c r="A153">
        <f t="shared" si="3"/>
        <v>1000152</v>
      </c>
      <c r="B153" s="8">
        <v>18845</v>
      </c>
      <c r="C153" t="s">
        <v>34</v>
      </c>
      <c r="D153" t="str">
        <v>No</v>
      </c>
      <c r="E153" t="str">
        <v>No</v>
      </c>
    </row>
    <row r="154" spans="1:5" x14ac:dyDescent="0.35">
      <c r="A154">
        <f t="shared" si="3"/>
        <v>1000153</v>
      </c>
      <c r="B154" s="8">
        <v>11672</v>
      </c>
      <c r="C154" t="s">
        <v>34</v>
      </c>
      <c r="D154" t="str">
        <v>No</v>
      </c>
      <c r="E154" t="str">
        <v>No</v>
      </c>
    </row>
    <row r="155" spans="1:5" x14ac:dyDescent="0.35">
      <c r="A155">
        <f t="shared" si="3"/>
        <v>1000154</v>
      </c>
      <c r="B155" s="8">
        <v>22206</v>
      </c>
      <c r="C155" t="s">
        <v>34</v>
      </c>
      <c r="D155" t="str">
        <v>No</v>
      </c>
      <c r="E155" t="str">
        <v>No</v>
      </c>
    </row>
    <row r="156" spans="1:5" x14ac:dyDescent="0.35">
      <c r="A156">
        <f t="shared" si="3"/>
        <v>1000155</v>
      </c>
      <c r="B156" s="8">
        <v>13859</v>
      </c>
      <c r="C156" t="s">
        <v>34</v>
      </c>
      <c r="D156" t="str">
        <v>No</v>
      </c>
      <c r="E156" t="str">
        <v>No</v>
      </c>
    </row>
    <row r="157" spans="1:5" x14ac:dyDescent="0.35">
      <c r="A157">
        <f t="shared" si="3"/>
        <v>1000156</v>
      </c>
      <c r="B157" s="8">
        <v>15039</v>
      </c>
      <c r="C157" t="s">
        <v>36</v>
      </c>
      <c r="D157" t="str">
        <v>No</v>
      </c>
      <c r="E157" t="str">
        <v>No</v>
      </c>
    </row>
    <row r="158" spans="1:5" x14ac:dyDescent="0.35">
      <c r="A158">
        <f t="shared" si="3"/>
        <v>1000157</v>
      </c>
      <c r="B158" s="8">
        <v>23103</v>
      </c>
      <c r="C158" t="s">
        <v>36</v>
      </c>
      <c r="D158" t="str">
        <v>No</v>
      </c>
      <c r="E158" t="str">
        <v>No</v>
      </c>
    </row>
    <row r="159" spans="1:5" x14ac:dyDescent="0.35">
      <c r="A159">
        <f t="shared" si="3"/>
        <v>1000158</v>
      </c>
      <c r="B159" s="8">
        <v>12090</v>
      </c>
      <c r="C159" t="s">
        <v>35</v>
      </c>
      <c r="D159" t="str">
        <v>No</v>
      </c>
      <c r="E159" t="str">
        <v>No</v>
      </c>
    </row>
    <row r="160" spans="1:5" x14ac:dyDescent="0.35">
      <c r="A160">
        <f t="shared" si="3"/>
        <v>1000159</v>
      </c>
      <c r="B160" s="8">
        <v>13160</v>
      </c>
      <c r="C160" t="s">
        <v>34</v>
      </c>
      <c r="D160" t="str">
        <v>No</v>
      </c>
      <c r="E160" t="str">
        <v>No</v>
      </c>
    </row>
    <row r="161" spans="1:5" x14ac:dyDescent="0.35">
      <c r="A161">
        <f t="shared" si="3"/>
        <v>1000160</v>
      </c>
      <c r="B161" s="8">
        <v>16692</v>
      </c>
      <c r="C161" t="s">
        <v>34</v>
      </c>
      <c r="D161" t="str">
        <v>No</v>
      </c>
      <c r="E161" t="str">
        <v>No</v>
      </c>
    </row>
    <row r="162" spans="1:5" x14ac:dyDescent="0.35">
      <c r="A162">
        <f t="shared" si="3"/>
        <v>1000161</v>
      </c>
      <c r="B162" s="8">
        <v>14212</v>
      </c>
      <c r="C162" t="s">
        <v>34</v>
      </c>
      <c r="D162" t="str">
        <v>No</v>
      </c>
      <c r="E162" t="str">
        <v>No</v>
      </c>
    </row>
    <row r="163" spans="1:5" x14ac:dyDescent="0.35">
      <c r="A163">
        <f t="shared" si="3"/>
        <v>1000162</v>
      </c>
      <c r="B163" s="8">
        <v>27303</v>
      </c>
      <c r="C163" t="s">
        <v>34</v>
      </c>
      <c r="D163" t="str">
        <v>No</v>
      </c>
      <c r="E163" t="str">
        <v>No</v>
      </c>
    </row>
    <row r="164" spans="1:5" x14ac:dyDescent="0.35">
      <c r="A164">
        <f t="shared" si="3"/>
        <v>1000163</v>
      </c>
      <c r="B164" s="8">
        <v>23534</v>
      </c>
      <c r="C164" t="s">
        <v>36</v>
      </c>
      <c r="D164" t="str">
        <v>No</v>
      </c>
      <c r="E164" t="str">
        <v>No</v>
      </c>
    </row>
    <row r="165" spans="1:5" x14ac:dyDescent="0.35">
      <c r="A165">
        <f t="shared" si="3"/>
        <v>1000164</v>
      </c>
      <c r="B165" s="8">
        <v>29330</v>
      </c>
      <c r="C165" t="s">
        <v>36</v>
      </c>
      <c r="D165" t="str">
        <v>No</v>
      </c>
      <c r="E165" t="str">
        <v>No</v>
      </c>
    </row>
    <row r="166" spans="1:5" x14ac:dyDescent="0.35">
      <c r="A166">
        <f t="shared" si="3"/>
        <v>1000165</v>
      </c>
      <c r="B166" s="8">
        <v>29650</v>
      </c>
      <c r="C166" t="s">
        <v>35</v>
      </c>
      <c r="D166" t="str">
        <v>No</v>
      </c>
      <c r="E166" t="str">
        <v>No</v>
      </c>
    </row>
    <row r="167" spans="1:5" x14ac:dyDescent="0.35">
      <c r="A167">
        <f t="shared" si="3"/>
        <v>1000166</v>
      </c>
      <c r="B167" s="8">
        <v>11085</v>
      </c>
      <c r="C167" t="s">
        <v>36</v>
      </c>
      <c r="D167" t="str">
        <v>No</v>
      </c>
      <c r="E167" t="str">
        <v>No</v>
      </c>
    </row>
    <row r="168" spans="1:5" x14ac:dyDescent="0.35">
      <c r="A168">
        <f t="shared" si="3"/>
        <v>1000167</v>
      </c>
      <c r="B168" s="8">
        <v>10071</v>
      </c>
      <c r="C168" t="s">
        <v>35</v>
      </c>
      <c r="D168" t="str">
        <v>No</v>
      </c>
      <c r="E168" t="str">
        <v>No</v>
      </c>
    </row>
    <row r="169" spans="1:5" x14ac:dyDescent="0.35">
      <c r="A169">
        <f t="shared" si="3"/>
        <v>1000168</v>
      </c>
      <c r="B169" s="8">
        <v>25314</v>
      </c>
      <c r="C169" t="s">
        <v>36</v>
      </c>
      <c r="D169" t="str">
        <v>No</v>
      </c>
      <c r="E169" t="str">
        <v>No</v>
      </c>
    </row>
    <row r="170" spans="1:5" x14ac:dyDescent="0.35">
      <c r="A170">
        <f t="shared" si="3"/>
        <v>1000169</v>
      </c>
      <c r="B170" s="8">
        <v>25175</v>
      </c>
      <c r="C170" t="s">
        <v>35</v>
      </c>
      <c r="D170" t="str">
        <v>No</v>
      </c>
      <c r="E170" t="str">
        <v>No</v>
      </c>
    </row>
    <row r="171" spans="1:5" x14ac:dyDescent="0.35">
      <c r="A171">
        <f t="shared" si="3"/>
        <v>1000170</v>
      </c>
      <c r="B171" s="8">
        <v>16393</v>
      </c>
      <c r="C171" t="s">
        <v>35</v>
      </c>
      <c r="D171" t="str">
        <v>No</v>
      </c>
      <c r="E171" t="str">
        <v>No</v>
      </c>
    </row>
    <row r="172" spans="1:5" x14ac:dyDescent="0.35">
      <c r="A172">
        <f t="shared" si="3"/>
        <v>1000171</v>
      </c>
      <c r="B172" s="8">
        <v>15528</v>
      </c>
      <c r="C172" t="s">
        <v>36</v>
      </c>
      <c r="D172" t="str">
        <v>No</v>
      </c>
      <c r="E172" t="str">
        <v>No</v>
      </c>
    </row>
    <row r="173" spans="1:5" x14ac:dyDescent="0.35">
      <c r="A173">
        <f t="shared" si="3"/>
        <v>1000172</v>
      </c>
      <c r="B173" s="8">
        <v>11470</v>
      </c>
      <c r="C173" t="s">
        <v>34</v>
      </c>
      <c r="D173" t="str">
        <v>No</v>
      </c>
      <c r="E173" t="str">
        <v>No</v>
      </c>
    </row>
    <row r="174" spans="1:5" x14ac:dyDescent="0.35">
      <c r="A174">
        <f t="shared" si="3"/>
        <v>1000173</v>
      </c>
      <c r="B174" s="8">
        <v>20568</v>
      </c>
      <c r="C174" t="s">
        <v>34</v>
      </c>
      <c r="D174" t="str">
        <v>No</v>
      </c>
      <c r="E174" t="str">
        <v>No</v>
      </c>
    </row>
    <row r="175" spans="1:5" x14ac:dyDescent="0.35">
      <c r="A175">
        <f t="shared" si="3"/>
        <v>1000174</v>
      </c>
      <c r="B175" s="8">
        <v>22610</v>
      </c>
      <c r="C175" t="s">
        <v>34</v>
      </c>
      <c r="D175" t="str">
        <v>No</v>
      </c>
      <c r="E175" t="str">
        <v>No</v>
      </c>
    </row>
    <row r="176" spans="1:5" x14ac:dyDescent="0.35">
      <c r="A176">
        <f t="shared" si="3"/>
        <v>1000175</v>
      </c>
      <c r="B176" s="8">
        <v>13955</v>
      </c>
      <c r="C176" t="s">
        <v>34</v>
      </c>
      <c r="D176" t="str">
        <v>No</v>
      </c>
      <c r="E176" t="str">
        <v>No</v>
      </c>
    </row>
    <row r="177" spans="1:5" x14ac:dyDescent="0.35">
      <c r="A177">
        <f t="shared" si="3"/>
        <v>1000176</v>
      </c>
      <c r="B177" s="8">
        <v>18292</v>
      </c>
      <c r="C177" t="s">
        <v>36</v>
      </c>
      <c r="D177" t="str">
        <v>No</v>
      </c>
      <c r="E177" t="str">
        <v>No</v>
      </c>
    </row>
    <row r="178" spans="1:5" x14ac:dyDescent="0.35">
      <c r="A178">
        <f t="shared" si="3"/>
        <v>1000177</v>
      </c>
      <c r="B178" s="8">
        <v>18122</v>
      </c>
      <c r="C178" t="s">
        <v>36</v>
      </c>
      <c r="D178" t="str">
        <v>No</v>
      </c>
      <c r="E178" t="str">
        <v>No</v>
      </c>
    </row>
    <row r="179" spans="1:5" x14ac:dyDescent="0.35">
      <c r="A179">
        <f t="shared" si="3"/>
        <v>1000178</v>
      </c>
      <c r="B179" s="8">
        <v>14928</v>
      </c>
      <c r="C179" t="s">
        <v>35</v>
      </c>
      <c r="D179" t="str">
        <v>No</v>
      </c>
      <c r="E179" t="str">
        <v>No</v>
      </c>
    </row>
    <row r="180" spans="1:5" x14ac:dyDescent="0.35">
      <c r="A180">
        <f t="shared" si="3"/>
        <v>1000179</v>
      </c>
      <c r="B180" s="8">
        <v>5360</v>
      </c>
      <c r="C180" t="s">
        <v>34</v>
      </c>
      <c r="D180" t="str">
        <v>No</v>
      </c>
      <c r="E180" t="str">
        <v>No</v>
      </c>
    </row>
    <row r="181" spans="1:5" x14ac:dyDescent="0.35">
      <c r="A181">
        <f t="shared" si="3"/>
        <v>1000180</v>
      </c>
      <c r="B181" s="8">
        <v>28539</v>
      </c>
      <c r="C181" t="s">
        <v>34</v>
      </c>
      <c r="D181" t="str">
        <v>No</v>
      </c>
      <c r="E181" t="str">
        <v>No</v>
      </c>
    </row>
    <row r="182" spans="1:5" x14ac:dyDescent="0.35">
      <c r="A182">
        <f t="shared" si="3"/>
        <v>1000181</v>
      </c>
      <c r="B182" s="8">
        <v>26099</v>
      </c>
      <c r="C182" t="s">
        <v>36</v>
      </c>
      <c r="D182" t="str">
        <v>No</v>
      </c>
      <c r="E182" t="str">
        <v>No</v>
      </c>
    </row>
    <row r="183" spans="1:5" x14ac:dyDescent="0.35">
      <c r="A183">
        <f t="shared" si="3"/>
        <v>1000182</v>
      </c>
      <c r="B183" s="8">
        <v>24309</v>
      </c>
      <c r="C183" t="s">
        <v>34</v>
      </c>
      <c r="D183" t="str">
        <v>No</v>
      </c>
      <c r="E183" t="str">
        <v>No</v>
      </c>
    </row>
    <row r="184" spans="1:5" x14ac:dyDescent="0.35">
      <c r="A184">
        <f t="shared" si="3"/>
        <v>1000183</v>
      </c>
      <c r="B184" s="8">
        <v>16260</v>
      </c>
      <c r="C184" t="s">
        <v>34</v>
      </c>
      <c r="D184" t="str">
        <v>No</v>
      </c>
      <c r="E184" t="str">
        <v>No</v>
      </c>
    </row>
    <row r="185" spans="1:5" x14ac:dyDescent="0.35">
      <c r="A185">
        <f t="shared" si="3"/>
        <v>1000184</v>
      </c>
      <c r="B185" s="8">
        <v>8165</v>
      </c>
      <c r="C185" t="s">
        <v>34</v>
      </c>
      <c r="D185" t="str">
        <v>No</v>
      </c>
      <c r="E185" t="str">
        <v>No</v>
      </c>
    </row>
    <row r="186" spans="1:5" x14ac:dyDescent="0.35">
      <c r="A186">
        <f t="shared" si="3"/>
        <v>1000185</v>
      </c>
      <c r="B186" s="8">
        <v>9343</v>
      </c>
      <c r="C186" t="s">
        <v>34</v>
      </c>
      <c r="D186" t="str">
        <v>No</v>
      </c>
      <c r="E186" t="str">
        <v>No</v>
      </c>
    </row>
    <row r="187" spans="1:5" x14ac:dyDescent="0.35">
      <c r="A187">
        <f t="shared" si="3"/>
        <v>1000186</v>
      </c>
      <c r="B187" s="8">
        <v>24468</v>
      </c>
      <c r="C187" t="s">
        <v>36</v>
      </c>
      <c r="D187" t="str">
        <v>No</v>
      </c>
      <c r="E187" t="str">
        <v>No</v>
      </c>
    </row>
    <row r="188" spans="1:5" x14ac:dyDescent="0.35">
      <c r="A188">
        <f t="shared" si="3"/>
        <v>1000187</v>
      </c>
      <c r="B188" s="8">
        <v>12542</v>
      </c>
      <c r="C188" t="s">
        <v>34</v>
      </c>
      <c r="D188" t="str">
        <v>No</v>
      </c>
      <c r="E188" t="str">
        <v>No</v>
      </c>
    </row>
    <row r="189" spans="1:5" x14ac:dyDescent="0.35">
      <c r="A189">
        <f t="shared" si="3"/>
        <v>1000188</v>
      </c>
      <c r="B189" s="8">
        <v>24310</v>
      </c>
      <c r="C189" t="s">
        <v>34</v>
      </c>
      <c r="D189" t="str">
        <v>No</v>
      </c>
      <c r="E189" t="str">
        <v>No</v>
      </c>
    </row>
    <row r="190" spans="1:5" x14ac:dyDescent="0.35">
      <c r="A190">
        <f t="shared" si="3"/>
        <v>1000189</v>
      </c>
      <c r="B190" s="8">
        <v>11742</v>
      </c>
      <c r="C190" t="s">
        <v>34</v>
      </c>
      <c r="D190" t="str">
        <v>No</v>
      </c>
      <c r="E190" t="str">
        <v>No</v>
      </c>
    </row>
    <row r="191" spans="1:5" x14ac:dyDescent="0.35">
      <c r="A191">
        <f t="shared" si="3"/>
        <v>1000190</v>
      </c>
      <c r="B191" s="8">
        <v>19352</v>
      </c>
      <c r="C191" t="s">
        <v>34</v>
      </c>
      <c r="D191" t="str">
        <v>No</v>
      </c>
      <c r="E191" t="str">
        <v>No</v>
      </c>
    </row>
    <row r="192" spans="1:5" x14ac:dyDescent="0.35">
      <c r="A192">
        <f t="shared" si="3"/>
        <v>1000191</v>
      </c>
      <c r="B192" s="8">
        <v>17983</v>
      </c>
      <c r="C192" t="s">
        <v>36</v>
      </c>
      <c r="D192" t="str">
        <v>No</v>
      </c>
      <c r="E192" t="str">
        <v>No</v>
      </c>
    </row>
    <row r="193" spans="1:5" x14ac:dyDescent="0.35">
      <c r="A193">
        <f t="shared" si="3"/>
        <v>1000192</v>
      </c>
      <c r="B193" s="8">
        <v>7825</v>
      </c>
      <c r="C193" t="s">
        <v>36</v>
      </c>
      <c r="D193" t="str">
        <v>No</v>
      </c>
      <c r="E193" t="str">
        <v>No</v>
      </c>
    </row>
    <row r="194" spans="1:5" x14ac:dyDescent="0.35">
      <c r="A194">
        <f t="shared" si="3"/>
        <v>1000193</v>
      </c>
      <c r="B194" s="8">
        <v>24074</v>
      </c>
      <c r="C194" t="s">
        <v>35</v>
      </c>
      <c r="D194" t="str">
        <v>No</v>
      </c>
      <c r="E194" t="str">
        <v>No</v>
      </c>
    </row>
    <row r="195" spans="1:5" x14ac:dyDescent="0.35">
      <c r="A195">
        <f t="shared" si="3"/>
        <v>1000194</v>
      </c>
      <c r="B195" s="8">
        <v>17247</v>
      </c>
      <c r="C195" t="s">
        <v>34</v>
      </c>
      <c r="D195" t="str">
        <v>No</v>
      </c>
      <c r="E195" t="str">
        <v>No</v>
      </c>
    </row>
    <row r="196" spans="1:5" x14ac:dyDescent="0.35">
      <c r="A196">
        <f t="shared" ref="A196:A259" si="4">+A195+1</f>
        <v>1000195</v>
      </c>
      <c r="B196" s="8">
        <v>28390</v>
      </c>
      <c r="C196" t="s">
        <v>34</v>
      </c>
      <c r="D196" t="str">
        <v>No</v>
      </c>
      <c r="E196" t="str">
        <v>No</v>
      </c>
    </row>
    <row r="197" spans="1:5" x14ac:dyDescent="0.35">
      <c r="A197">
        <f t="shared" si="4"/>
        <v>1000196</v>
      </c>
      <c r="B197" s="8">
        <v>26474</v>
      </c>
      <c r="C197" t="s">
        <v>35</v>
      </c>
      <c r="D197" t="str">
        <v>No</v>
      </c>
      <c r="E197" t="str">
        <v>No</v>
      </c>
    </row>
    <row r="198" spans="1:5" x14ac:dyDescent="0.35">
      <c r="A198">
        <f t="shared" si="4"/>
        <v>1000197</v>
      </c>
      <c r="B198" s="8">
        <v>17083</v>
      </c>
      <c r="C198" t="s">
        <v>36</v>
      </c>
      <c r="D198" t="str">
        <v>No</v>
      </c>
      <c r="E198" t="str">
        <v>No</v>
      </c>
    </row>
    <row r="199" spans="1:5" x14ac:dyDescent="0.35">
      <c r="A199">
        <f t="shared" si="4"/>
        <v>1000198</v>
      </c>
      <c r="B199" s="8">
        <v>1000</v>
      </c>
      <c r="C199" t="s">
        <v>34</v>
      </c>
      <c r="D199" t="str">
        <v>Si</v>
      </c>
      <c r="E199" t="str">
        <v>Si</v>
      </c>
    </row>
    <row r="200" spans="1:5" x14ac:dyDescent="0.35">
      <c r="A200">
        <f t="shared" si="4"/>
        <v>1000199</v>
      </c>
      <c r="B200" s="8">
        <v>2000</v>
      </c>
      <c r="C200" t="s">
        <v>34</v>
      </c>
      <c r="D200" t="str">
        <v>Si</v>
      </c>
      <c r="E200" t="str">
        <v>Si</v>
      </c>
    </row>
    <row r="201" spans="1:5" x14ac:dyDescent="0.35">
      <c r="A201">
        <f t="shared" si="4"/>
        <v>1000200</v>
      </c>
      <c r="B201" s="8">
        <v>60000</v>
      </c>
      <c r="C201" t="s">
        <v>34</v>
      </c>
      <c r="D201" t="str">
        <v>No</v>
      </c>
      <c r="E201" t="str">
        <v>No</v>
      </c>
    </row>
    <row r="202" spans="1:5" x14ac:dyDescent="0.35">
      <c r="A202">
        <f t="shared" si="4"/>
        <v>1000201</v>
      </c>
      <c r="B202" s="8">
        <v>2248</v>
      </c>
      <c r="C202" t="s">
        <v>34</v>
      </c>
      <c r="D202" t="str">
        <v>Si</v>
      </c>
      <c r="E202" t="str">
        <v>Si</v>
      </c>
    </row>
    <row r="203" spans="1:5" x14ac:dyDescent="0.35">
      <c r="A203">
        <f t="shared" si="4"/>
        <v>1000202</v>
      </c>
      <c r="B203" s="8">
        <v>954</v>
      </c>
      <c r="C203" t="s">
        <v>36</v>
      </c>
      <c r="D203" t="str">
        <v>Si</v>
      </c>
      <c r="E203" t="str">
        <v>Si</v>
      </c>
    </row>
    <row r="204" spans="1:5" x14ac:dyDescent="0.35">
      <c r="A204">
        <f t="shared" si="4"/>
        <v>1000203</v>
      </c>
      <c r="B204" s="8">
        <v>2438</v>
      </c>
      <c r="C204" t="s">
        <v>36</v>
      </c>
      <c r="D204" t="str">
        <v>Si</v>
      </c>
      <c r="E204" t="str">
        <v>Si</v>
      </c>
    </row>
    <row r="205" spans="1:5" x14ac:dyDescent="0.35">
      <c r="A205">
        <f t="shared" si="4"/>
        <v>1000204</v>
      </c>
      <c r="B205" s="8">
        <v>348</v>
      </c>
      <c r="C205" t="s">
        <v>35</v>
      </c>
      <c r="D205" t="str">
        <v>Si</v>
      </c>
      <c r="E205" t="str">
        <v>Si</v>
      </c>
    </row>
    <row r="206" spans="1:5" x14ac:dyDescent="0.35">
      <c r="A206">
        <f t="shared" si="4"/>
        <v>1000205</v>
      </c>
      <c r="B206" s="8">
        <v>2010</v>
      </c>
      <c r="C206" t="s">
        <v>36</v>
      </c>
      <c r="D206" t="str">
        <v>Si</v>
      </c>
      <c r="E206" t="str">
        <v>Si</v>
      </c>
    </row>
    <row r="207" spans="1:5" x14ac:dyDescent="0.35">
      <c r="A207">
        <f t="shared" si="4"/>
        <v>1000206</v>
      </c>
      <c r="B207" s="8">
        <v>1431</v>
      </c>
      <c r="C207" t="s">
        <v>35</v>
      </c>
      <c r="D207" t="str">
        <v>Si</v>
      </c>
      <c r="E207" t="str">
        <v>Si</v>
      </c>
    </row>
    <row r="208" spans="1:5" x14ac:dyDescent="0.35">
      <c r="A208">
        <f t="shared" si="4"/>
        <v>1000207</v>
      </c>
      <c r="B208" s="8">
        <v>2483</v>
      </c>
      <c r="C208" t="s">
        <v>36</v>
      </c>
      <c r="D208" t="str">
        <v>Si</v>
      </c>
      <c r="E208" t="str">
        <v>Si</v>
      </c>
    </row>
    <row r="209" spans="1:5" x14ac:dyDescent="0.35">
      <c r="A209">
        <f t="shared" si="4"/>
        <v>1000208</v>
      </c>
      <c r="B209" s="8">
        <v>1187</v>
      </c>
      <c r="C209" t="s">
        <v>35</v>
      </c>
      <c r="D209" t="str">
        <v>Si</v>
      </c>
      <c r="E209" t="str">
        <v>Si</v>
      </c>
    </row>
    <row r="210" spans="1:5" x14ac:dyDescent="0.35">
      <c r="A210">
        <f t="shared" si="4"/>
        <v>1000209</v>
      </c>
      <c r="B210" s="8">
        <v>842</v>
      </c>
      <c r="C210" t="s">
        <v>35</v>
      </c>
      <c r="D210" t="str">
        <v>Si</v>
      </c>
      <c r="E210" t="str">
        <v>Si</v>
      </c>
    </row>
    <row r="211" spans="1:5" x14ac:dyDescent="0.35">
      <c r="A211">
        <f t="shared" si="4"/>
        <v>1000210</v>
      </c>
      <c r="B211" s="8">
        <v>183</v>
      </c>
      <c r="C211" t="s">
        <v>35</v>
      </c>
      <c r="D211" t="str">
        <v>Si</v>
      </c>
      <c r="E211" t="str">
        <v>Si</v>
      </c>
    </row>
    <row r="212" spans="1:5" x14ac:dyDescent="0.35">
      <c r="A212">
        <f t="shared" si="4"/>
        <v>1000211</v>
      </c>
      <c r="B212" s="8">
        <v>2190</v>
      </c>
      <c r="C212" t="s">
        <v>34</v>
      </c>
      <c r="D212" t="str">
        <v>Si</v>
      </c>
      <c r="E212" t="str">
        <v>Si</v>
      </c>
    </row>
    <row r="213" spans="1:5" x14ac:dyDescent="0.35">
      <c r="A213">
        <f t="shared" si="4"/>
        <v>1000212</v>
      </c>
      <c r="B213" s="8">
        <v>965</v>
      </c>
      <c r="C213" t="s">
        <v>36</v>
      </c>
      <c r="D213" t="str">
        <v>Si</v>
      </c>
      <c r="E213" t="str">
        <v>Si</v>
      </c>
    </row>
    <row r="214" spans="1:5" x14ac:dyDescent="0.35">
      <c r="A214">
        <f t="shared" si="4"/>
        <v>1000213</v>
      </c>
      <c r="B214" s="8">
        <v>2970</v>
      </c>
      <c r="C214" t="s">
        <v>35</v>
      </c>
      <c r="D214" t="str">
        <v>Si</v>
      </c>
      <c r="E214" t="str">
        <v>No</v>
      </c>
    </row>
    <row r="215" spans="1:5" x14ac:dyDescent="0.35">
      <c r="A215">
        <f t="shared" si="4"/>
        <v>1000214</v>
      </c>
      <c r="B215" s="8">
        <v>2573</v>
      </c>
      <c r="C215" t="s">
        <v>36</v>
      </c>
      <c r="D215" t="str">
        <v>Si</v>
      </c>
      <c r="E215" t="str">
        <v>No</v>
      </c>
    </row>
    <row r="216" spans="1:5" x14ac:dyDescent="0.35">
      <c r="A216">
        <f t="shared" si="4"/>
        <v>1000215</v>
      </c>
      <c r="B216" s="8">
        <v>3089</v>
      </c>
      <c r="C216" t="s">
        <v>35</v>
      </c>
      <c r="D216" t="str">
        <v>Si</v>
      </c>
      <c r="E216" t="str">
        <v>No</v>
      </c>
    </row>
    <row r="217" spans="1:5" x14ac:dyDescent="0.35">
      <c r="A217">
        <f t="shared" si="4"/>
        <v>1000216</v>
      </c>
      <c r="B217" s="8">
        <v>3509</v>
      </c>
      <c r="C217" t="s">
        <v>35</v>
      </c>
      <c r="D217" t="str">
        <v>Si</v>
      </c>
      <c r="E217" t="str">
        <v>No</v>
      </c>
    </row>
    <row r="218" spans="1:5" x14ac:dyDescent="0.35">
      <c r="A218">
        <f t="shared" si="4"/>
        <v>1000217</v>
      </c>
      <c r="B218" s="8">
        <v>4877</v>
      </c>
      <c r="C218" t="s">
        <v>35</v>
      </c>
      <c r="D218" t="str">
        <v>Si</v>
      </c>
      <c r="E218" t="str">
        <v>No</v>
      </c>
    </row>
    <row r="219" spans="1:5" x14ac:dyDescent="0.35">
      <c r="A219">
        <f t="shared" si="4"/>
        <v>1000218</v>
      </c>
      <c r="B219" s="8">
        <v>4068</v>
      </c>
      <c r="C219" t="s">
        <v>34</v>
      </c>
      <c r="D219" t="str">
        <v>Si</v>
      </c>
      <c r="E219" t="str">
        <v>No</v>
      </c>
    </row>
    <row r="220" spans="1:5" x14ac:dyDescent="0.35">
      <c r="A220">
        <f t="shared" si="4"/>
        <v>1000219</v>
      </c>
      <c r="B220" s="8">
        <v>4737</v>
      </c>
      <c r="C220" t="s">
        <v>34</v>
      </c>
      <c r="D220" t="str">
        <v>Si</v>
      </c>
      <c r="E220" t="str">
        <v>No</v>
      </c>
    </row>
    <row r="221" spans="1:5" x14ac:dyDescent="0.35">
      <c r="A221">
        <f t="shared" si="4"/>
        <v>1000220</v>
      </c>
      <c r="B221" s="8">
        <v>3598</v>
      </c>
      <c r="C221" t="s">
        <v>35</v>
      </c>
      <c r="D221" t="str">
        <v>Si</v>
      </c>
      <c r="E221" t="str">
        <v>No</v>
      </c>
    </row>
    <row r="222" spans="1:5" x14ac:dyDescent="0.35">
      <c r="A222">
        <f t="shared" si="4"/>
        <v>1000221</v>
      </c>
      <c r="B222" s="8">
        <v>4531</v>
      </c>
      <c r="C222" t="s">
        <v>36</v>
      </c>
      <c r="D222" t="str">
        <v>Si</v>
      </c>
      <c r="E222" t="str">
        <v>No</v>
      </c>
    </row>
    <row r="223" spans="1:5" x14ac:dyDescent="0.35">
      <c r="A223">
        <f t="shared" si="4"/>
        <v>1000222</v>
      </c>
      <c r="B223" s="8">
        <v>4060</v>
      </c>
      <c r="C223" t="s">
        <v>34</v>
      </c>
      <c r="D223" t="str">
        <v>Si</v>
      </c>
      <c r="E223" t="str">
        <v>No</v>
      </c>
    </row>
    <row r="224" spans="1:5" x14ac:dyDescent="0.35">
      <c r="A224">
        <f t="shared" si="4"/>
        <v>1000223</v>
      </c>
      <c r="B224" s="8">
        <v>27673</v>
      </c>
      <c r="C224" t="s">
        <v>34</v>
      </c>
      <c r="D224" t="str">
        <v>No</v>
      </c>
      <c r="E224" t="str">
        <v>No</v>
      </c>
    </row>
    <row r="225" spans="1:5" x14ac:dyDescent="0.35">
      <c r="A225">
        <f t="shared" si="4"/>
        <v>1000224</v>
      </c>
      <c r="B225" s="8">
        <v>13795</v>
      </c>
      <c r="C225" t="s">
        <v>34</v>
      </c>
      <c r="D225" t="str">
        <v>No</v>
      </c>
      <c r="E225" t="str">
        <v>No</v>
      </c>
    </row>
    <row r="226" spans="1:5" x14ac:dyDescent="0.35">
      <c r="A226">
        <f t="shared" si="4"/>
        <v>1000225</v>
      </c>
      <c r="B226" s="8">
        <v>13396</v>
      </c>
      <c r="C226" t="s">
        <v>34</v>
      </c>
      <c r="D226" t="str">
        <v>No</v>
      </c>
      <c r="E226" t="str">
        <v>No</v>
      </c>
    </row>
    <row r="227" spans="1:5" x14ac:dyDescent="0.35">
      <c r="A227">
        <f t="shared" si="4"/>
        <v>1000226</v>
      </c>
      <c r="B227" s="8">
        <v>21171</v>
      </c>
      <c r="C227" t="s">
        <v>36</v>
      </c>
      <c r="D227" t="str">
        <v>No</v>
      </c>
      <c r="E227" t="str">
        <v>No</v>
      </c>
    </row>
    <row r="228" spans="1:5" x14ac:dyDescent="0.35">
      <c r="A228">
        <f t="shared" si="4"/>
        <v>1000227</v>
      </c>
      <c r="B228" s="8">
        <v>10686</v>
      </c>
      <c r="C228" t="s">
        <v>36</v>
      </c>
      <c r="D228" t="str">
        <v>No</v>
      </c>
      <c r="E228" t="str">
        <v>No</v>
      </c>
    </row>
    <row r="229" spans="1:5" x14ac:dyDescent="0.35">
      <c r="A229">
        <f t="shared" si="4"/>
        <v>1000228</v>
      </c>
      <c r="B229" s="8">
        <v>12325</v>
      </c>
      <c r="C229" t="s">
        <v>35</v>
      </c>
      <c r="D229" t="str">
        <v>No</v>
      </c>
      <c r="E229" t="str">
        <v>No</v>
      </c>
    </row>
    <row r="230" spans="1:5" x14ac:dyDescent="0.35">
      <c r="A230">
        <f t="shared" si="4"/>
        <v>1000229</v>
      </c>
      <c r="B230" s="8">
        <v>25563</v>
      </c>
      <c r="C230" t="s">
        <v>34</v>
      </c>
      <c r="D230" t="str">
        <v>No</v>
      </c>
      <c r="E230" t="str">
        <v>No</v>
      </c>
    </row>
    <row r="231" spans="1:5" x14ac:dyDescent="0.35">
      <c r="A231">
        <f t="shared" si="4"/>
        <v>1000230</v>
      </c>
      <c r="B231" s="8">
        <v>16734</v>
      </c>
      <c r="C231" t="s">
        <v>35</v>
      </c>
      <c r="D231" t="str">
        <v>No</v>
      </c>
      <c r="E231" t="str">
        <v>No</v>
      </c>
    </row>
    <row r="232" spans="1:5" x14ac:dyDescent="0.35">
      <c r="A232">
        <f t="shared" si="4"/>
        <v>1000231</v>
      </c>
      <c r="B232" s="8">
        <v>16395</v>
      </c>
      <c r="C232" t="s">
        <v>36</v>
      </c>
      <c r="D232" t="str">
        <v>No</v>
      </c>
      <c r="E232" t="str">
        <v>No</v>
      </c>
    </row>
    <row r="233" spans="1:5" x14ac:dyDescent="0.35">
      <c r="A233">
        <f t="shared" si="4"/>
        <v>1000232</v>
      </c>
      <c r="B233" s="8">
        <v>29763</v>
      </c>
      <c r="C233" t="s">
        <v>34</v>
      </c>
      <c r="D233" t="str">
        <v>No</v>
      </c>
      <c r="E233" t="str">
        <v>No</v>
      </c>
    </row>
    <row r="234" spans="1:5" x14ac:dyDescent="0.35">
      <c r="A234">
        <f t="shared" si="4"/>
        <v>1000233</v>
      </c>
      <c r="B234" s="8">
        <v>16605</v>
      </c>
      <c r="C234" t="s">
        <v>34</v>
      </c>
      <c r="D234" t="str">
        <v>No</v>
      </c>
      <c r="E234" t="str">
        <v>No</v>
      </c>
    </row>
    <row r="235" spans="1:5" x14ac:dyDescent="0.35">
      <c r="A235">
        <f t="shared" si="4"/>
        <v>1000234</v>
      </c>
      <c r="B235" s="8">
        <v>17701</v>
      </c>
      <c r="C235" t="s">
        <v>34</v>
      </c>
      <c r="D235" t="str">
        <v>No</v>
      </c>
      <c r="E235" t="str">
        <v>No</v>
      </c>
    </row>
    <row r="236" spans="1:5" x14ac:dyDescent="0.35">
      <c r="A236">
        <f t="shared" si="4"/>
        <v>1000235</v>
      </c>
      <c r="B236" s="8">
        <v>13597</v>
      </c>
      <c r="C236" t="s">
        <v>34</v>
      </c>
      <c r="D236" t="str">
        <v>No</v>
      </c>
      <c r="E236" t="str">
        <v>No</v>
      </c>
    </row>
    <row r="237" spans="1:5" x14ac:dyDescent="0.35">
      <c r="A237">
        <f t="shared" si="4"/>
        <v>1000236</v>
      </c>
      <c r="B237" s="8">
        <v>9406</v>
      </c>
      <c r="C237" t="s">
        <v>36</v>
      </c>
      <c r="D237" t="str">
        <v>No</v>
      </c>
      <c r="E237" t="str">
        <v>No</v>
      </c>
    </row>
    <row r="238" spans="1:5" x14ac:dyDescent="0.35">
      <c r="A238">
        <f t="shared" si="4"/>
        <v>1000237</v>
      </c>
      <c r="B238" s="8">
        <v>8184</v>
      </c>
      <c r="C238" t="s">
        <v>36</v>
      </c>
      <c r="D238" t="str">
        <v>No</v>
      </c>
      <c r="E238" t="str">
        <v>No</v>
      </c>
    </row>
    <row r="239" spans="1:5" x14ac:dyDescent="0.35">
      <c r="A239">
        <f t="shared" si="4"/>
        <v>1000238</v>
      </c>
      <c r="B239" s="8">
        <v>20105</v>
      </c>
      <c r="C239" t="s">
        <v>35</v>
      </c>
      <c r="D239" t="str">
        <v>No</v>
      </c>
      <c r="E239" t="str">
        <v>No</v>
      </c>
    </row>
    <row r="240" spans="1:5" x14ac:dyDescent="0.35">
      <c r="A240">
        <f t="shared" si="4"/>
        <v>1000239</v>
      </c>
      <c r="B240" s="8">
        <v>18729</v>
      </c>
      <c r="C240" t="s">
        <v>36</v>
      </c>
      <c r="D240" t="str">
        <v>No</v>
      </c>
      <c r="E240" t="str">
        <v>No</v>
      </c>
    </row>
    <row r="241" spans="1:5" x14ac:dyDescent="0.35">
      <c r="A241">
        <f t="shared" si="4"/>
        <v>1000240</v>
      </c>
      <c r="B241" s="8">
        <v>21031</v>
      </c>
      <c r="C241" t="s">
        <v>35</v>
      </c>
      <c r="D241" t="str">
        <v>No</v>
      </c>
      <c r="E241" t="str">
        <v>No</v>
      </c>
    </row>
    <row r="242" spans="1:5" x14ac:dyDescent="0.35">
      <c r="A242">
        <f t="shared" si="4"/>
        <v>1000241</v>
      </c>
      <c r="B242" s="8">
        <v>18691</v>
      </c>
      <c r="C242" t="s">
        <v>36</v>
      </c>
      <c r="D242" t="str">
        <v>No</v>
      </c>
      <c r="E242" t="str">
        <v>No</v>
      </c>
    </row>
    <row r="243" spans="1:5" x14ac:dyDescent="0.35">
      <c r="A243">
        <f t="shared" si="4"/>
        <v>1000242</v>
      </c>
      <c r="B243" s="8">
        <v>5874</v>
      </c>
      <c r="C243" t="s">
        <v>35</v>
      </c>
      <c r="D243" t="str">
        <v>No</v>
      </c>
      <c r="E243" t="str">
        <v>No</v>
      </c>
    </row>
    <row r="244" spans="1:5" x14ac:dyDescent="0.35">
      <c r="A244">
        <f t="shared" si="4"/>
        <v>1000243</v>
      </c>
      <c r="B244" s="8">
        <v>13085</v>
      </c>
      <c r="C244" t="s">
        <v>35</v>
      </c>
      <c r="D244" t="str">
        <v>No</v>
      </c>
      <c r="E244" t="str">
        <v>No</v>
      </c>
    </row>
    <row r="245" spans="1:5" x14ac:dyDescent="0.35">
      <c r="A245">
        <f t="shared" si="4"/>
        <v>1000244</v>
      </c>
      <c r="B245" s="8">
        <v>28272</v>
      </c>
      <c r="C245" t="s">
        <v>35</v>
      </c>
      <c r="D245" t="str">
        <v>No</v>
      </c>
      <c r="E245" t="str">
        <v>No</v>
      </c>
    </row>
    <row r="246" spans="1:5" x14ac:dyDescent="0.35">
      <c r="A246">
        <f t="shared" si="4"/>
        <v>1000245</v>
      </c>
      <c r="B246" s="8">
        <v>12834</v>
      </c>
      <c r="C246" t="s">
        <v>34</v>
      </c>
      <c r="D246" t="str">
        <v>No</v>
      </c>
      <c r="E246" t="str">
        <v>No</v>
      </c>
    </row>
    <row r="247" spans="1:5" x14ac:dyDescent="0.35">
      <c r="A247">
        <f t="shared" si="4"/>
        <v>1000246</v>
      </c>
      <c r="B247" s="8">
        <v>11874</v>
      </c>
      <c r="C247" t="s">
        <v>36</v>
      </c>
      <c r="D247" t="str">
        <v>No</v>
      </c>
      <c r="E247" t="str">
        <v>No</v>
      </c>
    </row>
    <row r="248" spans="1:5" x14ac:dyDescent="0.35">
      <c r="A248">
        <f t="shared" si="4"/>
        <v>1000247</v>
      </c>
      <c r="B248" s="8">
        <v>12320</v>
      </c>
      <c r="C248" t="s">
        <v>35</v>
      </c>
      <c r="D248" t="str">
        <v>No</v>
      </c>
      <c r="E248" t="str">
        <v>No</v>
      </c>
    </row>
    <row r="249" spans="1:5" x14ac:dyDescent="0.35">
      <c r="A249">
        <f t="shared" si="4"/>
        <v>1000248</v>
      </c>
      <c r="B249" s="8">
        <v>9944</v>
      </c>
      <c r="C249" t="s">
        <v>36</v>
      </c>
      <c r="D249" t="str">
        <v>No</v>
      </c>
      <c r="E249" t="str">
        <v>No</v>
      </c>
    </row>
    <row r="250" spans="1:5" x14ac:dyDescent="0.35">
      <c r="A250">
        <f t="shared" si="4"/>
        <v>1000249</v>
      </c>
      <c r="B250" s="8">
        <v>14348</v>
      </c>
      <c r="C250" t="s">
        <v>35</v>
      </c>
      <c r="D250" t="str">
        <v>No</v>
      </c>
      <c r="E250" t="str">
        <v>No</v>
      </c>
    </row>
    <row r="251" spans="1:5" x14ac:dyDescent="0.35">
      <c r="A251">
        <f t="shared" si="4"/>
        <v>1000250</v>
      </c>
      <c r="B251" s="8">
        <v>10413</v>
      </c>
      <c r="C251" t="s">
        <v>35</v>
      </c>
      <c r="D251" t="str">
        <v>No</v>
      </c>
      <c r="E251" t="str">
        <v>No</v>
      </c>
    </row>
    <row r="252" spans="1:5" x14ac:dyDescent="0.35">
      <c r="A252">
        <f t="shared" si="4"/>
        <v>1000251</v>
      </c>
      <c r="B252" s="8">
        <v>14714</v>
      </c>
      <c r="C252" t="s">
        <v>35</v>
      </c>
      <c r="D252" t="str">
        <v>No</v>
      </c>
      <c r="E252" t="str">
        <v>No</v>
      </c>
    </row>
    <row r="253" spans="1:5" x14ac:dyDescent="0.35">
      <c r="A253">
        <f t="shared" si="4"/>
        <v>1000252</v>
      </c>
      <c r="B253" s="8">
        <v>25046</v>
      </c>
      <c r="C253" t="s">
        <v>34</v>
      </c>
      <c r="D253" t="str">
        <v>No</v>
      </c>
      <c r="E253" t="str">
        <v>No</v>
      </c>
    </row>
    <row r="254" spans="1:5" x14ac:dyDescent="0.35">
      <c r="A254">
        <f t="shared" si="4"/>
        <v>1000253</v>
      </c>
      <c r="B254" s="8">
        <v>27736</v>
      </c>
      <c r="C254" t="s">
        <v>34</v>
      </c>
      <c r="D254" t="str">
        <v>No</v>
      </c>
      <c r="E254" t="str">
        <v>No</v>
      </c>
    </row>
    <row r="255" spans="1:5" x14ac:dyDescent="0.35">
      <c r="A255">
        <f t="shared" si="4"/>
        <v>1000254</v>
      </c>
      <c r="B255" s="8">
        <v>20336</v>
      </c>
      <c r="C255" t="s">
        <v>35</v>
      </c>
      <c r="D255" t="str">
        <v>No</v>
      </c>
      <c r="E255" t="str">
        <v>No</v>
      </c>
    </row>
    <row r="256" spans="1:5" x14ac:dyDescent="0.35">
      <c r="A256">
        <f t="shared" si="4"/>
        <v>1000255</v>
      </c>
      <c r="B256" s="8">
        <v>17651</v>
      </c>
      <c r="C256" t="s">
        <v>36</v>
      </c>
      <c r="D256" t="str">
        <v>No</v>
      </c>
      <c r="E256" t="str">
        <v>No</v>
      </c>
    </row>
    <row r="257" spans="1:5" x14ac:dyDescent="0.35">
      <c r="A257">
        <f t="shared" si="4"/>
        <v>1000256</v>
      </c>
      <c r="B257" s="8">
        <v>10732</v>
      </c>
      <c r="C257" t="s">
        <v>34</v>
      </c>
      <c r="D257" t="str">
        <v>No</v>
      </c>
      <c r="E257" t="str">
        <v>No</v>
      </c>
    </row>
    <row r="258" spans="1:5" x14ac:dyDescent="0.35">
      <c r="A258">
        <f t="shared" si="4"/>
        <v>1000257</v>
      </c>
      <c r="B258" s="8">
        <v>23478</v>
      </c>
      <c r="C258" t="s">
        <v>34</v>
      </c>
      <c r="D258" t="str">
        <v>No</v>
      </c>
      <c r="E258" t="str">
        <v>No</v>
      </c>
    </row>
    <row r="259" spans="1:5" x14ac:dyDescent="0.35">
      <c r="A259">
        <f t="shared" si="4"/>
        <v>1000258</v>
      </c>
      <c r="B259" s="8">
        <v>28692</v>
      </c>
      <c r="C259" t="s">
        <v>34</v>
      </c>
      <c r="D259" t="str">
        <v>No</v>
      </c>
      <c r="E259" t="str">
        <v>No</v>
      </c>
    </row>
    <row r="260" spans="1:5" x14ac:dyDescent="0.35">
      <c r="A260">
        <f t="shared" ref="A260:A323" si="5">+A259+1</f>
        <v>1000259</v>
      </c>
      <c r="B260" s="8">
        <v>5585</v>
      </c>
      <c r="C260" t="s">
        <v>34</v>
      </c>
      <c r="D260" t="str">
        <v>No</v>
      </c>
      <c r="E260" t="str">
        <v>No</v>
      </c>
    </row>
    <row r="261" spans="1:5" x14ac:dyDescent="0.35">
      <c r="A261">
        <f t="shared" si="5"/>
        <v>1000260</v>
      </c>
      <c r="B261" s="8">
        <v>18552</v>
      </c>
      <c r="C261" t="s">
        <v>36</v>
      </c>
      <c r="D261" t="str">
        <v>No</v>
      </c>
      <c r="E261" t="str">
        <v>No</v>
      </c>
    </row>
    <row r="262" spans="1:5" x14ac:dyDescent="0.35">
      <c r="A262">
        <f t="shared" si="5"/>
        <v>1000261</v>
      </c>
      <c r="B262" s="8">
        <v>28433</v>
      </c>
      <c r="C262" t="s">
        <v>36</v>
      </c>
      <c r="D262" t="str">
        <v>No</v>
      </c>
      <c r="E262" t="str">
        <v>No</v>
      </c>
    </row>
    <row r="263" spans="1:5" x14ac:dyDescent="0.35">
      <c r="A263">
        <f t="shared" si="5"/>
        <v>1000262</v>
      </c>
      <c r="B263" s="8">
        <v>11085</v>
      </c>
      <c r="C263" t="s">
        <v>35</v>
      </c>
      <c r="D263" t="str">
        <v>No</v>
      </c>
      <c r="E263" t="str">
        <v>No</v>
      </c>
    </row>
    <row r="264" spans="1:5" x14ac:dyDescent="0.35">
      <c r="A264">
        <f t="shared" si="5"/>
        <v>1000263</v>
      </c>
      <c r="B264" s="8">
        <v>9599</v>
      </c>
      <c r="C264" t="s">
        <v>34</v>
      </c>
      <c r="D264" t="str">
        <v>No</v>
      </c>
      <c r="E264" t="str">
        <v>No</v>
      </c>
    </row>
    <row r="265" spans="1:5" x14ac:dyDescent="0.35">
      <c r="A265">
        <f t="shared" si="5"/>
        <v>1000264</v>
      </c>
      <c r="B265" s="8">
        <v>21202</v>
      </c>
      <c r="C265" t="s">
        <v>34</v>
      </c>
      <c r="D265" t="str">
        <v>No</v>
      </c>
      <c r="E265" t="str">
        <v>No</v>
      </c>
    </row>
    <row r="266" spans="1:5" x14ac:dyDescent="0.35">
      <c r="A266">
        <f t="shared" si="5"/>
        <v>1000265</v>
      </c>
      <c r="B266" s="8">
        <v>5864</v>
      </c>
      <c r="C266" t="s">
        <v>34</v>
      </c>
      <c r="D266" t="str">
        <v>No</v>
      </c>
      <c r="E266" t="str">
        <v>No</v>
      </c>
    </row>
    <row r="267" spans="1:5" x14ac:dyDescent="0.35">
      <c r="A267">
        <f t="shared" si="5"/>
        <v>1000266</v>
      </c>
      <c r="B267" s="8">
        <v>12865</v>
      </c>
      <c r="C267" t="s">
        <v>34</v>
      </c>
      <c r="D267" t="str">
        <v>No</v>
      </c>
      <c r="E267" t="str">
        <v>No</v>
      </c>
    </row>
    <row r="268" spans="1:5" x14ac:dyDescent="0.35">
      <c r="A268">
        <f t="shared" si="5"/>
        <v>1000267</v>
      </c>
      <c r="B268" s="8">
        <v>25345</v>
      </c>
      <c r="C268" t="s">
        <v>36</v>
      </c>
      <c r="D268" t="str">
        <v>No</v>
      </c>
      <c r="E268" t="str">
        <v>No</v>
      </c>
    </row>
    <row r="269" spans="1:5" x14ac:dyDescent="0.35">
      <c r="A269">
        <f t="shared" si="5"/>
        <v>1000268</v>
      </c>
      <c r="B269" s="8">
        <v>14032</v>
      </c>
      <c r="C269" t="s">
        <v>36</v>
      </c>
      <c r="D269" t="str">
        <v>No</v>
      </c>
      <c r="E269" t="str">
        <v>No</v>
      </c>
    </row>
    <row r="270" spans="1:5" x14ac:dyDescent="0.35">
      <c r="A270">
        <f t="shared" si="5"/>
        <v>1000269</v>
      </c>
      <c r="B270" s="8">
        <v>17170</v>
      </c>
      <c r="C270" t="s">
        <v>35</v>
      </c>
      <c r="D270" t="str">
        <v>No</v>
      </c>
      <c r="E270" t="str">
        <v>No</v>
      </c>
    </row>
    <row r="271" spans="1:5" x14ac:dyDescent="0.35">
      <c r="A271">
        <f t="shared" si="5"/>
        <v>1000270</v>
      </c>
      <c r="B271" s="8">
        <v>11704</v>
      </c>
      <c r="C271" t="s">
        <v>36</v>
      </c>
      <c r="D271" t="str">
        <v>No</v>
      </c>
      <c r="E271" t="str">
        <v>No</v>
      </c>
    </row>
    <row r="272" spans="1:5" x14ac:dyDescent="0.35">
      <c r="A272">
        <f t="shared" si="5"/>
        <v>1000271</v>
      </c>
      <c r="B272" s="8">
        <v>14115</v>
      </c>
      <c r="C272" t="s">
        <v>35</v>
      </c>
      <c r="D272" t="str">
        <v>No</v>
      </c>
      <c r="E272" t="str">
        <v>No</v>
      </c>
    </row>
    <row r="273" spans="1:5" x14ac:dyDescent="0.35">
      <c r="A273">
        <f t="shared" si="5"/>
        <v>1000272</v>
      </c>
      <c r="B273" s="8">
        <v>11570</v>
      </c>
      <c r="C273" t="s">
        <v>36</v>
      </c>
      <c r="D273" t="str">
        <v>No</v>
      </c>
      <c r="E273" t="str">
        <v>No</v>
      </c>
    </row>
    <row r="274" spans="1:5" x14ac:dyDescent="0.35">
      <c r="A274">
        <f t="shared" si="5"/>
        <v>1000273</v>
      </c>
      <c r="B274" s="8">
        <v>16873</v>
      </c>
      <c r="C274" t="s">
        <v>35</v>
      </c>
      <c r="D274" t="str">
        <v>No</v>
      </c>
      <c r="E274" t="str">
        <v>No</v>
      </c>
    </row>
    <row r="275" spans="1:5" x14ac:dyDescent="0.35">
      <c r="A275">
        <f t="shared" si="5"/>
        <v>1000274</v>
      </c>
      <c r="B275" s="8">
        <v>17853</v>
      </c>
      <c r="C275" t="s">
        <v>35</v>
      </c>
      <c r="D275" t="str">
        <v>No</v>
      </c>
      <c r="E275" t="str">
        <v>No</v>
      </c>
    </row>
    <row r="276" spans="1:5" x14ac:dyDescent="0.35">
      <c r="A276">
        <f t="shared" si="5"/>
        <v>1000275</v>
      </c>
      <c r="B276" s="8">
        <v>26058</v>
      </c>
      <c r="C276" t="s">
        <v>36</v>
      </c>
      <c r="D276" t="str">
        <v>No</v>
      </c>
      <c r="E276" t="str">
        <v>No</v>
      </c>
    </row>
    <row r="277" spans="1:5" x14ac:dyDescent="0.35">
      <c r="A277">
        <f t="shared" si="5"/>
        <v>1000276</v>
      </c>
      <c r="B277" s="8">
        <v>19491</v>
      </c>
      <c r="C277" t="s">
        <v>34</v>
      </c>
      <c r="D277" t="str">
        <v>No</v>
      </c>
      <c r="E277" t="str">
        <v>No</v>
      </c>
    </row>
    <row r="278" spans="1:5" x14ac:dyDescent="0.35">
      <c r="A278">
        <f t="shared" si="5"/>
        <v>1000277</v>
      </c>
      <c r="B278" s="8">
        <v>23770</v>
      </c>
      <c r="C278" t="s">
        <v>34</v>
      </c>
      <c r="D278" t="str">
        <v>No</v>
      </c>
      <c r="E278" t="str">
        <v>No</v>
      </c>
    </row>
    <row r="279" spans="1:5" x14ac:dyDescent="0.35">
      <c r="A279">
        <f t="shared" si="5"/>
        <v>1000278</v>
      </c>
      <c r="B279" s="8">
        <v>6422</v>
      </c>
      <c r="C279" t="s">
        <v>34</v>
      </c>
      <c r="D279" t="str">
        <v>No</v>
      </c>
      <c r="E279" t="str">
        <v>No</v>
      </c>
    </row>
    <row r="280" spans="1:5" x14ac:dyDescent="0.35">
      <c r="A280">
        <f t="shared" si="5"/>
        <v>1000279</v>
      </c>
      <c r="B280" s="8">
        <v>25128</v>
      </c>
      <c r="C280" t="s">
        <v>34</v>
      </c>
      <c r="D280" t="str">
        <v>No</v>
      </c>
      <c r="E280" t="str">
        <v>No</v>
      </c>
    </row>
    <row r="281" spans="1:5" x14ac:dyDescent="0.35">
      <c r="A281">
        <f t="shared" si="5"/>
        <v>1000280</v>
      </c>
      <c r="B281" s="8">
        <v>20819</v>
      </c>
      <c r="C281" t="s">
        <v>36</v>
      </c>
      <c r="D281" t="str">
        <v>No</v>
      </c>
      <c r="E281" t="str">
        <v>No</v>
      </c>
    </row>
    <row r="282" spans="1:5" x14ac:dyDescent="0.35">
      <c r="A282">
        <f t="shared" si="5"/>
        <v>1000281</v>
      </c>
      <c r="B282" s="8">
        <v>29104</v>
      </c>
      <c r="C282" t="s">
        <v>36</v>
      </c>
      <c r="D282" t="str">
        <v>No</v>
      </c>
      <c r="E282" t="str">
        <v>No</v>
      </c>
    </row>
    <row r="283" spans="1:5" x14ac:dyDescent="0.35">
      <c r="A283">
        <f t="shared" si="5"/>
        <v>1000282</v>
      </c>
      <c r="B283" s="8">
        <v>6606</v>
      </c>
      <c r="C283" t="s">
        <v>35</v>
      </c>
      <c r="D283" t="str">
        <v>No</v>
      </c>
      <c r="E283" t="str">
        <v>No</v>
      </c>
    </row>
    <row r="284" spans="1:5" x14ac:dyDescent="0.35">
      <c r="A284">
        <f t="shared" si="5"/>
        <v>1000283</v>
      </c>
      <c r="B284" s="8">
        <v>27766</v>
      </c>
      <c r="C284" t="s">
        <v>34</v>
      </c>
      <c r="D284" t="str">
        <v>No</v>
      </c>
      <c r="E284" t="str">
        <v>No</v>
      </c>
    </row>
    <row r="285" spans="1:5" x14ac:dyDescent="0.35">
      <c r="A285">
        <f t="shared" si="5"/>
        <v>1000284</v>
      </c>
      <c r="B285" s="8">
        <v>14333</v>
      </c>
      <c r="C285" t="s">
        <v>34</v>
      </c>
      <c r="D285" t="str">
        <v>No</v>
      </c>
      <c r="E285" t="str">
        <v>No</v>
      </c>
    </row>
    <row r="286" spans="1:5" x14ac:dyDescent="0.35">
      <c r="A286">
        <f t="shared" si="5"/>
        <v>1000285</v>
      </c>
      <c r="B286" s="8">
        <v>25225</v>
      </c>
      <c r="C286" t="s">
        <v>34</v>
      </c>
      <c r="D286" t="str">
        <v>No</v>
      </c>
      <c r="E286" t="str">
        <v>No</v>
      </c>
    </row>
    <row r="287" spans="1:5" x14ac:dyDescent="0.35">
      <c r="A287">
        <f t="shared" si="5"/>
        <v>1000286</v>
      </c>
      <c r="B287" s="8">
        <v>6195</v>
      </c>
      <c r="C287" t="s">
        <v>35</v>
      </c>
      <c r="D287" t="str">
        <v>No</v>
      </c>
      <c r="E287" t="str">
        <v>No</v>
      </c>
    </row>
    <row r="288" spans="1:5" x14ac:dyDescent="0.35">
      <c r="A288">
        <f t="shared" si="5"/>
        <v>1000287</v>
      </c>
      <c r="B288" s="8">
        <v>29283</v>
      </c>
      <c r="C288" t="s">
        <v>36</v>
      </c>
      <c r="D288" t="str">
        <v>No</v>
      </c>
      <c r="E288" t="str">
        <v>No</v>
      </c>
    </row>
    <row r="289" spans="1:5" x14ac:dyDescent="0.35">
      <c r="A289">
        <f t="shared" si="5"/>
        <v>1000288</v>
      </c>
      <c r="B289" s="8">
        <v>19532</v>
      </c>
      <c r="C289" t="s">
        <v>34</v>
      </c>
      <c r="D289" t="str">
        <v>No</v>
      </c>
      <c r="E289" t="str">
        <v>No</v>
      </c>
    </row>
    <row r="290" spans="1:5" x14ac:dyDescent="0.35">
      <c r="A290">
        <f t="shared" si="5"/>
        <v>1000289</v>
      </c>
      <c r="B290" s="8">
        <v>29438</v>
      </c>
      <c r="C290" t="s">
        <v>34</v>
      </c>
      <c r="D290" t="str">
        <v>No</v>
      </c>
      <c r="E290" t="str">
        <v>No</v>
      </c>
    </row>
    <row r="291" spans="1:5" x14ac:dyDescent="0.35">
      <c r="A291">
        <f t="shared" si="5"/>
        <v>1000290</v>
      </c>
      <c r="B291" s="8">
        <v>24705</v>
      </c>
      <c r="C291" t="s">
        <v>34</v>
      </c>
      <c r="D291" t="str">
        <v>No</v>
      </c>
      <c r="E291" t="str">
        <v>No</v>
      </c>
    </row>
    <row r="292" spans="1:5" x14ac:dyDescent="0.35">
      <c r="A292">
        <f t="shared" si="5"/>
        <v>1000291</v>
      </c>
      <c r="B292" s="8">
        <v>13898</v>
      </c>
      <c r="C292" t="s">
        <v>34</v>
      </c>
      <c r="D292" t="str">
        <v>No</v>
      </c>
      <c r="E292" t="str">
        <v>No</v>
      </c>
    </row>
    <row r="293" spans="1:5" x14ac:dyDescent="0.35">
      <c r="A293">
        <f t="shared" si="5"/>
        <v>1000292</v>
      </c>
      <c r="B293" s="8">
        <v>14781</v>
      </c>
      <c r="C293" t="s">
        <v>36</v>
      </c>
      <c r="D293" t="str">
        <v>No</v>
      </c>
      <c r="E293" t="str">
        <v>No</v>
      </c>
    </row>
    <row r="294" spans="1:5" x14ac:dyDescent="0.35">
      <c r="A294">
        <f t="shared" si="5"/>
        <v>1000293</v>
      </c>
      <c r="B294" s="8">
        <v>14098</v>
      </c>
      <c r="C294" t="s">
        <v>36</v>
      </c>
      <c r="D294" t="str">
        <v>No</v>
      </c>
      <c r="E294" t="str">
        <v>No</v>
      </c>
    </row>
    <row r="295" spans="1:5" x14ac:dyDescent="0.35">
      <c r="A295">
        <f t="shared" si="5"/>
        <v>1000294</v>
      </c>
      <c r="B295" s="8">
        <v>8402</v>
      </c>
      <c r="C295" t="s">
        <v>35</v>
      </c>
      <c r="D295" t="str">
        <v>No</v>
      </c>
      <c r="E295" t="str">
        <v>No</v>
      </c>
    </row>
    <row r="296" spans="1:5" x14ac:dyDescent="0.35">
      <c r="A296">
        <f t="shared" si="5"/>
        <v>1000295</v>
      </c>
      <c r="B296" s="8">
        <v>26479</v>
      </c>
      <c r="C296" t="s">
        <v>36</v>
      </c>
      <c r="D296" t="str">
        <v>No</v>
      </c>
      <c r="E296" t="str">
        <v>No</v>
      </c>
    </row>
    <row r="297" spans="1:5" x14ac:dyDescent="0.35">
      <c r="A297">
        <f t="shared" si="5"/>
        <v>1000296</v>
      </c>
      <c r="B297" s="8">
        <v>6111</v>
      </c>
      <c r="C297" t="s">
        <v>35</v>
      </c>
      <c r="D297" t="str">
        <v>No</v>
      </c>
      <c r="E297" t="str">
        <v>No</v>
      </c>
    </row>
    <row r="298" spans="1:5" x14ac:dyDescent="0.35">
      <c r="A298">
        <f t="shared" si="5"/>
        <v>1000297</v>
      </c>
      <c r="B298" s="8">
        <v>11866</v>
      </c>
      <c r="C298" t="s">
        <v>36</v>
      </c>
      <c r="D298" t="str">
        <v>No</v>
      </c>
      <c r="E298" t="str">
        <v>No</v>
      </c>
    </row>
    <row r="299" spans="1:5" x14ac:dyDescent="0.35">
      <c r="A299">
        <f t="shared" si="5"/>
        <v>1000298</v>
      </c>
      <c r="B299" s="8">
        <v>16494</v>
      </c>
      <c r="C299" t="s">
        <v>35</v>
      </c>
      <c r="D299" t="str">
        <v>No</v>
      </c>
      <c r="E299" t="str">
        <v>No</v>
      </c>
    </row>
    <row r="300" spans="1:5" x14ac:dyDescent="0.35">
      <c r="A300">
        <f t="shared" si="5"/>
        <v>1000299</v>
      </c>
      <c r="B300" s="8">
        <v>14088</v>
      </c>
      <c r="C300" t="s">
        <v>35</v>
      </c>
      <c r="D300" t="str">
        <v>No</v>
      </c>
      <c r="E300" t="str">
        <v>No</v>
      </c>
    </row>
    <row r="301" spans="1:5" x14ac:dyDescent="0.35">
      <c r="A301">
        <f t="shared" si="5"/>
        <v>1000300</v>
      </c>
      <c r="B301" s="8">
        <v>19437</v>
      </c>
      <c r="C301" t="s">
        <v>35</v>
      </c>
      <c r="D301" t="str">
        <v>No</v>
      </c>
      <c r="E301" t="str">
        <v>No</v>
      </c>
    </row>
    <row r="302" spans="1:5" x14ac:dyDescent="0.35">
      <c r="A302">
        <f t="shared" si="5"/>
        <v>1000301</v>
      </c>
      <c r="B302" s="8">
        <v>28687</v>
      </c>
      <c r="C302" t="s">
        <v>34</v>
      </c>
      <c r="D302" t="str">
        <v>No</v>
      </c>
      <c r="E302" t="str">
        <v>No</v>
      </c>
    </row>
    <row r="303" spans="1:5" x14ac:dyDescent="0.35">
      <c r="A303">
        <f t="shared" si="5"/>
        <v>1000302</v>
      </c>
      <c r="B303" s="8">
        <v>13513</v>
      </c>
      <c r="C303" t="s">
        <v>36</v>
      </c>
      <c r="D303" t="str">
        <v>No</v>
      </c>
      <c r="E303" t="str">
        <v>No</v>
      </c>
    </row>
    <row r="304" spans="1:5" x14ac:dyDescent="0.35">
      <c r="A304">
        <f t="shared" si="5"/>
        <v>1000303</v>
      </c>
      <c r="B304" s="8">
        <v>19808</v>
      </c>
      <c r="C304" t="s">
        <v>35</v>
      </c>
      <c r="D304" t="str">
        <v>No</v>
      </c>
      <c r="E304" t="str">
        <v>No</v>
      </c>
    </row>
    <row r="305" spans="1:5" x14ac:dyDescent="0.35">
      <c r="A305">
        <f t="shared" si="5"/>
        <v>1000304</v>
      </c>
      <c r="B305" s="8">
        <v>21853</v>
      </c>
      <c r="C305" t="s">
        <v>36</v>
      </c>
      <c r="D305" t="str">
        <v>No</v>
      </c>
      <c r="E305" t="str">
        <v>No</v>
      </c>
    </row>
    <row r="306" spans="1:5" x14ac:dyDescent="0.35">
      <c r="A306">
        <f t="shared" si="5"/>
        <v>1000305</v>
      </c>
      <c r="B306" s="8">
        <v>23260</v>
      </c>
      <c r="C306" t="s">
        <v>35</v>
      </c>
      <c r="D306" t="str">
        <v>No</v>
      </c>
      <c r="E306" t="str">
        <v>No</v>
      </c>
    </row>
    <row r="307" spans="1:5" x14ac:dyDescent="0.35">
      <c r="A307">
        <f t="shared" si="5"/>
        <v>1000306</v>
      </c>
      <c r="B307" s="8">
        <v>26532</v>
      </c>
      <c r="C307" t="s">
        <v>35</v>
      </c>
      <c r="D307" t="str">
        <v>No</v>
      </c>
      <c r="E307" t="str">
        <v>No</v>
      </c>
    </row>
    <row r="308" spans="1:5" x14ac:dyDescent="0.35">
      <c r="A308">
        <f t="shared" si="5"/>
        <v>1000307</v>
      </c>
      <c r="B308" s="8">
        <v>14961</v>
      </c>
      <c r="C308" t="s">
        <v>35</v>
      </c>
      <c r="D308" t="str">
        <v>No</v>
      </c>
      <c r="E308" t="str">
        <v>No</v>
      </c>
    </row>
    <row r="309" spans="1:5" x14ac:dyDescent="0.35">
      <c r="A309">
        <f t="shared" si="5"/>
        <v>1000308</v>
      </c>
      <c r="B309" s="8">
        <v>22698</v>
      </c>
      <c r="C309" t="s">
        <v>34</v>
      </c>
      <c r="D309" t="str">
        <v>No</v>
      </c>
      <c r="E309" t="str">
        <v>No</v>
      </c>
    </row>
    <row r="310" spans="1:5" x14ac:dyDescent="0.35">
      <c r="A310">
        <f t="shared" si="5"/>
        <v>1000309</v>
      </c>
      <c r="B310" s="8">
        <v>11677</v>
      </c>
      <c r="C310" t="s">
        <v>34</v>
      </c>
      <c r="D310" t="str">
        <v>No</v>
      </c>
      <c r="E310" t="str">
        <v>No</v>
      </c>
    </row>
    <row r="311" spans="1:5" x14ac:dyDescent="0.35">
      <c r="A311">
        <f t="shared" si="5"/>
        <v>1000310</v>
      </c>
      <c r="B311" s="8">
        <v>13367</v>
      </c>
      <c r="C311" t="s">
        <v>35</v>
      </c>
      <c r="D311" t="str">
        <v>No</v>
      </c>
      <c r="E311" t="str">
        <v>No</v>
      </c>
    </row>
    <row r="312" spans="1:5" x14ac:dyDescent="0.35">
      <c r="A312">
        <f t="shared" si="5"/>
        <v>1000311</v>
      </c>
      <c r="B312" s="8">
        <v>11832</v>
      </c>
      <c r="C312" t="s">
        <v>36</v>
      </c>
      <c r="D312" t="str">
        <v>No</v>
      </c>
      <c r="E312" t="str">
        <v>No</v>
      </c>
    </row>
    <row r="313" spans="1:5" x14ac:dyDescent="0.35">
      <c r="A313">
        <f t="shared" si="5"/>
        <v>1000312</v>
      </c>
      <c r="B313" s="8">
        <v>19758</v>
      </c>
      <c r="C313" t="s">
        <v>34</v>
      </c>
      <c r="D313" t="str">
        <v>No</v>
      </c>
      <c r="E313" t="str">
        <v>No</v>
      </c>
    </row>
    <row r="314" spans="1:5" x14ac:dyDescent="0.35">
      <c r="A314">
        <f t="shared" si="5"/>
        <v>1000313</v>
      </c>
      <c r="B314" s="8">
        <v>14343</v>
      </c>
      <c r="C314" t="s">
        <v>34</v>
      </c>
      <c r="D314" t="str">
        <v>No</v>
      </c>
      <c r="E314" t="str">
        <v>No</v>
      </c>
    </row>
    <row r="315" spans="1:5" x14ac:dyDescent="0.35">
      <c r="A315">
        <f t="shared" si="5"/>
        <v>1000314</v>
      </c>
      <c r="B315" s="8">
        <v>13174</v>
      </c>
      <c r="C315" t="s">
        <v>34</v>
      </c>
      <c r="D315" t="str">
        <v>No</v>
      </c>
      <c r="E315" t="str">
        <v>No</v>
      </c>
    </row>
    <row r="316" spans="1:5" x14ac:dyDescent="0.35">
      <c r="A316">
        <f t="shared" si="5"/>
        <v>1000315</v>
      </c>
      <c r="B316" s="8">
        <v>25285</v>
      </c>
      <c r="C316" t="s">
        <v>34</v>
      </c>
      <c r="D316" t="str">
        <v>No</v>
      </c>
      <c r="E316" t="str">
        <v>No</v>
      </c>
    </row>
    <row r="317" spans="1:5" x14ac:dyDescent="0.35">
      <c r="A317">
        <f t="shared" si="5"/>
        <v>1000316</v>
      </c>
      <c r="B317" s="8">
        <v>20740</v>
      </c>
      <c r="C317" t="s">
        <v>36</v>
      </c>
      <c r="D317" t="str">
        <v>No</v>
      </c>
      <c r="E317" t="str">
        <v>No</v>
      </c>
    </row>
    <row r="318" spans="1:5" x14ac:dyDescent="0.35">
      <c r="A318">
        <f t="shared" si="5"/>
        <v>1000317</v>
      </c>
      <c r="B318" s="8">
        <v>8935</v>
      </c>
      <c r="C318" t="s">
        <v>36</v>
      </c>
      <c r="D318" t="str">
        <v>No</v>
      </c>
      <c r="E318" t="str">
        <v>No</v>
      </c>
    </row>
    <row r="319" spans="1:5" x14ac:dyDescent="0.35">
      <c r="A319">
        <f t="shared" si="5"/>
        <v>1000318</v>
      </c>
      <c r="B319" s="8">
        <v>7123</v>
      </c>
      <c r="C319" t="s">
        <v>35</v>
      </c>
      <c r="D319" t="str">
        <v>No</v>
      </c>
      <c r="E319" t="str">
        <v>No</v>
      </c>
    </row>
    <row r="320" spans="1:5" x14ac:dyDescent="0.35">
      <c r="A320">
        <f t="shared" si="5"/>
        <v>1000319</v>
      </c>
      <c r="B320" s="8">
        <v>23894</v>
      </c>
      <c r="C320" t="s">
        <v>34</v>
      </c>
      <c r="D320" t="str">
        <v>No</v>
      </c>
      <c r="E320" t="str">
        <v>No</v>
      </c>
    </row>
    <row r="321" spans="1:5" x14ac:dyDescent="0.35">
      <c r="A321">
        <f t="shared" si="5"/>
        <v>1000320</v>
      </c>
      <c r="B321" s="8">
        <v>16905</v>
      </c>
      <c r="C321" t="s">
        <v>35</v>
      </c>
      <c r="D321" t="str">
        <v>No</v>
      </c>
      <c r="E321" t="str">
        <v>No</v>
      </c>
    </row>
    <row r="322" spans="1:5" x14ac:dyDescent="0.35">
      <c r="A322">
        <f t="shared" si="5"/>
        <v>1000321</v>
      </c>
      <c r="B322" s="8">
        <v>27911</v>
      </c>
      <c r="C322" t="s">
        <v>36</v>
      </c>
      <c r="D322" t="str">
        <v>No</v>
      </c>
      <c r="E322" t="str">
        <v>No</v>
      </c>
    </row>
    <row r="323" spans="1:5" x14ac:dyDescent="0.35">
      <c r="A323">
        <f t="shared" si="5"/>
        <v>1000322</v>
      </c>
      <c r="B323" s="8">
        <v>21693</v>
      </c>
      <c r="C323" t="s">
        <v>34</v>
      </c>
      <c r="D323" t="str">
        <v>No</v>
      </c>
      <c r="E323" t="str">
        <v>No</v>
      </c>
    </row>
    <row r="324" spans="1:5" x14ac:dyDescent="0.35">
      <c r="A324">
        <f t="shared" ref="A324:A387" si="6">+A323+1</f>
        <v>1000323</v>
      </c>
      <c r="B324" s="8">
        <v>23096</v>
      </c>
      <c r="C324" t="s">
        <v>34</v>
      </c>
      <c r="D324" t="str">
        <v>No</v>
      </c>
      <c r="E324" t="str">
        <v>No</v>
      </c>
    </row>
    <row r="325" spans="1:5" x14ac:dyDescent="0.35">
      <c r="A325">
        <f t="shared" si="6"/>
        <v>1000324</v>
      </c>
      <c r="B325" s="8">
        <v>28251</v>
      </c>
      <c r="C325" t="s">
        <v>34</v>
      </c>
      <c r="D325" t="str">
        <v>No</v>
      </c>
      <c r="E325" t="str">
        <v>No</v>
      </c>
    </row>
    <row r="326" spans="1:5" x14ac:dyDescent="0.35">
      <c r="A326">
        <f t="shared" si="6"/>
        <v>1000325</v>
      </c>
      <c r="B326" s="8">
        <v>10486</v>
      </c>
      <c r="C326" t="s">
        <v>34</v>
      </c>
      <c r="D326" t="str">
        <v>No</v>
      </c>
      <c r="E326" t="str">
        <v>No</v>
      </c>
    </row>
    <row r="327" spans="1:5" x14ac:dyDescent="0.35">
      <c r="A327">
        <f t="shared" si="6"/>
        <v>1000326</v>
      </c>
      <c r="B327" s="8">
        <v>29080</v>
      </c>
      <c r="C327" t="s">
        <v>36</v>
      </c>
      <c r="D327" t="str">
        <v>No</v>
      </c>
      <c r="E327" t="str">
        <v>No</v>
      </c>
    </row>
    <row r="328" spans="1:5" x14ac:dyDescent="0.35">
      <c r="A328">
        <f t="shared" si="6"/>
        <v>1000327</v>
      </c>
      <c r="B328" s="8">
        <v>26395</v>
      </c>
      <c r="C328" t="s">
        <v>36</v>
      </c>
      <c r="D328" t="str">
        <v>No</v>
      </c>
      <c r="E328" t="str">
        <v>No</v>
      </c>
    </row>
    <row r="329" spans="1:5" x14ac:dyDescent="0.35">
      <c r="A329">
        <f t="shared" si="6"/>
        <v>1000328</v>
      </c>
      <c r="B329" s="8">
        <v>15047</v>
      </c>
      <c r="C329" t="s">
        <v>35</v>
      </c>
      <c r="D329" t="str">
        <v>No</v>
      </c>
      <c r="E329" t="str">
        <v>No</v>
      </c>
    </row>
    <row r="330" spans="1:5" x14ac:dyDescent="0.35">
      <c r="A330">
        <f t="shared" si="6"/>
        <v>1000329</v>
      </c>
      <c r="B330" s="8">
        <v>13779</v>
      </c>
      <c r="C330" t="s">
        <v>36</v>
      </c>
      <c r="D330" t="str">
        <v>No</v>
      </c>
      <c r="E330" t="str">
        <v>No</v>
      </c>
    </row>
    <row r="331" spans="1:5" x14ac:dyDescent="0.35">
      <c r="A331">
        <f t="shared" si="6"/>
        <v>1000330</v>
      </c>
      <c r="B331" s="8">
        <v>28929</v>
      </c>
      <c r="C331" t="s">
        <v>35</v>
      </c>
      <c r="D331" t="str">
        <v>No</v>
      </c>
      <c r="E331" t="str">
        <v>No</v>
      </c>
    </row>
    <row r="332" spans="1:5" x14ac:dyDescent="0.35">
      <c r="A332">
        <f t="shared" si="6"/>
        <v>1000331</v>
      </c>
      <c r="B332" s="8">
        <v>15977</v>
      </c>
      <c r="C332" t="s">
        <v>36</v>
      </c>
      <c r="D332" t="str">
        <v>No</v>
      </c>
      <c r="E332" t="str">
        <v>No</v>
      </c>
    </row>
    <row r="333" spans="1:5" x14ac:dyDescent="0.35">
      <c r="A333">
        <f t="shared" si="6"/>
        <v>1000332</v>
      </c>
      <c r="B333" s="8">
        <v>6562</v>
      </c>
      <c r="C333" t="s">
        <v>35</v>
      </c>
      <c r="D333" t="str">
        <v>No</v>
      </c>
      <c r="E333" t="str">
        <v>No</v>
      </c>
    </row>
    <row r="334" spans="1:5" x14ac:dyDescent="0.35">
      <c r="A334">
        <f t="shared" si="6"/>
        <v>1000333</v>
      </c>
      <c r="B334" s="8">
        <v>13823</v>
      </c>
      <c r="C334" t="s">
        <v>35</v>
      </c>
      <c r="D334" t="str">
        <v>No</v>
      </c>
      <c r="E334" t="str">
        <v>No</v>
      </c>
    </row>
    <row r="335" spans="1:5" x14ac:dyDescent="0.35">
      <c r="A335">
        <f t="shared" si="6"/>
        <v>1000334</v>
      </c>
      <c r="B335" s="8">
        <v>28385</v>
      </c>
      <c r="C335" t="s">
        <v>35</v>
      </c>
      <c r="D335" t="str">
        <v>No</v>
      </c>
      <c r="E335" t="str">
        <v>No</v>
      </c>
    </row>
    <row r="336" spans="1:5" x14ac:dyDescent="0.35">
      <c r="A336">
        <f t="shared" si="6"/>
        <v>1000335</v>
      </c>
      <c r="B336" s="8">
        <v>25695</v>
      </c>
      <c r="C336" t="s">
        <v>34</v>
      </c>
      <c r="D336" t="str">
        <v>No</v>
      </c>
      <c r="E336" t="str">
        <v>No</v>
      </c>
    </row>
    <row r="337" spans="1:5" x14ac:dyDescent="0.35">
      <c r="A337">
        <f t="shared" si="6"/>
        <v>1000336</v>
      </c>
      <c r="B337" s="8">
        <v>14400</v>
      </c>
      <c r="C337" t="s">
        <v>36</v>
      </c>
      <c r="D337" t="str">
        <v>No</v>
      </c>
      <c r="E337" t="str">
        <v>No</v>
      </c>
    </row>
    <row r="338" spans="1:5" x14ac:dyDescent="0.35">
      <c r="A338">
        <f t="shared" si="6"/>
        <v>1000337</v>
      </c>
      <c r="B338" s="8">
        <v>11907</v>
      </c>
      <c r="C338" t="s">
        <v>35</v>
      </c>
      <c r="D338" t="str">
        <v>No</v>
      </c>
      <c r="E338" t="str">
        <v>No</v>
      </c>
    </row>
    <row r="339" spans="1:5" x14ac:dyDescent="0.35">
      <c r="A339">
        <f t="shared" si="6"/>
        <v>1000338</v>
      </c>
      <c r="B339" s="8">
        <v>25008</v>
      </c>
      <c r="C339" t="s">
        <v>36</v>
      </c>
      <c r="D339" t="str">
        <v>No</v>
      </c>
      <c r="E339" t="str">
        <v>No</v>
      </c>
    </row>
    <row r="340" spans="1:5" x14ac:dyDescent="0.35">
      <c r="A340">
        <f t="shared" si="6"/>
        <v>1000339</v>
      </c>
      <c r="B340" s="8">
        <v>12666</v>
      </c>
      <c r="C340" t="s">
        <v>35</v>
      </c>
      <c r="D340" t="str">
        <v>No</v>
      </c>
      <c r="E340" t="str">
        <v>No</v>
      </c>
    </row>
    <row r="341" spans="1:5" x14ac:dyDescent="0.35">
      <c r="A341">
        <f t="shared" si="6"/>
        <v>1000340</v>
      </c>
      <c r="B341" s="8">
        <v>24637</v>
      </c>
      <c r="C341" t="s">
        <v>35</v>
      </c>
      <c r="D341" t="str">
        <v>No</v>
      </c>
      <c r="E341" t="str">
        <v>No</v>
      </c>
    </row>
    <row r="342" spans="1:5" x14ac:dyDescent="0.35">
      <c r="A342">
        <f t="shared" si="6"/>
        <v>1000341</v>
      </c>
      <c r="B342" s="8">
        <v>10252</v>
      </c>
      <c r="C342" t="s">
        <v>35</v>
      </c>
      <c r="D342" t="str">
        <v>No</v>
      </c>
      <c r="E342" t="str">
        <v>No</v>
      </c>
    </row>
    <row r="343" spans="1:5" x14ac:dyDescent="0.35">
      <c r="A343">
        <f t="shared" si="6"/>
        <v>1000342</v>
      </c>
      <c r="B343" s="8">
        <v>21781</v>
      </c>
      <c r="C343" t="s">
        <v>34</v>
      </c>
      <c r="D343" t="str">
        <v>No</v>
      </c>
      <c r="E343" t="str">
        <v>No</v>
      </c>
    </row>
    <row r="344" spans="1:5" x14ac:dyDescent="0.35">
      <c r="A344">
        <f t="shared" si="6"/>
        <v>1000343</v>
      </c>
      <c r="B344" s="8">
        <v>5443</v>
      </c>
      <c r="C344" t="s">
        <v>34</v>
      </c>
      <c r="D344" t="str">
        <v>No</v>
      </c>
      <c r="E344" t="str">
        <v>No</v>
      </c>
    </row>
    <row r="345" spans="1:5" x14ac:dyDescent="0.35">
      <c r="A345">
        <f t="shared" si="6"/>
        <v>1000344</v>
      </c>
      <c r="B345" s="8">
        <v>6031</v>
      </c>
      <c r="C345" t="s">
        <v>35</v>
      </c>
      <c r="D345" t="str">
        <v>No</v>
      </c>
      <c r="E345" t="str">
        <v>No</v>
      </c>
    </row>
    <row r="346" spans="1:5" x14ac:dyDescent="0.35">
      <c r="A346">
        <f t="shared" si="6"/>
        <v>1000345</v>
      </c>
      <c r="B346" s="8">
        <v>13984</v>
      </c>
      <c r="C346" t="s">
        <v>36</v>
      </c>
      <c r="D346" t="str">
        <v>No</v>
      </c>
      <c r="E346" t="str">
        <v>No</v>
      </c>
    </row>
    <row r="347" spans="1:5" x14ac:dyDescent="0.35">
      <c r="A347">
        <f t="shared" si="6"/>
        <v>1000346</v>
      </c>
      <c r="B347" s="8">
        <v>17130</v>
      </c>
      <c r="C347" t="s">
        <v>34</v>
      </c>
      <c r="D347" t="str">
        <v>No</v>
      </c>
      <c r="E347" t="str">
        <v>No</v>
      </c>
    </row>
    <row r="348" spans="1:5" x14ac:dyDescent="0.35">
      <c r="A348">
        <f t="shared" si="6"/>
        <v>1000347</v>
      </c>
      <c r="B348" s="8">
        <v>25912</v>
      </c>
      <c r="C348" t="s">
        <v>34</v>
      </c>
      <c r="D348" t="str">
        <v>No</v>
      </c>
      <c r="E348" t="str">
        <v>No</v>
      </c>
    </row>
    <row r="349" spans="1:5" x14ac:dyDescent="0.35">
      <c r="A349">
        <f t="shared" si="6"/>
        <v>1000348</v>
      </c>
      <c r="B349" s="8">
        <v>19964</v>
      </c>
      <c r="C349" t="s">
        <v>34</v>
      </c>
      <c r="D349" t="str">
        <v>No</v>
      </c>
      <c r="E349" t="str">
        <v>No</v>
      </c>
    </row>
    <row r="350" spans="1:5" x14ac:dyDescent="0.35">
      <c r="A350">
        <f t="shared" si="6"/>
        <v>1000349</v>
      </c>
      <c r="B350" s="8">
        <v>22554</v>
      </c>
      <c r="C350" t="s">
        <v>34</v>
      </c>
      <c r="D350" t="str">
        <v>No</v>
      </c>
      <c r="E350" t="str">
        <v>No</v>
      </c>
    </row>
    <row r="351" spans="1:5" x14ac:dyDescent="0.35">
      <c r="A351">
        <f t="shared" si="6"/>
        <v>1000350</v>
      </c>
      <c r="B351" s="8">
        <v>14206</v>
      </c>
      <c r="C351" t="s">
        <v>36</v>
      </c>
      <c r="D351" t="str">
        <v>No</v>
      </c>
      <c r="E351" t="str">
        <v>No</v>
      </c>
    </row>
    <row r="352" spans="1:5" x14ac:dyDescent="0.35">
      <c r="A352">
        <f t="shared" si="6"/>
        <v>1000351</v>
      </c>
      <c r="B352" s="8">
        <v>15081</v>
      </c>
      <c r="C352" t="s">
        <v>36</v>
      </c>
      <c r="D352" t="str">
        <v>No</v>
      </c>
      <c r="E352" t="str">
        <v>No</v>
      </c>
    </row>
    <row r="353" spans="1:5" x14ac:dyDescent="0.35">
      <c r="A353">
        <f t="shared" si="6"/>
        <v>1000352</v>
      </c>
      <c r="B353" s="8">
        <v>15693</v>
      </c>
      <c r="C353" t="s">
        <v>35</v>
      </c>
      <c r="D353" t="str">
        <v>No</v>
      </c>
      <c r="E353" t="str">
        <v>No</v>
      </c>
    </row>
    <row r="354" spans="1:5" x14ac:dyDescent="0.35">
      <c r="A354">
        <f t="shared" si="6"/>
        <v>1000353</v>
      </c>
      <c r="B354" s="8">
        <v>14359</v>
      </c>
      <c r="C354" t="s">
        <v>34</v>
      </c>
      <c r="D354" t="str">
        <v>No</v>
      </c>
      <c r="E354" t="str">
        <v>No</v>
      </c>
    </row>
    <row r="355" spans="1:5" x14ac:dyDescent="0.35">
      <c r="A355">
        <f t="shared" si="6"/>
        <v>1000354</v>
      </c>
      <c r="B355" s="8">
        <v>27780</v>
      </c>
      <c r="C355" t="s">
        <v>34</v>
      </c>
      <c r="D355" t="str">
        <v>No</v>
      </c>
      <c r="E355" t="str">
        <v>No</v>
      </c>
    </row>
    <row r="356" spans="1:5" x14ac:dyDescent="0.35">
      <c r="A356">
        <f t="shared" si="6"/>
        <v>1000355</v>
      </c>
      <c r="B356" s="8">
        <v>6360</v>
      </c>
      <c r="C356" t="s">
        <v>34</v>
      </c>
      <c r="D356" t="str">
        <v>No</v>
      </c>
      <c r="E356" t="str">
        <v>No</v>
      </c>
    </row>
    <row r="357" spans="1:5" x14ac:dyDescent="0.35">
      <c r="A357">
        <f t="shared" si="6"/>
        <v>1000356</v>
      </c>
      <c r="B357" s="8">
        <v>21707</v>
      </c>
      <c r="C357" t="s">
        <v>34</v>
      </c>
      <c r="D357" t="str">
        <v>No</v>
      </c>
      <c r="E357" t="str">
        <v>No</v>
      </c>
    </row>
    <row r="358" spans="1:5" x14ac:dyDescent="0.35">
      <c r="A358">
        <f t="shared" si="6"/>
        <v>1000357</v>
      </c>
      <c r="B358" s="8">
        <v>14365</v>
      </c>
      <c r="C358" t="s">
        <v>36</v>
      </c>
      <c r="D358" t="str">
        <v>No</v>
      </c>
      <c r="E358" t="str">
        <v>No</v>
      </c>
    </row>
    <row r="359" spans="1:5" x14ac:dyDescent="0.35">
      <c r="A359">
        <f t="shared" si="6"/>
        <v>1000358</v>
      </c>
      <c r="B359" s="8">
        <v>16686</v>
      </c>
      <c r="C359" t="s">
        <v>36</v>
      </c>
      <c r="D359" t="str">
        <v>No</v>
      </c>
      <c r="E359" t="str">
        <v>No</v>
      </c>
    </row>
    <row r="360" spans="1:5" x14ac:dyDescent="0.35">
      <c r="A360">
        <f t="shared" si="6"/>
        <v>1000359</v>
      </c>
      <c r="B360" s="8">
        <v>15782</v>
      </c>
      <c r="C360" t="s">
        <v>35</v>
      </c>
      <c r="D360" t="str">
        <v>No</v>
      </c>
      <c r="E360" t="str">
        <v>No</v>
      </c>
    </row>
    <row r="361" spans="1:5" x14ac:dyDescent="0.35">
      <c r="A361">
        <f t="shared" si="6"/>
        <v>1000360</v>
      </c>
      <c r="B361" s="8">
        <v>20515</v>
      </c>
      <c r="C361" t="s">
        <v>36</v>
      </c>
      <c r="D361" t="str">
        <v>No</v>
      </c>
      <c r="E361" t="str">
        <v>No</v>
      </c>
    </row>
    <row r="362" spans="1:5" x14ac:dyDescent="0.35">
      <c r="A362">
        <f t="shared" si="6"/>
        <v>1000361</v>
      </c>
      <c r="B362" s="8">
        <v>9066</v>
      </c>
      <c r="C362" t="s">
        <v>35</v>
      </c>
      <c r="D362" t="str">
        <v>No</v>
      </c>
      <c r="E362" t="str">
        <v>No</v>
      </c>
    </row>
    <row r="363" spans="1:5" x14ac:dyDescent="0.35">
      <c r="A363">
        <f t="shared" si="6"/>
        <v>1000362</v>
      </c>
      <c r="B363" s="8">
        <v>18443</v>
      </c>
      <c r="C363" t="s">
        <v>36</v>
      </c>
      <c r="D363" t="str">
        <v>No</v>
      </c>
      <c r="E363" t="str">
        <v>No</v>
      </c>
    </row>
    <row r="364" spans="1:5" x14ac:dyDescent="0.35">
      <c r="A364">
        <f t="shared" si="6"/>
        <v>1000363</v>
      </c>
      <c r="B364" s="8">
        <v>7634</v>
      </c>
      <c r="C364" t="s">
        <v>35</v>
      </c>
      <c r="D364" t="str">
        <v>No</v>
      </c>
      <c r="E364" t="str">
        <v>No</v>
      </c>
    </row>
    <row r="365" spans="1:5" x14ac:dyDescent="0.35">
      <c r="A365">
        <f t="shared" si="6"/>
        <v>1000364</v>
      </c>
      <c r="B365" s="8">
        <v>11252</v>
      </c>
      <c r="C365" t="s">
        <v>35</v>
      </c>
      <c r="D365" t="str">
        <v>No</v>
      </c>
      <c r="E365" t="str">
        <v>No</v>
      </c>
    </row>
    <row r="366" spans="1:5" x14ac:dyDescent="0.35">
      <c r="A366">
        <f t="shared" si="6"/>
        <v>1000365</v>
      </c>
      <c r="B366" s="8">
        <v>8557</v>
      </c>
      <c r="C366" t="s">
        <v>36</v>
      </c>
      <c r="D366" t="str">
        <v>No</v>
      </c>
      <c r="E366" t="str">
        <v>No</v>
      </c>
    </row>
    <row r="367" spans="1:5" x14ac:dyDescent="0.35">
      <c r="A367">
        <f t="shared" si="6"/>
        <v>1000366</v>
      </c>
      <c r="B367" s="8">
        <v>5915</v>
      </c>
      <c r="C367" t="s">
        <v>34</v>
      </c>
      <c r="D367" t="str">
        <v>No</v>
      </c>
      <c r="E367" t="str">
        <v>No</v>
      </c>
    </row>
    <row r="368" spans="1:5" x14ac:dyDescent="0.35">
      <c r="A368">
        <f t="shared" si="6"/>
        <v>1000367</v>
      </c>
      <c r="B368" s="8">
        <v>25089</v>
      </c>
      <c r="C368" t="s">
        <v>34</v>
      </c>
      <c r="D368" t="str">
        <v>No</v>
      </c>
      <c r="E368" t="str">
        <v>No</v>
      </c>
    </row>
    <row r="369" spans="1:5" x14ac:dyDescent="0.35">
      <c r="A369">
        <f t="shared" si="6"/>
        <v>1000368</v>
      </c>
      <c r="B369" s="8">
        <v>8671</v>
      </c>
      <c r="C369" t="s">
        <v>34</v>
      </c>
      <c r="D369" t="str">
        <v>No</v>
      </c>
      <c r="E369" t="str">
        <v>No</v>
      </c>
    </row>
    <row r="370" spans="1:5" x14ac:dyDescent="0.35">
      <c r="A370">
        <f t="shared" si="6"/>
        <v>1000369</v>
      </c>
      <c r="B370" s="8">
        <v>27753</v>
      </c>
      <c r="C370" t="s">
        <v>34</v>
      </c>
      <c r="D370" t="str">
        <v>No</v>
      </c>
      <c r="E370" t="str">
        <v>No</v>
      </c>
    </row>
    <row r="371" spans="1:5" x14ac:dyDescent="0.35">
      <c r="A371">
        <f t="shared" si="6"/>
        <v>1000370</v>
      </c>
      <c r="B371" s="8">
        <v>12835</v>
      </c>
      <c r="C371" t="s">
        <v>36</v>
      </c>
      <c r="D371" t="str">
        <v>No</v>
      </c>
      <c r="E371" t="str">
        <v>No</v>
      </c>
    </row>
    <row r="372" spans="1:5" x14ac:dyDescent="0.35">
      <c r="A372">
        <f t="shared" si="6"/>
        <v>1000371</v>
      </c>
      <c r="B372" s="8">
        <v>8589</v>
      </c>
      <c r="C372" t="s">
        <v>36</v>
      </c>
      <c r="D372" t="str">
        <v>No</v>
      </c>
      <c r="E372" t="str">
        <v>No</v>
      </c>
    </row>
    <row r="373" spans="1:5" x14ac:dyDescent="0.35">
      <c r="A373">
        <f t="shared" si="6"/>
        <v>1000372</v>
      </c>
      <c r="B373" s="8">
        <v>15592</v>
      </c>
      <c r="C373" t="s">
        <v>35</v>
      </c>
      <c r="D373" t="str">
        <v>No</v>
      </c>
      <c r="E373" t="str">
        <v>No</v>
      </c>
    </row>
    <row r="374" spans="1:5" x14ac:dyDescent="0.35">
      <c r="A374">
        <f t="shared" si="6"/>
        <v>1000373</v>
      </c>
      <c r="B374" s="8">
        <v>19861</v>
      </c>
      <c r="C374" t="s">
        <v>34</v>
      </c>
      <c r="D374" t="str">
        <v>No</v>
      </c>
      <c r="E374" t="str">
        <v>No</v>
      </c>
    </row>
    <row r="375" spans="1:5" x14ac:dyDescent="0.35">
      <c r="A375">
        <f t="shared" si="6"/>
        <v>1000374</v>
      </c>
      <c r="B375" s="8">
        <v>1000</v>
      </c>
      <c r="C375" t="s">
        <v>34</v>
      </c>
      <c r="D375" t="str">
        <v>Si</v>
      </c>
      <c r="E375" t="str">
        <v>Si</v>
      </c>
    </row>
    <row r="376" spans="1:5" x14ac:dyDescent="0.35">
      <c r="A376">
        <f t="shared" si="6"/>
        <v>1000375</v>
      </c>
      <c r="B376" s="8">
        <v>2000</v>
      </c>
      <c r="C376" t="s">
        <v>36</v>
      </c>
      <c r="D376" t="str">
        <v>Si</v>
      </c>
      <c r="E376" t="str">
        <v>Si</v>
      </c>
    </row>
    <row r="377" spans="1:5" x14ac:dyDescent="0.35">
      <c r="A377">
        <f t="shared" si="6"/>
        <v>1000376</v>
      </c>
      <c r="B377" s="8">
        <v>60000</v>
      </c>
      <c r="C377" t="s">
        <v>34</v>
      </c>
      <c r="D377" t="str">
        <v>No</v>
      </c>
      <c r="E377" t="str">
        <v>No</v>
      </c>
    </row>
    <row r="378" spans="1:5" x14ac:dyDescent="0.35">
      <c r="A378">
        <f t="shared" si="6"/>
        <v>1000377</v>
      </c>
      <c r="B378" s="8">
        <v>939</v>
      </c>
      <c r="C378" t="s">
        <v>34</v>
      </c>
      <c r="D378" t="str">
        <v>Si</v>
      </c>
      <c r="E378" t="str">
        <v>Si</v>
      </c>
    </row>
    <row r="379" spans="1:5" x14ac:dyDescent="0.35">
      <c r="A379">
        <f t="shared" si="6"/>
        <v>1000378</v>
      </c>
      <c r="B379" s="8">
        <v>6</v>
      </c>
      <c r="C379" t="s">
        <v>34</v>
      </c>
      <c r="D379" t="str">
        <v>Si</v>
      </c>
      <c r="E379" t="str">
        <v>Si</v>
      </c>
    </row>
    <row r="380" spans="1:5" x14ac:dyDescent="0.35">
      <c r="A380">
        <f t="shared" si="6"/>
        <v>1000379</v>
      </c>
      <c r="B380" s="8">
        <v>219</v>
      </c>
      <c r="C380" t="s">
        <v>34</v>
      </c>
      <c r="D380" t="str">
        <v>Si</v>
      </c>
      <c r="E380" t="str">
        <v>Si</v>
      </c>
    </row>
    <row r="381" spans="1:5" x14ac:dyDescent="0.35">
      <c r="A381">
        <f t="shared" si="6"/>
        <v>1000380</v>
      </c>
      <c r="B381" s="8">
        <v>1574</v>
      </c>
      <c r="C381" t="s">
        <v>36</v>
      </c>
      <c r="D381" t="str">
        <v>Si</v>
      </c>
      <c r="E381" t="str">
        <v>Si</v>
      </c>
    </row>
    <row r="382" spans="1:5" x14ac:dyDescent="0.35">
      <c r="A382">
        <f t="shared" si="6"/>
        <v>1000381</v>
      </c>
      <c r="B382" s="8">
        <v>1929</v>
      </c>
      <c r="C382" t="s">
        <v>34</v>
      </c>
      <c r="D382" t="str">
        <v>Si</v>
      </c>
      <c r="E382" t="str">
        <v>Si</v>
      </c>
    </row>
    <row r="383" spans="1:5" x14ac:dyDescent="0.35">
      <c r="A383">
        <f t="shared" si="6"/>
        <v>1000382</v>
      </c>
      <c r="B383" s="8">
        <v>2345</v>
      </c>
      <c r="C383" t="s">
        <v>34</v>
      </c>
      <c r="D383" t="str">
        <v>Si</v>
      </c>
      <c r="E383" t="str">
        <v>Si</v>
      </c>
    </row>
    <row r="384" spans="1:5" x14ac:dyDescent="0.35">
      <c r="A384">
        <f t="shared" si="6"/>
        <v>1000383</v>
      </c>
      <c r="B384" s="8">
        <v>735</v>
      </c>
      <c r="C384" t="s">
        <v>34</v>
      </c>
      <c r="D384" t="str">
        <v>Si</v>
      </c>
      <c r="E384" t="str">
        <v>Si</v>
      </c>
    </row>
    <row r="385" spans="1:5" x14ac:dyDescent="0.35">
      <c r="A385">
        <f t="shared" si="6"/>
        <v>1000384</v>
      </c>
      <c r="B385" s="8">
        <v>2401</v>
      </c>
      <c r="C385" t="s">
        <v>34</v>
      </c>
      <c r="D385" t="str">
        <v>Si</v>
      </c>
      <c r="E385" t="str">
        <v>Si</v>
      </c>
    </row>
    <row r="386" spans="1:5" x14ac:dyDescent="0.35">
      <c r="A386">
        <f t="shared" si="6"/>
        <v>1000385</v>
      </c>
      <c r="B386" s="8">
        <v>638</v>
      </c>
      <c r="C386" t="s">
        <v>36</v>
      </c>
      <c r="D386" t="str">
        <v>Si</v>
      </c>
      <c r="E386" t="str">
        <v>Si</v>
      </c>
    </row>
    <row r="387" spans="1:5" x14ac:dyDescent="0.35">
      <c r="A387">
        <f t="shared" si="6"/>
        <v>1000386</v>
      </c>
      <c r="B387" s="8">
        <v>636</v>
      </c>
      <c r="C387" t="s">
        <v>36</v>
      </c>
      <c r="D387" t="str">
        <v>Si</v>
      </c>
      <c r="E387" t="str">
        <v>Si</v>
      </c>
    </row>
    <row r="388" spans="1:5" x14ac:dyDescent="0.35">
      <c r="A388">
        <f t="shared" ref="A388:A451" si="7">+A387+1</f>
        <v>1000387</v>
      </c>
      <c r="B388" s="8">
        <v>988</v>
      </c>
      <c r="C388" t="s">
        <v>35</v>
      </c>
      <c r="D388" t="str">
        <v>Si</v>
      </c>
      <c r="E388" t="str">
        <v>Si</v>
      </c>
    </row>
    <row r="389" spans="1:5" x14ac:dyDescent="0.35">
      <c r="A389">
        <f t="shared" si="7"/>
        <v>1000388</v>
      </c>
      <c r="B389" s="8">
        <v>823</v>
      </c>
      <c r="C389" t="s">
        <v>34</v>
      </c>
      <c r="D389" t="str">
        <v>Si</v>
      </c>
      <c r="E389" t="str">
        <v>Si</v>
      </c>
    </row>
    <row r="390" spans="1:5" x14ac:dyDescent="0.35">
      <c r="A390">
        <f t="shared" si="7"/>
        <v>1000389</v>
      </c>
      <c r="B390" s="8">
        <v>4556</v>
      </c>
      <c r="C390" t="s">
        <v>36</v>
      </c>
      <c r="D390" t="str">
        <v>Si</v>
      </c>
      <c r="E390" t="str">
        <v>No</v>
      </c>
    </row>
    <row r="391" spans="1:5" x14ac:dyDescent="0.35">
      <c r="A391">
        <f t="shared" si="7"/>
        <v>1000390</v>
      </c>
      <c r="B391" s="8">
        <v>3848</v>
      </c>
      <c r="C391" t="s">
        <v>36</v>
      </c>
      <c r="D391" t="str">
        <v>Si</v>
      </c>
      <c r="E391" t="str">
        <v>No</v>
      </c>
    </row>
    <row r="392" spans="1:5" x14ac:dyDescent="0.35">
      <c r="A392">
        <f t="shared" si="7"/>
        <v>1000391</v>
      </c>
      <c r="B392" s="8">
        <v>4853</v>
      </c>
      <c r="C392" t="s">
        <v>35</v>
      </c>
      <c r="D392" t="str">
        <v>Si</v>
      </c>
      <c r="E392" t="str">
        <v>No</v>
      </c>
    </row>
    <row r="393" spans="1:5" x14ac:dyDescent="0.35">
      <c r="A393">
        <f t="shared" si="7"/>
        <v>1000392</v>
      </c>
      <c r="B393" s="8">
        <v>3505</v>
      </c>
      <c r="C393" t="s">
        <v>35</v>
      </c>
      <c r="D393" t="str">
        <v>Si</v>
      </c>
      <c r="E393" t="str">
        <v>No</v>
      </c>
    </row>
    <row r="394" spans="1:5" x14ac:dyDescent="0.35">
      <c r="A394">
        <f t="shared" si="7"/>
        <v>1000393</v>
      </c>
      <c r="B394" s="8">
        <v>4159</v>
      </c>
      <c r="C394" t="s">
        <v>36</v>
      </c>
      <c r="D394" t="str">
        <v>Si</v>
      </c>
      <c r="E394" t="str">
        <v>No</v>
      </c>
    </row>
    <row r="395" spans="1:5" x14ac:dyDescent="0.35">
      <c r="A395">
        <f t="shared" si="7"/>
        <v>1000394</v>
      </c>
      <c r="B395" s="8">
        <v>3699</v>
      </c>
      <c r="C395" t="s">
        <v>34</v>
      </c>
      <c r="D395" t="str">
        <v>Si</v>
      </c>
      <c r="E395" t="str">
        <v>No</v>
      </c>
    </row>
    <row r="396" spans="1:5" x14ac:dyDescent="0.35">
      <c r="A396">
        <f t="shared" si="7"/>
        <v>1000395</v>
      </c>
      <c r="B396" s="8">
        <v>4850</v>
      </c>
      <c r="C396" t="s">
        <v>34</v>
      </c>
      <c r="D396" t="str">
        <v>Si</v>
      </c>
      <c r="E396" t="str">
        <v>No</v>
      </c>
    </row>
    <row r="397" spans="1:5" x14ac:dyDescent="0.35">
      <c r="A397">
        <f t="shared" si="7"/>
        <v>1000396</v>
      </c>
      <c r="B397" s="8">
        <v>3330</v>
      </c>
      <c r="C397" t="s">
        <v>34</v>
      </c>
      <c r="D397" t="str">
        <v>Si</v>
      </c>
      <c r="E397" t="str">
        <v>No</v>
      </c>
    </row>
    <row r="398" spans="1:5" x14ac:dyDescent="0.35">
      <c r="A398">
        <f t="shared" si="7"/>
        <v>1000397</v>
      </c>
      <c r="B398" s="8">
        <v>3209</v>
      </c>
      <c r="C398" t="s">
        <v>34</v>
      </c>
      <c r="D398" t="str">
        <v>Si</v>
      </c>
      <c r="E398" t="str">
        <v>No</v>
      </c>
    </row>
    <row r="399" spans="1:5" x14ac:dyDescent="0.35">
      <c r="A399">
        <f t="shared" si="7"/>
        <v>1000398</v>
      </c>
      <c r="B399" s="8">
        <v>4354</v>
      </c>
      <c r="C399" t="s">
        <v>36</v>
      </c>
      <c r="D399" t="str">
        <v>Si</v>
      </c>
      <c r="E399" t="str">
        <v>No</v>
      </c>
    </row>
    <row r="400" spans="1:5" x14ac:dyDescent="0.35">
      <c r="A400">
        <f t="shared" si="7"/>
        <v>1000399</v>
      </c>
      <c r="B400" s="8">
        <v>19129</v>
      </c>
      <c r="C400" t="s">
        <v>36</v>
      </c>
      <c r="D400" t="str">
        <v>No</v>
      </c>
      <c r="E400" t="str">
        <v>No</v>
      </c>
    </row>
    <row r="401" spans="1:5" x14ac:dyDescent="0.35">
      <c r="A401">
        <f t="shared" si="7"/>
        <v>1000400</v>
      </c>
      <c r="B401" s="8">
        <v>28371</v>
      </c>
      <c r="C401" t="s">
        <v>35</v>
      </c>
      <c r="D401" t="str">
        <v>No</v>
      </c>
      <c r="E401" t="str">
        <v>No</v>
      </c>
    </row>
    <row r="402" spans="1:5" x14ac:dyDescent="0.35">
      <c r="A402">
        <f t="shared" si="7"/>
        <v>1000401</v>
      </c>
      <c r="B402" s="8">
        <v>24540</v>
      </c>
      <c r="C402" t="s">
        <v>36</v>
      </c>
      <c r="D402" t="str">
        <v>No</v>
      </c>
      <c r="E402" t="str">
        <v>No</v>
      </c>
    </row>
    <row r="403" spans="1:5" x14ac:dyDescent="0.35">
      <c r="A403">
        <f t="shared" si="7"/>
        <v>1000402</v>
      </c>
      <c r="B403" s="8">
        <v>10246</v>
      </c>
      <c r="C403" t="s">
        <v>35</v>
      </c>
      <c r="D403" t="str">
        <v>No</v>
      </c>
      <c r="E403" t="str">
        <v>No</v>
      </c>
    </row>
    <row r="404" spans="1:5" x14ac:dyDescent="0.35">
      <c r="A404">
        <f t="shared" si="7"/>
        <v>1000403</v>
      </c>
      <c r="B404" s="8">
        <v>22185</v>
      </c>
      <c r="C404" t="s">
        <v>36</v>
      </c>
      <c r="D404" t="str">
        <v>No</v>
      </c>
      <c r="E404" t="str">
        <v>No</v>
      </c>
    </row>
    <row r="405" spans="1:5" x14ac:dyDescent="0.35">
      <c r="A405">
        <f t="shared" si="7"/>
        <v>1000404</v>
      </c>
      <c r="B405" s="8">
        <v>8091</v>
      </c>
      <c r="C405" t="s">
        <v>35</v>
      </c>
      <c r="D405" t="str">
        <v>No</v>
      </c>
      <c r="E405" t="str">
        <v>No</v>
      </c>
    </row>
    <row r="406" spans="1:5" x14ac:dyDescent="0.35">
      <c r="A406">
        <f t="shared" si="7"/>
        <v>1000405</v>
      </c>
      <c r="B406" s="8">
        <v>18213</v>
      </c>
      <c r="C406" t="s">
        <v>35</v>
      </c>
      <c r="D406" t="str">
        <v>No</v>
      </c>
      <c r="E406" t="str">
        <v>No</v>
      </c>
    </row>
    <row r="407" spans="1:5" x14ac:dyDescent="0.35">
      <c r="A407">
        <f t="shared" si="7"/>
        <v>1000406</v>
      </c>
      <c r="B407" s="8">
        <v>8859</v>
      </c>
      <c r="C407" t="s">
        <v>35</v>
      </c>
      <c r="D407" t="str">
        <v>No</v>
      </c>
      <c r="E407" t="str">
        <v>No</v>
      </c>
    </row>
    <row r="408" spans="1:5" x14ac:dyDescent="0.35">
      <c r="A408">
        <f t="shared" si="7"/>
        <v>1000407</v>
      </c>
      <c r="B408" s="8">
        <v>28629</v>
      </c>
      <c r="C408" t="s">
        <v>34</v>
      </c>
      <c r="D408" t="str">
        <v>No</v>
      </c>
      <c r="E408" t="str">
        <v>No</v>
      </c>
    </row>
    <row r="409" spans="1:5" x14ac:dyDescent="0.35">
      <c r="A409">
        <f t="shared" si="7"/>
        <v>1000408</v>
      </c>
      <c r="B409" s="8">
        <v>12943</v>
      </c>
      <c r="C409" t="s">
        <v>36</v>
      </c>
      <c r="D409" t="str">
        <v>No</v>
      </c>
      <c r="E409" t="str">
        <v>No</v>
      </c>
    </row>
    <row r="410" spans="1:5" x14ac:dyDescent="0.35">
      <c r="A410">
        <f t="shared" si="7"/>
        <v>1000409</v>
      </c>
      <c r="B410" s="8">
        <v>6945</v>
      </c>
      <c r="C410" t="s">
        <v>35</v>
      </c>
      <c r="D410" t="str">
        <v>No</v>
      </c>
      <c r="E410" t="str">
        <v>No</v>
      </c>
    </row>
    <row r="411" spans="1:5" x14ac:dyDescent="0.35">
      <c r="A411">
        <f t="shared" si="7"/>
        <v>1000410</v>
      </c>
      <c r="B411" s="8">
        <v>29333</v>
      </c>
      <c r="C411" t="s">
        <v>36</v>
      </c>
      <c r="D411" t="str">
        <v>No</v>
      </c>
      <c r="E411" t="str">
        <v>No</v>
      </c>
    </row>
    <row r="412" spans="1:5" x14ac:dyDescent="0.35">
      <c r="A412">
        <f t="shared" si="7"/>
        <v>1000411</v>
      </c>
      <c r="B412" s="8">
        <v>10548</v>
      </c>
      <c r="C412" t="s">
        <v>35</v>
      </c>
      <c r="D412" t="str">
        <v>No</v>
      </c>
      <c r="E412" t="str">
        <v>No</v>
      </c>
    </row>
    <row r="413" spans="1:5" x14ac:dyDescent="0.35">
      <c r="A413">
        <f t="shared" si="7"/>
        <v>1000412</v>
      </c>
      <c r="B413" s="8">
        <v>9625</v>
      </c>
      <c r="C413" t="s">
        <v>35</v>
      </c>
      <c r="D413" t="str">
        <v>No</v>
      </c>
      <c r="E413" t="str">
        <v>No</v>
      </c>
    </row>
    <row r="414" spans="1:5" x14ac:dyDescent="0.35">
      <c r="A414">
        <f t="shared" si="7"/>
        <v>1000413</v>
      </c>
      <c r="B414" s="8">
        <v>6402</v>
      </c>
      <c r="C414" t="s">
        <v>35</v>
      </c>
      <c r="D414" t="str">
        <v>No</v>
      </c>
      <c r="E414" t="str">
        <v>No</v>
      </c>
    </row>
    <row r="415" spans="1:5" x14ac:dyDescent="0.35">
      <c r="A415">
        <f t="shared" si="7"/>
        <v>1000414</v>
      </c>
      <c r="B415" s="8">
        <v>22290</v>
      </c>
      <c r="C415" t="s">
        <v>34</v>
      </c>
      <c r="D415" t="str">
        <v>No</v>
      </c>
      <c r="E415" t="str">
        <v>No</v>
      </c>
    </row>
    <row r="416" spans="1:5" x14ac:dyDescent="0.35">
      <c r="A416">
        <f t="shared" si="7"/>
        <v>1000415</v>
      </c>
      <c r="B416" s="8">
        <v>24466</v>
      </c>
      <c r="C416" t="s">
        <v>34</v>
      </c>
      <c r="D416" t="str">
        <v>No</v>
      </c>
      <c r="E416" t="str">
        <v>No</v>
      </c>
    </row>
    <row r="417" spans="1:5" x14ac:dyDescent="0.35">
      <c r="A417">
        <f t="shared" si="7"/>
        <v>1000416</v>
      </c>
      <c r="B417" s="8">
        <v>15526</v>
      </c>
      <c r="C417" t="s">
        <v>35</v>
      </c>
      <c r="D417" t="str">
        <v>No</v>
      </c>
      <c r="E417" t="str">
        <v>No</v>
      </c>
    </row>
    <row r="418" spans="1:5" x14ac:dyDescent="0.35">
      <c r="A418">
        <f t="shared" si="7"/>
        <v>1000417</v>
      </c>
      <c r="B418" s="8">
        <v>7777</v>
      </c>
      <c r="C418" t="s">
        <v>36</v>
      </c>
      <c r="D418" t="str">
        <v>No</v>
      </c>
      <c r="E418" t="str">
        <v>No</v>
      </c>
    </row>
    <row r="419" spans="1:5" x14ac:dyDescent="0.35">
      <c r="A419">
        <f t="shared" si="7"/>
        <v>1000418</v>
      </c>
      <c r="B419" s="8">
        <v>5379</v>
      </c>
      <c r="C419" t="s">
        <v>34</v>
      </c>
      <c r="D419" t="str">
        <v>No</v>
      </c>
      <c r="E419" t="str">
        <v>No</v>
      </c>
    </row>
    <row r="420" spans="1:5" x14ac:dyDescent="0.35">
      <c r="A420">
        <f t="shared" si="7"/>
        <v>1000419</v>
      </c>
      <c r="B420" s="8">
        <v>29898</v>
      </c>
      <c r="C420" t="s">
        <v>34</v>
      </c>
      <c r="D420" t="str">
        <v>No</v>
      </c>
      <c r="E420" t="str">
        <v>No</v>
      </c>
    </row>
    <row r="421" spans="1:5" x14ac:dyDescent="0.35">
      <c r="A421">
        <f t="shared" si="7"/>
        <v>1000420</v>
      </c>
      <c r="B421" s="8">
        <v>14357</v>
      </c>
      <c r="C421" t="s">
        <v>34</v>
      </c>
      <c r="D421" t="str">
        <v>No</v>
      </c>
      <c r="E421" t="str">
        <v>No</v>
      </c>
    </row>
    <row r="422" spans="1:5" x14ac:dyDescent="0.35">
      <c r="A422">
        <f t="shared" si="7"/>
        <v>1000421</v>
      </c>
      <c r="B422" s="8">
        <v>11429</v>
      </c>
      <c r="C422" t="s">
        <v>34</v>
      </c>
      <c r="D422" t="str">
        <v>No</v>
      </c>
      <c r="E422" t="str">
        <v>No</v>
      </c>
    </row>
    <row r="423" spans="1:5" x14ac:dyDescent="0.35">
      <c r="A423">
        <f t="shared" si="7"/>
        <v>1000422</v>
      </c>
      <c r="B423" s="8">
        <v>27669</v>
      </c>
      <c r="C423" t="s">
        <v>35</v>
      </c>
      <c r="D423" t="str">
        <v>No</v>
      </c>
      <c r="E423" t="str">
        <v>No</v>
      </c>
    </row>
    <row r="424" spans="1:5" x14ac:dyDescent="0.35">
      <c r="A424">
        <f t="shared" si="7"/>
        <v>1000423</v>
      </c>
      <c r="B424" s="8">
        <v>8266</v>
      </c>
      <c r="C424" t="s">
        <v>36</v>
      </c>
      <c r="D424" t="str">
        <v>No</v>
      </c>
      <c r="E424" t="str">
        <v>No</v>
      </c>
    </row>
    <row r="425" spans="1:5" x14ac:dyDescent="0.35">
      <c r="A425">
        <f t="shared" si="7"/>
        <v>1000424</v>
      </c>
      <c r="B425" s="8">
        <v>7710</v>
      </c>
      <c r="C425" t="s">
        <v>34</v>
      </c>
      <c r="D425" t="str">
        <v>No</v>
      </c>
      <c r="E425" t="str">
        <v>No</v>
      </c>
    </row>
    <row r="426" spans="1:5" x14ac:dyDescent="0.35">
      <c r="A426">
        <f t="shared" si="7"/>
        <v>1000425</v>
      </c>
      <c r="B426" s="8">
        <v>27533</v>
      </c>
      <c r="C426" t="s">
        <v>34</v>
      </c>
      <c r="D426" t="str">
        <v>No</v>
      </c>
      <c r="E426" t="str">
        <v>No</v>
      </c>
    </row>
    <row r="427" spans="1:5" x14ac:dyDescent="0.35">
      <c r="A427">
        <f t="shared" si="7"/>
        <v>1000426</v>
      </c>
      <c r="B427" s="8">
        <v>23651</v>
      </c>
      <c r="C427" t="s">
        <v>34</v>
      </c>
      <c r="D427" t="str">
        <v>No</v>
      </c>
      <c r="E427" t="str">
        <v>No</v>
      </c>
    </row>
    <row r="428" spans="1:5" x14ac:dyDescent="0.35">
      <c r="A428">
        <f t="shared" si="7"/>
        <v>1000427</v>
      </c>
      <c r="B428" s="8">
        <v>16326</v>
      </c>
      <c r="C428" t="s">
        <v>34</v>
      </c>
      <c r="D428" t="str">
        <v>No</v>
      </c>
      <c r="E428" t="str">
        <v>No</v>
      </c>
    </row>
    <row r="429" spans="1:5" x14ac:dyDescent="0.35">
      <c r="A429">
        <f t="shared" si="7"/>
        <v>1000428</v>
      </c>
      <c r="B429" s="8">
        <v>15696</v>
      </c>
      <c r="C429" t="s">
        <v>36</v>
      </c>
      <c r="D429" t="str">
        <v>No</v>
      </c>
      <c r="E429" t="str">
        <v>No</v>
      </c>
    </row>
    <row r="430" spans="1:5" x14ac:dyDescent="0.35">
      <c r="A430">
        <f t="shared" si="7"/>
        <v>1000429</v>
      </c>
      <c r="B430" s="8">
        <v>3253</v>
      </c>
      <c r="C430" t="s">
        <v>36</v>
      </c>
      <c r="D430" t="str">
        <v>Si</v>
      </c>
      <c r="E430" t="str">
        <v>No</v>
      </c>
    </row>
    <row r="431" spans="1:5" x14ac:dyDescent="0.35">
      <c r="A431">
        <f t="shared" si="7"/>
        <v>1000430</v>
      </c>
      <c r="B431" s="8">
        <v>4471</v>
      </c>
      <c r="C431" t="s">
        <v>35</v>
      </c>
      <c r="D431" t="str">
        <v>Si</v>
      </c>
      <c r="E431" t="str">
        <v>No</v>
      </c>
    </row>
    <row r="432" spans="1:5" x14ac:dyDescent="0.35">
      <c r="A432">
        <f t="shared" si="7"/>
        <v>1000431</v>
      </c>
      <c r="B432" s="8">
        <v>4372</v>
      </c>
      <c r="C432" t="s">
        <v>36</v>
      </c>
      <c r="D432" t="str">
        <v>Si</v>
      </c>
      <c r="E432" t="str">
        <v>No</v>
      </c>
    </row>
    <row r="433" spans="1:5" x14ac:dyDescent="0.35">
      <c r="A433">
        <f t="shared" si="7"/>
        <v>1000432</v>
      </c>
      <c r="B433" s="8">
        <v>2907</v>
      </c>
      <c r="C433" t="s">
        <v>35</v>
      </c>
      <c r="D433" t="str">
        <v>Si</v>
      </c>
      <c r="E433" t="str">
        <v>No</v>
      </c>
    </row>
    <row r="434" spans="1:5" x14ac:dyDescent="0.35">
      <c r="A434">
        <f t="shared" si="7"/>
        <v>1000433</v>
      </c>
      <c r="B434" s="8">
        <v>4942</v>
      </c>
      <c r="C434" t="s">
        <v>36</v>
      </c>
      <c r="D434" t="str">
        <v>Si</v>
      </c>
      <c r="E434" t="str">
        <v>No</v>
      </c>
    </row>
    <row r="435" spans="1:5" x14ac:dyDescent="0.35">
      <c r="A435">
        <f t="shared" si="7"/>
        <v>1000434</v>
      </c>
      <c r="B435" s="8">
        <v>4255</v>
      </c>
      <c r="C435" t="s">
        <v>35</v>
      </c>
      <c r="D435" t="str">
        <v>Si</v>
      </c>
      <c r="E435" t="str">
        <v>No</v>
      </c>
    </row>
    <row r="436" spans="1:5" x14ac:dyDescent="0.35">
      <c r="A436">
        <f t="shared" si="7"/>
        <v>1000435</v>
      </c>
      <c r="B436" s="8">
        <v>4337</v>
      </c>
      <c r="C436" t="s">
        <v>35</v>
      </c>
      <c r="D436" t="str">
        <v>Si</v>
      </c>
      <c r="E436" t="str">
        <v>No</v>
      </c>
    </row>
    <row r="437" spans="1:5" x14ac:dyDescent="0.35">
      <c r="A437">
        <f t="shared" si="7"/>
        <v>1000436</v>
      </c>
      <c r="B437" s="8">
        <v>4452</v>
      </c>
      <c r="C437" t="s">
        <v>35</v>
      </c>
      <c r="D437" t="str">
        <v>Si</v>
      </c>
      <c r="E437" t="str">
        <v>No</v>
      </c>
    </row>
    <row r="438" spans="1:5" x14ac:dyDescent="0.35">
      <c r="A438">
        <f t="shared" si="7"/>
        <v>1000437</v>
      </c>
      <c r="B438" s="8">
        <v>4778</v>
      </c>
      <c r="C438" t="s">
        <v>34</v>
      </c>
      <c r="D438" t="str">
        <v>Si</v>
      </c>
      <c r="E438" t="str">
        <v>No</v>
      </c>
    </row>
    <row r="439" spans="1:5" x14ac:dyDescent="0.35">
      <c r="A439">
        <f t="shared" si="7"/>
        <v>1000438</v>
      </c>
      <c r="B439" s="8">
        <v>3843</v>
      </c>
      <c r="C439" t="s">
        <v>36</v>
      </c>
      <c r="D439" t="str">
        <v>Si</v>
      </c>
      <c r="E439" t="str">
        <v>No</v>
      </c>
    </row>
    <row r="440" spans="1:5" x14ac:dyDescent="0.35">
      <c r="A440">
        <f t="shared" si="7"/>
        <v>1000439</v>
      </c>
      <c r="B440" s="8">
        <v>13886</v>
      </c>
      <c r="C440" t="s">
        <v>35</v>
      </c>
      <c r="D440" t="str">
        <v>No</v>
      </c>
      <c r="E440" t="str">
        <v>No</v>
      </c>
    </row>
    <row r="441" spans="1:5" x14ac:dyDescent="0.35">
      <c r="A441">
        <f t="shared" si="7"/>
        <v>1000440</v>
      </c>
      <c r="B441" s="8">
        <v>1000</v>
      </c>
      <c r="C441" t="s">
        <v>36</v>
      </c>
      <c r="D441" t="str">
        <v>Si</v>
      </c>
      <c r="E441" t="str">
        <v>Si</v>
      </c>
    </row>
    <row r="442" spans="1:5" x14ac:dyDescent="0.35">
      <c r="A442">
        <f t="shared" si="7"/>
        <v>1000441</v>
      </c>
      <c r="B442" s="8">
        <v>2000</v>
      </c>
      <c r="C442" t="s">
        <v>35</v>
      </c>
      <c r="D442" t="str">
        <v>Si</v>
      </c>
      <c r="E442" t="str">
        <v>Si</v>
      </c>
    </row>
    <row r="443" spans="1:5" x14ac:dyDescent="0.35">
      <c r="A443">
        <f t="shared" si="7"/>
        <v>1000442</v>
      </c>
      <c r="B443" s="8">
        <v>60000</v>
      </c>
      <c r="C443" t="s">
        <v>35</v>
      </c>
      <c r="D443" t="str">
        <v>No</v>
      </c>
      <c r="E443" t="str">
        <v>No</v>
      </c>
    </row>
    <row r="444" spans="1:5" x14ac:dyDescent="0.35">
      <c r="A444">
        <f t="shared" si="7"/>
        <v>1000443</v>
      </c>
      <c r="B444" s="8">
        <v>1563</v>
      </c>
      <c r="C444" t="s">
        <v>35</v>
      </c>
      <c r="D444" t="str">
        <v>Si</v>
      </c>
      <c r="E444" t="str">
        <v>Si</v>
      </c>
    </row>
    <row r="445" spans="1:5" x14ac:dyDescent="0.35">
      <c r="A445">
        <f t="shared" si="7"/>
        <v>1000444</v>
      </c>
      <c r="B445" s="8">
        <v>1615</v>
      </c>
      <c r="C445" t="s">
        <v>34</v>
      </c>
      <c r="D445" t="str">
        <v>Si</v>
      </c>
      <c r="E445" t="str">
        <v>Si</v>
      </c>
    </row>
    <row r="446" spans="1:5" x14ac:dyDescent="0.35">
      <c r="A446">
        <f t="shared" si="7"/>
        <v>1000445</v>
      </c>
      <c r="B446" s="8">
        <v>1703</v>
      </c>
      <c r="C446" t="s">
        <v>34</v>
      </c>
      <c r="D446" t="str">
        <v>Si</v>
      </c>
      <c r="E446" t="str">
        <v>Si</v>
      </c>
    </row>
    <row r="447" spans="1:5" x14ac:dyDescent="0.35">
      <c r="A447">
        <f t="shared" si="7"/>
        <v>1000446</v>
      </c>
      <c r="B447" s="8">
        <v>1748</v>
      </c>
      <c r="C447" t="s">
        <v>35</v>
      </c>
      <c r="D447" t="str">
        <v>Si</v>
      </c>
      <c r="E447" t="str">
        <v>Si</v>
      </c>
    </row>
    <row r="448" spans="1:5" x14ac:dyDescent="0.35">
      <c r="A448">
        <f t="shared" si="7"/>
        <v>1000447</v>
      </c>
      <c r="B448" s="8">
        <v>420</v>
      </c>
      <c r="C448" t="s">
        <v>36</v>
      </c>
      <c r="D448" t="str">
        <v>Si</v>
      </c>
      <c r="E448" t="str">
        <v>Si</v>
      </c>
    </row>
    <row r="449" spans="1:5" x14ac:dyDescent="0.35">
      <c r="A449">
        <f t="shared" si="7"/>
        <v>1000448</v>
      </c>
      <c r="B449" s="8">
        <v>1401</v>
      </c>
      <c r="C449" t="s">
        <v>34</v>
      </c>
      <c r="D449" t="str">
        <v>Si</v>
      </c>
      <c r="E449" t="str">
        <v>Si</v>
      </c>
    </row>
    <row r="450" spans="1:5" x14ac:dyDescent="0.35">
      <c r="A450">
        <f t="shared" si="7"/>
        <v>1000449</v>
      </c>
      <c r="B450" s="8">
        <v>2211</v>
      </c>
      <c r="C450" t="s">
        <v>34</v>
      </c>
      <c r="D450" t="str">
        <v>Si</v>
      </c>
      <c r="E450" t="str">
        <v>Si</v>
      </c>
    </row>
    <row r="451" spans="1:5" x14ac:dyDescent="0.35">
      <c r="A451">
        <f t="shared" si="7"/>
        <v>1000450</v>
      </c>
      <c r="B451" s="8">
        <v>1663</v>
      </c>
      <c r="C451" t="s">
        <v>34</v>
      </c>
      <c r="D451" t="str">
        <v>Si</v>
      </c>
      <c r="E451" t="str">
        <v>Si</v>
      </c>
    </row>
    <row r="452" spans="1:5" x14ac:dyDescent="0.35">
      <c r="A452">
        <f t="shared" ref="A452:A515" si="8">+A451+1</f>
        <v>1000451</v>
      </c>
      <c r="B452" s="8">
        <v>768</v>
      </c>
      <c r="C452" t="s">
        <v>34</v>
      </c>
      <c r="D452" t="str">
        <v>Si</v>
      </c>
      <c r="E452" t="str">
        <v>Si</v>
      </c>
    </row>
    <row r="453" spans="1:5" x14ac:dyDescent="0.35">
      <c r="A453">
        <f t="shared" si="8"/>
        <v>1000452</v>
      </c>
      <c r="B453" s="8">
        <v>2297</v>
      </c>
      <c r="C453" t="s">
        <v>36</v>
      </c>
      <c r="D453" t="str">
        <v>Si</v>
      </c>
      <c r="E453" t="str">
        <v>Si</v>
      </c>
    </row>
    <row r="454" spans="1:5" x14ac:dyDescent="0.35">
      <c r="A454">
        <f t="shared" si="8"/>
        <v>1000453</v>
      </c>
      <c r="B454" s="8">
        <v>116</v>
      </c>
      <c r="C454" t="s">
        <v>36</v>
      </c>
      <c r="D454" t="str">
        <v>Si</v>
      </c>
      <c r="E454" t="str">
        <v>Si</v>
      </c>
    </row>
    <row r="455" spans="1:5" x14ac:dyDescent="0.35">
      <c r="A455">
        <f t="shared" si="8"/>
        <v>1000454</v>
      </c>
      <c r="B455" s="8">
        <v>2295</v>
      </c>
      <c r="C455" t="s">
        <v>35</v>
      </c>
      <c r="D455" t="str">
        <v>Si</v>
      </c>
      <c r="E455" t="str">
        <v>Si</v>
      </c>
    </row>
    <row r="456" spans="1:5" x14ac:dyDescent="0.35">
      <c r="A456">
        <f t="shared" si="8"/>
        <v>1000455</v>
      </c>
      <c r="B456" s="8">
        <v>4744</v>
      </c>
      <c r="C456" t="s">
        <v>34</v>
      </c>
      <c r="D456" t="str">
        <v>Si</v>
      </c>
      <c r="E456" t="str">
        <v>No</v>
      </c>
    </row>
    <row r="457" spans="1:5" x14ac:dyDescent="0.35">
      <c r="A457">
        <f t="shared" si="8"/>
        <v>1000456</v>
      </c>
      <c r="B457" s="8">
        <v>3119</v>
      </c>
      <c r="C457" t="s">
        <v>35</v>
      </c>
      <c r="D457" t="str">
        <v>Si</v>
      </c>
      <c r="E457" t="str">
        <v>No</v>
      </c>
    </row>
    <row r="458" spans="1:5" x14ac:dyDescent="0.35">
      <c r="A458">
        <f t="shared" si="8"/>
        <v>1000457</v>
      </c>
      <c r="B458" s="8">
        <v>2738</v>
      </c>
      <c r="C458" t="s">
        <v>36</v>
      </c>
      <c r="D458" t="str">
        <v>Si</v>
      </c>
      <c r="E458" t="str">
        <v>No</v>
      </c>
    </row>
    <row r="459" spans="1:5" x14ac:dyDescent="0.35">
      <c r="A459">
        <f t="shared" si="8"/>
        <v>1000458</v>
      </c>
      <c r="B459" s="8">
        <v>3870</v>
      </c>
      <c r="C459" t="s">
        <v>34</v>
      </c>
      <c r="D459" t="str">
        <v>Si</v>
      </c>
      <c r="E459" t="str">
        <v>No</v>
      </c>
    </row>
    <row r="460" spans="1:5" x14ac:dyDescent="0.35">
      <c r="A460">
        <f t="shared" si="8"/>
        <v>1000459</v>
      </c>
      <c r="B460" s="8">
        <v>4038</v>
      </c>
      <c r="C460" t="s">
        <v>34</v>
      </c>
      <c r="D460" t="str">
        <v>Si</v>
      </c>
      <c r="E460" t="str">
        <v>No</v>
      </c>
    </row>
    <row r="461" spans="1:5" x14ac:dyDescent="0.35">
      <c r="A461">
        <f t="shared" si="8"/>
        <v>1000460</v>
      </c>
      <c r="B461" s="8">
        <v>4505</v>
      </c>
      <c r="C461" t="s">
        <v>34</v>
      </c>
      <c r="D461" t="str">
        <v>Si</v>
      </c>
      <c r="E461" t="str">
        <v>No</v>
      </c>
    </row>
    <row r="462" spans="1:5" x14ac:dyDescent="0.35">
      <c r="A462">
        <f t="shared" si="8"/>
        <v>1000461</v>
      </c>
      <c r="B462" s="8">
        <v>3139</v>
      </c>
      <c r="C462" t="s">
        <v>34</v>
      </c>
      <c r="D462" t="str">
        <v>Si</v>
      </c>
      <c r="E462" t="str">
        <v>No</v>
      </c>
    </row>
    <row r="463" spans="1:5" x14ac:dyDescent="0.35">
      <c r="A463">
        <f t="shared" si="8"/>
        <v>1000462</v>
      </c>
      <c r="B463" s="8">
        <v>4686</v>
      </c>
      <c r="C463" t="s">
        <v>36</v>
      </c>
      <c r="D463" t="str">
        <v>Si</v>
      </c>
      <c r="E463" t="str">
        <v>No</v>
      </c>
    </row>
    <row r="464" spans="1:5" x14ac:dyDescent="0.35">
      <c r="A464">
        <f t="shared" si="8"/>
        <v>1000463</v>
      </c>
      <c r="B464" s="8">
        <v>4368</v>
      </c>
      <c r="C464" t="s">
        <v>36</v>
      </c>
      <c r="D464" t="str">
        <v>Si</v>
      </c>
      <c r="E464" t="str">
        <v>No</v>
      </c>
    </row>
    <row r="465" spans="1:5" x14ac:dyDescent="0.35">
      <c r="A465">
        <f t="shared" si="8"/>
        <v>1000464</v>
      </c>
      <c r="B465" s="8">
        <v>4845</v>
      </c>
      <c r="C465" t="s">
        <v>35</v>
      </c>
      <c r="D465" t="str">
        <v>Si</v>
      </c>
      <c r="E465" t="str">
        <v>No</v>
      </c>
    </row>
    <row r="466" spans="1:5" x14ac:dyDescent="0.35">
      <c r="A466">
        <f t="shared" si="8"/>
        <v>1000465</v>
      </c>
      <c r="B466" s="8">
        <v>4088</v>
      </c>
      <c r="C466" t="s">
        <v>36</v>
      </c>
      <c r="D466" t="str">
        <v>Si</v>
      </c>
      <c r="E466" t="str">
        <v>No</v>
      </c>
    </row>
    <row r="467" spans="1:5" x14ac:dyDescent="0.35">
      <c r="A467">
        <f t="shared" si="8"/>
        <v>1000466</v>
      </c>
      <c r="B467" s="8">
        <v>3818</v>
      </c>
      <c r="C467" t="s">
        <v>35</v>
      </c>
      <c r="D467" t="str">
        <v>Si</v>
      </c>
      <c r="E467" t="str">
        <v>No</v>
      </c>
    </row>
    <row r="468" spans="1:5" x14ac:dyDescent="0.35">
      <c r="A468">
        <f t="shared" si="8"/>
        <v>1000467</v>
      </c>
      <c r="B468" s="8">
        <v>3048</v>
      </c>
      <c r="C468" t="s">
        <v>36</v>
      </c>
      <c r="D468" t="str">
        <v>Si</v>
      </c>
      <c r="E468" t="str">
        <v>No</v>
      </c>
    </row>
    <row r="469" spans="1:5" x14ac:dyDescent="0.35">
      <c r="A469">
        <f t="shared" si="8"/>
        <v>1000468</v>
      </c>
      <c r="B469" s="8">
        <v>4979</v>
      </c>
      <c r="C469" t="s">
        <v>35</v>
      </c>
      <c r="D469" t="str">
        <v>Si</v>
      </c>
      <c r="E469" t="str">
        <v>No</v>
      </c>
    </row>
    <row r="470" spans="1:5" x14ac:dyDescent="0.35">
      <c r="A470">
        <f t="shared" si="8"/>
        <v>1000469</v>
      </c>
      <c r="B470" s="8">
        <v>4265</v>
      </c>
      <c r="C470" t="s">
        <v>35</v>
      </c>
      <c r="D470" t="str">
        <v>Si</v>
      </c>
      <c r="E470" t="str">
        <v>No</v>
      </c>
    </row>
    <row r="471" spans="1:5" x14ac:dyDescent="0.35">
      <c r="A471">
        <f t="shared" si="8"/>
        <v>1000470</v>
      </c>
      <c r="B471" s="8">
        <v>3820</v>
      </c>
      <c r="C471" t="s">
        <v>35</v>
      </c>
      <c r="D471" t="str">
        <v>Si</v>
      </c>
      <c r="E471" t="str">
        <v>No</v>
      </c>
    </row>
    <row r="472" spans="1:5" x14ac:dyDescent="0.35">
      <c r="A472">
        <f t="shared" si="8"/>
        <v>1000471</v>
      </c>
      <c r="B472" s="8">
        <v>3871</v>
      </c>
      <c r="C472" t="s">
        <v>34</v>
      </c>
      <c r="D472" t="str">
        <v>Si</v>
      </c>
      <c r="E472" t="str">
        <v>No</v>
      </c>
    </row>
    <row r="473" spans="1:5" x14ac:dyDescent="0.35">
      <c r="A473">
        <f t="shared" si="8"/>
        <v>1000472</v>
      </c>
      <c r="B473" s="8">
        <v>4275</v>
      </c>
      <c r="C473" t="s">
        <v>36</v>
      </c>
      <c r="D473" t="str">
        <v>Si</v>
      </c>
      <c r="E473" t="str">
        <v>No</v>
      </c>
    </row>
    <row r="474" spans="1:5" x14ac:dyDescent="0.35">
      <c r="A474">
        <f t="shared" si="8"/>
        <v>1000473</v>
      </c>
      <c r="B474" s="8">
        <v>4545</v>
      </c>
      <c r="C474" t="s">
        <v>35</v>
      </c>
      <c r="D474" t="str">
        <v>Si</v>
      </c>
      <c r="E474" t="str">
        <v>No</v>
      </c>
    </row>
    <row r="475" spans="1:5" x14ac:dyDescent="0.35">
      <c r="A475">
        <f t="shared" si="8"/>
        <v>1000474</v>
      </c>
      <c r="B475" s="8">
        <v>4563</v>
      </c>
      <c r="C475" t="s">
        <v>36</v>
      </c>
      <c r="D475" t="str">
        <v>Si</v>
      </c>
      <c r="E475" t="str">
        <v>No</v>
      </c>
    </row>
    <row r="476" spans="1:5" x14ac:dyDescent="0.35">
      <c r="A476">
        <f t="shared" si="8"/>
        <v>1000475</v>
      </c>
      <c r="B476" s="8">
        <v>22296</v>
      </c>
      <c r="C476" t="s">
        <v>35</v>
      </c>
      <c r="D476" t="str">
        <v>No</v>
      </c>
      <c r="E476" t="str">
        <v>No</v>
      </c>
    </row>
    <row r="477" spans="1:5" x14ac:dyDescent="0.35">
      <c r="A477">
        <f t="shared" si="8"/>
        <v>1000476</v>
      </c>
      <c r="B477" s="8">
        <v>11445</v>
      </c>
      <c r="C477" t="s">
        <v>35</v>
      </c>
      <c r="D477" t="str">
        <v>No</v>
      </c>
      <c r="E477" t="str">
        <v>No</v>
      </c>
    </row>
    <row r="478" spans="1:5" x14ac:dyDescent="0.35">
      <c r="A478">
        <f t="shared" si="8"/>
        <v>1000477</v>
      </c>
      <c r="B478" s="8">
        <v>13229</v>
      </c>
      <c r="C478" t="s">
        <v>35</v>
      </c>
      <c r="D478" t="str">
        <v>No</v>
      </c>
      <c r="E478" t="str">
        <v>No</v>
      </c>
    </row>
    <row r="479" spans="1:5" x14ac:dyDescent="0.35">
      <c r="A479">
        <f t="shared" si="8"/>
        <v>1000478</v>
      </c>
      <c r="B479" s="8">
        <v>7071</v>
      </c>
      <c r="C479" t="s">
        <v>34</v>
      </c>
      <c r="D479" t="str">
        <v>No</v>
      </c>
      <c r="E479" t="str">
        <v>No</v>
      </c>
    </row>
    <row r="480" spans="1:5" x14ac:dyDescent="0.35">
      <c r="A480">
        <f t="shared" si="8"/>
        <v>1000479</v>
      </c>
      <c r="B480" s="8">
        <v>11216</v>
      </c>
      <c r="C480" t="s">
        <v>34</v>
      </c>
      <c r="D480" t="str">
        <v>No</v>
      </c>
      <c r="E480" t="str">
        <v>No</v>
      </c>
    </row>
    <row r="481" spans="1:5" x14ac:dyDescent="0.35">
      <c r="A481">
        <f t="shared" si="8"/>
        <v>1000480</v>
      </c>
      <c r="B481" s="8">
        <v>11027</v>
      </c>
      <c r="C481" t="s">
        <v>35</v>
      </c>
      <c r="D481" t="str">
        <v>No</v>
      </c>
      <c r="E481" t="str">
        <v>No</v>
      </c>
    </row>
    <row r="482" spans="1:5" x14ac:dyDescent="0.35">
      <c r="A482">
        <f t="shared" si="8"/>
        <v>1000481</v>
      </c>
      <c r="B482" s="8">
        <v>6474</v>
      </c>
      <c r="C482" t="s">
        <v>36</v>
      </c>
      <c r="D482" t="str">
        <v>No</v>
      </c>
      <c r="E482" t="str">
        <v>No</v>
      </c>
    </row>
    <row r="483" spans="1:5" x14ac:dyDescent="0.35">
      <c r="A483">
        <f t="shared" si="8"/>
        <v>1000482</v>
      </c>
      <c r="B483" s="8">
        <v>28511</v>
      </c>
      <c r="C483" t="s">
        <v>34</v>
      </c>
      <c r="D483" t="str">
        <v>No</v>
      </c>
      <c r="E483" t="str">
        <v>No</v>
      </c>
    </row>
    <row r="484" spans="1:5" x14ac:dyDescent="0.35">
      <c r="A484">
        <f t="shared" si="8"/>
        <v>1000483</v>
      </c>
      <c r="B484" s="8">
        <v>23513</v>
      </c>
      <c r="C484" t="s">
        <v>34</v>
      </c>
      <c r="D484" t="str">
        <v>No</v>
      </c>
      <c r="E484" t="str">
        <v>No</v>
      </c>
    </row>
    <row r="485" spans="1:5" x14ac:dyDescent="0.35">
      <c r="A485">
        <f t="shared" si="8"/>
        <v>1000484</v>
      </c>
      <c r="B485" s="8">
        <v>5966</v>
      </c>
      <c r="C485" t="s">
        <v>34</v>
      </c>
      <c r="D485" t="str">
        <v>No</v>
      </c>
      <c r="E485" t="str">
        <v>No</v>
      </c>
    </row>
    <row r="486" spans="1:5" x14ac:dyDescent="0.35">
      <c r="A486">
        <f t="shared" si="8"/>
        <v>1000485</v>
      </c>
      <c r="B486" s="8">
        <v>18054</v>
      </c>
      <c r="C486" t="s">
        <v>34</v>
      </c>
      <c r="D486" t="str">
        <v>No</v>
      </c>
      <c r="E486" t="str">
        <v>No</v>
      </c>
    </row>
    <row r="487" spans="1:5" x14ac:dyDescent="0.35">
      <c r="A487">
        <f t="shared" si="8"/>
        <v>1000486</v>
      </c>
      <c r="B487" s="8">
        <v>7596</v>
      </c>
      <c r="C487" t="s">
        <v>36</v>
      </c>
      <c r="D487" t="str">
        <v>No</v>
      </c>
      <c r="E487" t="str">
        <v>No</v>
      </c>
    </row>
    <row r="488" spans="1:5" x14ac:dyDescent="0.35">
      <c r="A488">
        <f t="shared" si="8"/>
        <v>1000487</v>
      </c>
      <c r="B488" s="8">
        <v>2182</v>
      </c>
      <c r="C488" t="s">
        <v>36</v>
      </c>
      <c r="D488" t="str">
        <v>Si</v>
      </c>
      <c r="E488" t="str">
        <v>Si</v>
      </c>
    </row>
    <row r="489" spans="1:5" x14ac:dyDescent="0.35">
      <c r="A489">
        <f t="shared" si="8"/>
        <v>1000488</v>
      </c>
      <c r="B489" s="8">
        <v>1023</v>
      </c>
      <c r="C489" t="s">
        <v>35</v>
      </c>
      <c r="D489" t="str">
        <v>Si</v>
      </c>
      <c r="E489" t="str">
        <v>Si</v>
      </c>
    </row>
    <row r="490" spans="1:5" x14ac:dyDescent="0.35">
      <c r="A490">
        <f t="shared" si="8"/>
        <v>1000489</v>
      </c>
      <c r="B490" s="8">
        <v>1191</v>
      </c>
      <c r="C490" t="s">
        <v>34</v>
      </c>
      <c r="D490" t="str">
        <v>Si</v>
      </c>
      <c r="E490" t="str">
        <v>Si</v>
      </c>
    </row>
    <row r="491" spans="1:5" x14ac:dyDescent="0.35">
      <c r="A491">
        <f t="shared" si="8"/>
        <v>1000490</v>
      </c>
      <c r="B491" s="8">
        <v>1798</v>
      </c>
      <c r="C491" t="s">
        <v>34</v>
      </c>
      <c r="D491" t="str">
        <v>Si</v>
      </c>
      <c r="E491" t="str">
        <v>Si</v>
      </c>
    </row>
    <row r="492" spans="1:5" x14ac:dyDescent="0.35">
      <c r="A492">
        <f t="shared" si="8"/>
        <v>1000491</v>
      </c>
      <c r="B492" s="8">
        <v>1267</v>
      </c>
      <c r="C492" t="s">
        <v>34</v>
      </c>
      <c r="D492" t="str">
        <v>Si</v>
      </c>
      <c r="E492" t="str">
        <v>Si</v>
      </c>
    </row>
    <row r="493" spans="1:5" x14ac:dyDescent="0.35">
      <c r="A493">
        <f t="shared" si="8"/>
        <v>1000492</v>
      </c>
      <c r="B493" s="8">
        <v>1873</v>
      </c>
      <c r="C493" t="s">
        <v>34</v>
      </c>
      <c r="D493" t="str">
        <v>Si</v>
      </c>
      <c r="E493" t="str">
        <v>Si</v>
      </c>
    </row>
    <row r="494" spans="1:5" x14ac:dyDescent="0.35">
      <c r="A494">
        <f t="shared" si="8"/>
        <v>1000493</v>
      </c>
      <c r="B494" s="8">
        <v>2350</v>
      </c>
      <c r="C494" t="s">
        <v>36</v>
      </c>
      <c r="D494" t="str">
        <v>Si</v>
      </c>
      <c r="E494" t="str">
        <v>Si</v>
      </c>
    </row>
    <row r="495" spans="1:5" x14ac:dyDescent="0.35">
      <c r="A495">
        <f t="shared" si="8"/>
        <v>1000494</v>
      </c>
      <c r="B495" s="8">
        <v>2011</v>
      </c>
      <c r="C495" t="s">
        <v>36</v>
      </c>
      <c r="D495" t="str">
        <v>Si</v>
      </c>
      <c r="E495" t="str">
        <v>Si</v>
      </c>
    </row>
    <row r="496" spans="1:5" x14ac:dyDescent="0.35">
      <c r="A496">
        <f t="shared" si="8"/>
        <v>1000495</v>
      </c>
      <c r="B496" s="8">
        <v>705</v>
      </c>
      <c r="C496" t="s">
        <v>35</v>
      </c>
      <c r="D496" t="str">
        <v>Si</v>
      </c>
      <c r="E496" t="str">
        <v>Si</v>
      </c>
    </row>
    <row r="497" spans="1:5" x14ac:dyDescent="0.35">
      <c r="A497">
        <f t="shared" si="8"/>
        <v>1000496</v>
      </c>
      <c r="B497" s="8">
        <v>1404</v>
      </c>
      <c r="C497" t="s">
        <v>36</v>
      </c>
      <c r="D497" t="str">
        <v>Si</v>
      </c>
      <c r="E497" t="str">
        <v>Si</v>
      </c>
    </row>
    <row r="498" spans="1:5" x14ac:dyDescent="0.35">
      <c r="A498">
        <f t="shared" si="8"/>
        <v>1000497</v>
      </c>
      <c r="B498" s="8">
        <v>26596</v>
      </c>
      <c r="C498" t="s">
        <v>35</v>
      </c>
      <c r="D498" t="str">
        <v>No</v>
      </c>
      <c r="E498" t="str">
        <v>No</v>
      </c>
    </row>
    <row r="499" spans="1:5" x14ac:dyDescent="0.35">
      <c r="A499">
        <f t="shared" si="8"/>
        <v>1000498</v>
      </c>
      <c r="B499" s="8">
        <v>24766</v>
      </c>
      <c r="C499" t="s">
        <v>36</v>
      </c>
      <c r="D499" t="str">
        <v>No</v>
      </c>
      <c r="E499" t="str">
        <v>No</v>
      </c>
    </row>
    <row r="500" spans="1:5" x14ac:dyDescent="0.35">
      <c r="A500">
        <f t="shared" si="8"/>
        <v>1000499</v>
      </c>
      <c r="B500" s="8">
        <v>9194</v>
      </c>
      <c r="C500" t="s">
        <v>35</v>
      </c>
      <c r="D500" t="str">
        <v>No</v>
      </c>
      <c r="E500" t="str">
        <v>No</v>
      </c>
    </row>
    <row r="501" spans="1:5" x14ac:dyDescent="0.35">
      <c r="A501">
        <f t="shared" si="8"/>
        <v>1000500</v>
      </c>
      <c r="B501" s="8">
        <v>13267</v>
      </c>
      <c r="C501" t="s">
        <v>35</v>
      </c>
      <c r="D501" t="str">
        <v>No</v>
      </c>
      <c r="E501" t="str">
        <v>No</v>
      </c>
    </row>
    <row r="502" spans="1:5" x14ac:dyDescent="0.35">
      <c r="A502">
        <f t="shared" si="8"/>
        <v>1000501</v>
      </c>
      <c r="B502" s="8">
        <v>13721</v>
      </c>
      <c r="C502" t="s">
        <v>36</v>
      </c>
      <c r="D502" t="str">
        <v>No</v>
      </c>
      <c r="E502" t="str">
        <v>No</v>
      </c>
    </row>
    <row r="503" spans="1:5" x14ac:dyDescent="0.35">
      <c r="A503">
        <f t="shared" si="8"/>
        <v>1000502</v>
      </c>
      <c r="B503" s="8">
        <v>12149</v>
      </c>
      <c r="C503" t="s">
        <v>34</v>
      </c>
      <c r="D503" t="str">
        <v>No</v>
      </c>
      <c r="E503" t="str">
        <v>No</v>
      </c>
    </row>
    <row r="504" spans="1:5" x14ac:dyDescent="0.35">
      <c r="A504">
        <f t="shared" si="8"/>
        <v>1000503</v>
      </c>
      <c r="B504" s="8">
        <v>21977</v>
      </c>
      <c r="C504" t="s">
        <v>34</v>
      </c>
      <c r="D504" t="str">
        <v>No</v>
      </c>
      <c r="E504" t="str">
        <v>No</v>
      </c>
    </row>
    <row r="505" spans="1:5" x14ac:dyDescent="0.35">
      <c r="A505">
        <f t="shared" si="8"/>
        <v>1000504</v>
      </c>
      <c r="B505" s="8">
        <v>11977</v>
      </c>
      <c r="C505" t="s">
        <v>34</v>
      </c>
      <c r="D505" t="str">
        <v>No</v>
      </c>
      <c r="E505" t="str">
        <v>No</v>
      </c>
    </row>
    <row r="506" spans="1:5" x14ac:dyDescent="0.35">
      <c r="A506">
        <f t="shared" si="8"/>
        <v>1000505</v>
      </c>
      <c r="B506" s="8">
        <v>13976</v>
      </c>
      <c r="C506" t="s">
        <v>34</v>
      </c>
      <c r="D506" t="str">
        <v>No</v>
      </c>
      <c r="E506" t="str">
        <v>No</v>
      </c>
    </row>
    <row r="507" spans="1:5" x14ac:dyDescent="0.35">
      <c r="A507">
        <f t="shared" si="8"/>
        <v>1000506</v>
      </c>
      <c r="B507" s="8">
        <v>20528</v>
      </c>
      <c r="C507" t="s">
        <v>36</v>
      </c>
      <c r="D507" t="str">
        <v>No</v>
      </c>
      <c r="E507" t="str">
        <v>No</v>
      </c>
    </row>
    <row r="508" spans="1:5" x14ac:dyDescent="0.35">
      <c r="A508">
        <f t="shared" si="8"/>
        <v>1000507</v>
      </c>
      <c r="B508" s="8">
        <v>6671</v>
      </c>
      <c r="C508" t="s">
        <v>36</v>
      </c>
      <c r="D508" t="str">
        <v>No</v>
      </c>
      <c r="E508" t="str">
        <v>No</v>
      </c>
    </row>
    <row r="509" spans="1:5" x14ac:dyDescent="0.35">
      <c r="A509">
        <f t="shared" si="8"/>
        <v>1000508</v>
      </c>
      <c r="B509" s="8">
        <v>5727</v>
      </c>
      <c r="C509" t="s">
        <v>35</v>
      </c>
      <c r="D509" t="str">
        <v>No</v>
      </c>
      <c r="E509" t="str">
        <v>No</v>
      </c>
    </row>
    <row r="510" spans="1:5" x14ac:dyDescent="0.35">
      <c r="A510">
        <f t="shared" si="8"/>
        <v>1000509</v>
      </c>
      <c r="B510" s="8">
        <v>26021</v>
      </c>
      <c r="C510" t="s">
        <v>34</v>
      </c>
      <c r="D510" t="str">
        <v>No</v>
      </c>
      <c r="E510" t="str">
        <v>No</v>
      </c>
    </row>
    <row r="511" spans="1:5" x14ac:dyDescent="0.35">
      <c r="A511">
        <f t="shared" si="8"/>
        <v>1000510</v>
      </c>
      <c r="B511" s="8">
        <v>14846</v>
      </c>
      <c r="C511" t="s">
        <v>34</v>
      </c>
      <c r="D511" t="str">
        <v>No</v>
      </c>
      <c r="E511" t="str">
        <v>No</v>
      </c>
    </row>
    <row r="512" spans="1:5" x14ac:dyDescent="0.35">
      <c r="A512">
        <f t="shared" si="8"/>
        <v>1000511</v>
      </c>
      <c r="B512" s="8">
        <v>9341</v>
      </c>
      <c r="C512" t="s">
        <v>34</v>
      </c>
      <c r="D512" t="str">
        <v>No</v>
      </c>
      <c r="E512" t="str">
        <v>No</v>
      </c>
    </row>
    <row r="513" spans="1:5" x14ac:dyDescent="0.35">
      <c r="A513">
        <f t="shared" si="8"/>
        <v>1000512</v>
      </c>
      <c r="B513" s="8">
        <v>18820</v>
      </c>
      <c r="C513" t="s">
        <v>35</v>
      </c>
      <c r="D513" t="str">
        <v>No</v>
      </c>
      <c r="E513" t="str">
        <v>No</v>
      </c>
    </row>
    <row r="514" spans="1:5" x14ac:dyDescent="0.35">
      <c r="A514">
        <f t="shared" si="8"/>
        <v>1000513</v>
      </c>
      <c r="B514" s="8">
        <v>13387</v>
      </c>
      <c r="C514" t="s">
        <v>36</v>
      </c>
      <c r="D514" t="str">
        <v>No</v>
      </c>
      <c r="E514" t="str">
        <v>No</v>
      </c>
    </row>
    <row r="515" spans="1:5" x14ac:dyDescent="0.35">
      <c r="A515">
        <f t="shared" si="8"/>
        <v>1000514</v>
      </c>
      <c r="B515" s="8">
        <v>8497</v>
      </c>
      <c r="C515" t="s">
        <v>34</v>
      </c>
      <c r="D515" t="str">
        <v>No</v>
      </c>
      <c r="E515" t="str">
        <v>No</v>
      </c>
    </row>
    <row r="516" spans="1:5" x14ac:dyDescent="0.35">
      <c r="A516">
        <f t="shared" ref="A516:A579" si="9">+A515+1</f>
        <v>1000515</v>
      </c>
      <c r="B516" s="8">
        <v>13263</v>
      </c>
      <c r="C516" t="s">
        <v>34</v>
      </c>
      <c r="D516" t="str">
        <v>No</v>
      </c>
      <c r="E516" t="str">
        <v>No</v>
      </c>
    </row>
    <row r="517" spans="1:5" x14ac:dyDescent="0.35">
      <c r="A517">
        <f t="shared" si="9"/>
        <v>1000516</v>
      </c>
      <c r="B517" s="8">
        <v>11840</v>
      </c>
      <c r="C517" t="s">
        <v>34</v>
      </c>
      <c r="D517" t="str">
        <v>No</v>
      </c>
      <c r="E517" t="str">
        <v>No</v>
      </c>
    </row>
    <row r="518" spans="1:5" x14ac:dyDescent="0.35">
      <c r="A518">
        <f t="shared" si="9"/>
        <v>1000517</v>
      </c>
      <c r="B518" s="8">
        <v>6674</v>
      </c>
      <c r="C518" t="s">
        <v>34</v>
      </c>
      <c r="D518" t="str">
        <v>No</v>
      </c>
      <c r="E518" t="str">
        <v>No</v>
      </c>
    </row>
    <row r="519" spans="1:5" x14ac:dyDescent="0.35">
      <c r="A519">
        <f t="shared" si="9"/>
        <v>1000518</v>
      </c>
      <c r="B519" s="8">
        <v>12115</v>
      </c>
      <c r="C519" t="s">
        <v>36</v>
      </c>
      <c r="D519" t="str">
        <v>No</v>
      </c>
      <c r="E519" t="str">
        <v>No</v>
      </c>
    </row>
    <row r="520" spans="1:5" x14ac:dyDescent="0.35">
      <c r="A520">
        <f t="shared" si="9"/>
        <v>1000519</v>
      </c>
      <c r="B520" s="8">
        <v>28905</v>
      </c>
      <c r="C520" t="s">
        <v>36</v>
      </c>
      <c r="D520" t="str">
        <v>No</v>
      </c>
      <c r="E520" t="str">
        <v>No</v>
      </c>
    </row>
    <row r="521" spans="1:5" x14ac:dyDescent="0.35">
      <c r="A521">
        <f t="shared" si="9"/>
        <v>1000520</v>
      </c>
      <c r="B521" s="8">
        <v>7944</v>
      </c>
      <c r="C521" t="s">
        <v>35</v>
      </c>
      <c r="D521" t="str">
        <v>No</v>
      </c>
      <c r="E521" t="str">
        <v>No</v>
      </c>
    </row>
    <row r="522" spans="1:5" x14ac:dyDescent="0.35">
      <c r="A522">
        <f t="shared" si="9"/>
        <v>1000521</v>
      </c>
      <c r="B522" s="8">
        <v>18120</v>
      </c>
      <c r="C522" t="s">
        <v>36</v>
      </c>
      <c r="D522" t="str">
        <v>No</v>
      </c>
      <c r="E522" t="str">
        <v>No</v>
      </c>
    </row>
    <row r="523" spans="1:5" x14ac:dyDescent="0.35">
      <c r="A523">
        <f t="shared" si="9"/>
        <v>1000522</v>
      </c>
      <c r="B523" s="8">
        <v>6007</v>
      </c>
      <c r="C523" t="s">
        <v>35</v>
      </c>
      <c r="D523" t="str">
        <v>No</v>
      </c>
      <c r="E523" t="str">
        <v>No</v>
      </c>
    </row>
    <row r="524" spans="1:5" x14ac:dyDescent="0.35">
      <c r="A524">
        <f t="shared" si="9"/>
        <v>1000523</v>
      </c>
      <c r="B524" s="8">
        <v>10603</v>
      </c>
      <c r="C524" t="s">
        <v>36</v>
      </c>
      <c r="D524" t="str">
        <v>No</v>
      </c>
      <c r="E524" t="str">
        <v>No</v>
      </c>
    </row>
    <row r="525" spans="1:5" x14ac:dyDescent="0.35">
      <c r="A525">
        <f t="shared" si="9"/>
        <v>1000524</v>
      </c>
      <c r="B525" s="8">
        <v>21173</v>
      </c>
      <c r="C525" t="s">
        <v>35</v>
      </c>
      <c r="D525" t="str">
        <v>No</v>
      </c>
      <c r="E525" t="str">
        <v>No</v>
      </c>
    </row>
    <row r="526" spans="1:5" x14ac:dyDescent="0.35">
      <c r="A526">
        <f t="shared" si="9"/>
        <v>1000525</v>
      </c>
      <c r="B526" s="8">
        <v>16465</v>
      </c>
      <c r="C526" t="s">
        <v>35</v>
      </c>
      <c r="D526" t="str">
        <v>No</v>
      </c>
      <c r="E526" t="str">
        <v>No</v>
      </c>
    </row>
    <row r="527" spans="1:5" x14ac:dyDescent="0.35">
      <c r="A527">
        <f t="shared" si="9"/>
        <v>1000526</v>
      </c>
      <c r="B527" s="8">
        <v>5959</v>
      </c>
      <c r="C527" t="s">
        <v>35</v>
      </c>
      <c r="D527" t="str">
        <v>No</v>
      </c>
      <c r="E527" t="str">
        <v>No</v>
      </c>
    </row>
    <row r="528" spans="1:5" x14ac:dyDescent="0.35">
      <c r="A528">
        <f t="shared" si="9"/>
        <v>1000527</v>
      </c>
      <c r="B528" s="8">
        <v>13431</v>
      </c>
      <c r="C528" t="s">
        <v>34</v>
      </c>
      <c r="D528" t="str">
        <v>No</v>
      </c>
      <c r="E528" t="str">
        <v>No</v>
      </c>
    </row>
    <row r="529" spans="1:5" x14ac:dyDescent="0.35">
      <c r="A529">
        <f t="shared" si="9"/>
        <v>1000528</v>
      </c>
      <c r="B529" s="8">
        <v>14840</v>
      </c>
      <c r="C529" t="s">
        <v>36</v>
      </c>
      <c r="D529" t="str">
        <v>No</v>
      </c>
      <c r="E529" t="str">
        <v>No</v>
      </c>
    </row>
    <row r="530" spans="1:5" x14ac:dyDescent="0.35">
      <c r="A530">
        <f t="shared" si="9"/>
        <v>1000529</v>
      </c>
      <c r="B530" s="8">
        <v>9475</v>
      </c>
      <c r="C530" t="s">
        <v>35</v>
      </c>
      <c r="D530" t="str">
        <v>No</v>
      </c>
      <c r="E530" t="str">
        <v>No</v>
      </c>
    </row>
    <row r="531" spans="1:5" x14ac:dyDescent="0.35">
      <c r="A531">
        <f t="shared" si="9"/>
        <v>1000530</v>
      </c>
      <c r="B531" s="8">
        <v>8801</v>
      </c>
      <c r="C531" t="s">
        <v>36</v>
      </c>
      <c r="D531" t="str">
        <v>No</v>
      </c>
      <c r="E531" t="str">
        <v>No</v>
      </c>
    </row>
    <row r="532" spans="1:5" x14ac:dyDescent="0.35">
      <c r="A532">
        <f t="shared" si="9"/>
        <v>1000531</v>
      </c>
      <c r="B532" s="8">
        <v>23095</v>
      </c>
      <c r="C532" t="s">
        <v>35</v>
      </c>
      <c r="D532" t="str">
        <v>No</v>
      </c>
      <c r="E532" t="str">
        <v>No</v>
      </c>
    </row>
    <row r="533" spans="1:5" x14ac:dyDescent="0.35">
      <c r="A533">
        <f t="shared" si="9"/>
        <v>1000532</v>
      </c>
      <c r="B533" s="8">
        <v>16105</v>
      </c>
      <c r="C533" t="s">
        <v>35</v>
      </c>
      <c r="D533" t="str">
        <v>No</v>
      </c>
      <c r="E533" t="str">
        <v>No</v>
      </c>
    </row>
    <row r="534" spans="1:5" x14ac:dyDescent="0.35">
      <c r="A534">
        <f t="shared" si="9"/>
        <v>1000533</v>
      </c>
      <c r="B534" s="8">
        <v>9721</v>
      </c>
      <c r="C534" t="s">
        <v>35</v>
      </c>
      <c r="D534" t="str">
        <v>No</v>
      </c>
      <c r="E534" t="str">
        <v>No</v>
      </c>
    </row>
    <row r="535" spans="1:5" x14ac:dyDescent="0.35">
      <c r="A535">
        <f t="shared" si="9"/>
        <v>1000534</v>
      </c>
      <c r="B535" s="8">
        <v>19325</v>
      </c>
      <c r="C535" t="s">
        <v>34</v>
      </c>
      <c r="D535" t="str">
        <v>No</v>
      </c>
      <c r="E535" t="str">
        <v>No</v>
      </c>
    </row>
    <row r="536" spans="1:5" x14ac:dyDescent="0.35">
      <c r="A536">
        <f t="shared" si="9"/>
        <v>1000535</v>
      </c>
      <c r="B536" s="8">
        <v>24454</v>
      </c>
      <c r="C536" t="s">
        <v>34</v>
      </c>
      <c r="D536" t="str">
        <v>No</v>
      </c>
      <c r="E536" t="str">
        <v>No</v>
      </c>
    </row>
    <row r="537" spans="1:5" x14ac:dyDescent="0.35">
      <c r="A537">
        <f t="shared" si="9"/>
        <v>1000536</v>
      </c>
      <c r="B537" s="8">
        <v>26197</v>
      </c>
      <c r="C537" t="s">
        <v>35</v>
      </c>
      <c r="D537" t="str">
        <v>No</v>
      </c>
      <c r="E537" t="str">
        <v>No</v>
      </c>
    </row>
    <row r="538" spans="1:5" x14ac:dyDescent="0.35">
      <c r="A538">
        <f t="shared" si="9"/>
        <v>1000537</v>
      </c>
      <c r="B538" s="8">
        <v>27121</v>
      </c>
      <c r="C538" t="s">
        <v>36</v>
      </c>
      <c r="D538" t="str">
        <v>No</v>
      </c>
      <c r="E538" t="str">
        <v>No</v>
      </c>
    </row>
    <row r="539" spans="1:5" x14ac:dyDescent="0.35">
      <c r="A539">
        <f t="shared" si="9"/>
        <v>1000538</v>
      </c>
      <c r="B539" s="8">
        <v>27065</v>
      </c>
      <c r="C539" t="s">
        <v>34</v>
      </c>
      <c r="D539" t="str">
        <v>No</v>
      </c>
      <c r="E539" t="str">
        <v>No</v>
      </c>
    </row>
    <row r="540" spans="1:5" x14ac:dyDescent="0.35">
      <c r="A540">
        <f t="shared" si="9"/>
        <v>1000539</v>
      </c>
      <c r="B540" s="8">
        <v>15235</v>
      </c>
      <c r="C540" t="s">
        <v>34</v>
      </c>
      <c r="D540" t="str">
        <v>No</v>
      </c>
      <c r="E540" t="str">
        <v>No</v>
      </c>
    </row>
    <row r="541" spans="1:5" x14ac:dyDescent="0.35">
      <c r="A541">
        <f t="shared" si="9"/>
        <v>1000540</v>
      </c>
      <c r="B541" s="8">
        <v>4225</v>
      </c>
      <c r="C541" t="s">
        <v>34</v>
      </c>
      <c r="D541" t="str">
        <v>Si</v>
      </c>
      <c r="E541" t="str">
        <v>No</v>
      </c>
    </row>
    <row r="542" spans="1:5" x14ac:dyDescent="0.35">
      <c r="A542">
        <f t="shared" si="9"/>
        <v>1000541</v>
      </c>
      <c r="B542" s="8">
        <v>3682</v>
      </c>
      <c r="C542" t="s">
        <v>34</v>
      </c>
      <c r="D542" t="str">
        <v>Si</v>
      </c>
      <c r="E542" t="str">
        <v>No</v>
      </c>
    </row>
    <row r="543" spans="1:5" x14ac:dyDescent="0.35">
      <c r="A543">
        <f t="shared" si="9"/>
        <v>1000542</v>
      </c>
      <c r="B543" s="8">
        <v>4750</v>
      </c>
      <c r="C543" t="s">
        <v>36</v>
      </c>
      <c r="D543" t="str">
        <v>Si</v>
      </c>
      <c r="E543" t="str">
        <v>No</v>
      </c>
    </row>
    <row r="544" spans="1:5" x14ac:dyDescent="0.35">
      <c r="A544">
        <f t="shared" si="9"/>
        <v>1000543</v>
      </c>
      <c r="B544" s="8">
        <v>4404</v>
      </c>
      <c r="C544" t="s">
        <v>36</v>
      </c>
      <c r="D544" t="str">
        <v>Si</v>
      </c>
      <c r="E544" t="str">
        <v>No</v>
      </c>
    </row>
    <row r="545" spans="1:5" x14ac:dyDescent="0.35">
      <c r="A545">
        <f t="shared" si="9"/>
        <v>1000544</v>
      </c>
      <c r="B545" s="8">
        <v>4490</v>
      </c>
      <c r="C545" t="s">
        <v>35</v>
      </c>
      <c r="D545" t="str">
        <v>Si</v>
      </c>
      <c r="E545" t="str">
        <v>No</v>
      </c>
    </row>
    <row r="546" spans="1:5" x14ac:dyDescent="0.35">
      <c r="A546">
        <f t="shared" si="9"/>
        <v>1000545</v>
      </c>
      <c r="B546" s="8">
        <v>4749</v>
      </c>
      <c r="C546" t="s">
        <v>34</v>
      </c>
      <c r="D546" t="str">
        <v>Si</v>
      </c>
      <c r="E546" t="str">
        <v>No</v>
      </c>
    </row>
    <row r="547" spans="1:5" x14ac:dyDescent="0.35">
      <c r="A547">
        <f t="shared" si="9"/>
        <v>1000546</v>
      </c>
      <c r="B547" s="8">
        <v>4850</v>
      </c>
      <c r="C547" t="s">
        <v>35</v>
      </c>
      <c r="D547" t="str">
        <v>Si</v>
      </c>
      <c r="E547" t="str">
        <v>No</v>
      </c>
    </row>
    <row r="548" spans="1:5" x14ac:dyDescent="0.35">
      <c r="A548">
        <f t="shared" si="9"/>
        <v>1000547</v>
      </c>
      <c r="B548" s="8">
        <v>4300</v>
      </c>
      <c r="C548" t="s">
        <v>36</v>
      </c>
      <c r="D548" t="str">
        <v>Si</v>
      </c>
      <c r="E548" t="str">
        <v>No</v>
      </c>
    </row>
    <row r="549" spans="1:5" x14ac:dyDescent="0.35">
      <c r="A549">
        <f t="shared" si="9"/>
        <v>1000548</v>
      </c>
      <c r="B549" s="8">
        <v>4686</v>
      </c>
      <c r="C549" t="s">
        <v>34</v>
      </c>
      <c r="D549" t="str">
        <v>Si</v>
      </c>
      <c r="E549" t="str">
        <v>No</v>
      </c>
    </row>
    <row r="550" spans="1:5" x14ac:dyDescent="0.35">
      <c r="A550">
        <f t="shared" si="9"/>
        <v>1000549</v>
      </c>
      <c r="B550" s="8">
        <v>4283</v>
      </c>
      <c r="C550" t="s">
        <v>34</v>
      </c>
      <c r="D550" t="str">
        <v>Si</v>
      </c>
      <c r="E550" t="str">
        <v>No</v>
      </c>
    </row>
    <row r="551" spans="1:5" x14ac:dyDescent="0.35">
      <c r="A551">
        <f t="shared" si="9"/>
        <v>1000550</v>
      </c>
      <c r="B551" s="8">
        <v>20304</v>
      </c>
      <c r="C551" t="s">
        <v>34</v>
      </c>
      <c r="D551" t="str">
        <v>No</v>
      </c>
      <c r="E551" t="str">
        <v>No</v>
      </c>
    </row>
    <row r="552" spans="1:5" x14ac:dyDescent="0.35">
      <c r="A552">
        <f t="shared" si="9"/>
        <v>1000551</v>
      </c>
      <c r="B552" s="8">
        <v>21870</v>
      </c>
      <c r="C552" t="s">
        <v>34</v>
      </c>
      <c r="D552" t="str">
        <v>No</v>
      </c>
      <c r="E552" t="str">
        <v>No</v>
      </c>
    </row>
    <row r="553" spans="1:5" x14ac:dyDescent="0.35">
      <c r="A553">
        <f t="shared" si="9"/>
        <v>1000552</v>
      </c>
      <c r="B553" s="8">
        <v>6870</v>
      </c>
      <c r="C553" t="s">
        <v>36</v>
      </c>
      <c r="D553" t="str">
        <v>No</v>
      </c>
      <c r="E553" t="str">
        <v>No</v>
      </c>
    </row>
    <row r="554" spans="1:5" x14ac:dyDescent="0.35">
      <c r="A554">
        <f t="shared" si="9"/>
        <v>1000553</v>
      </c>
      <c r="B554" s="8">
        <v>1684</v>
      </c>
      <c r="C554" t="s">
        <v>36</v>
      </c>
      <c r="D554" t="str">
        <v>Si</v>
      </c>
      <c r="E554" t="str">
        <v>Si</v>
      </c>
    </row>
    <row r="555" spans="1:5" x14ac:dyDescent="0.35">
      <c r="A555">
        <f t="shared" si="9"/>
        <v>1000554</v>
      </c>
      <c r="B555" s="8">
        <v>977</v>
      </c>
      <c r="C555" t="s">
        <v>35</v>
      </c>
      <c r="D555" t="str">
        <v>Si</v>
      </c>
      <c r="E555" t="str">
        <v>Si</v>
      </c>
    </row>
    <row r="556" spans="1:5" x14ac:dyDescent="0.35">
      <c r="A556">
        <f t="shared" si="9"/>
        <v>1000555</v>
      </c>
      <c r="B556" s="8">
        <v>1158</v>
      </c>
      <c r="C556" t="s">
        <v>36</v>
      </c>
      <c r="D556" t="str">
        <v>Si</v>
      </c>
      <c r="E556" t="str">
        <v>Si</v>
      </c>
    </row>
    <row r="557" spans="1:5" x14ac:dyDescent="0.35">
      <c r="A557">
        <f t="shared" si="9"/>
        <v>1000556</v>
      </c>
      <c r="B557" s="8">
        <v>1296</v>
      </c>
      <c r="C557" t="s">
        <v>35</v>
      </c>
      <c r="D557" t="str">
        <v>Si</v>
      </c>
      <c r="E557" t="str">
        <v>Si</v>
      </c>
    </row>
    <row r="558" spans="1:5" x14ac:dyDescent="0.35">
      <c r="A558">
        <f t="shared" si="9"/>
        <v>1000557</v>
      </c>
      <c r="B558" s="8">
        <v>2298</v>
      </c>
      <c r="C558" t="s">
        <v>36</v>
      </c>
      <c r="D558" t="str">
        <v>Si</v>
      </c>
      <c r="E558" t="str">
        <v>Si</v>
      </c>
    </row>
    <row r="559" spans="1:5" x14ac:dyDescent="0.35">
      <c r="A559">
        <f t="shared" si="9"/>
        <v>1000558</v>
      </c>
      <c r="B559" s="8">
        <v>1184</v>
      </c>
      <c r="C559" t="s">
        <v>35</v>
      </c>
      <c r="D559" t="str">
        <v>Si</v>
      </c>
      <c r="E559" t="str">
        <v>Si</v>
      </c>
    </row>
    <row r="560" spans="1:5" x14ac:dyDescent="0.35">
      <c r="A560">
        <f t="shared" si="9"/>
        <v>1000559</v>
      </c>
      <c r="B560" s="8">
        <v>1213</v>
      </c>
      <c r="C560" t="s">
        <v>35</v>
      </c>
      <c r="D560" t="str">
        <v>Si</v>
      </c>
      <c r="E560" t="str">
        <v>Si</v>
      </c>
    </row>
    <row r="561" spans="1:5" x14ac:dyDescent="0.35">
      <c r="A561">
        <f t="shared" si="9"/>
        <v>1000560</v>
      </c>
      <c r="B561" s="8">
        <v>1514</v>
      </c>
      <c r="C561" t="s">
        <v>35</v>
      </c>
      <c r="D561" t="str">
        <v>Si</v>
      </c>
      <c r="E561" t="str">
        <v>Si</v>
      </c>
    </row>
    <row r="562" spans="1:5" x14ac:dyDescent="0.35">
      <c r="A562">
        <f t="shared" si="9"/>
        <v>1000561</v>
      </c>
      <c r="B562" s="8">
        <v>1624</v>
      </c>
      <c r="C562" t="s">
        <v>34</v>
      </c>
      <c r="D562" t="str">
        <v>Si</v>
      </c>
      <c r="E562" t="str">
        <v>Si</v>
      </c>
    </row>
    <row r="563" spans="1:5" x14ac:dyDescent="0.35">
      <c r="A563">
        <f t="shared" si="9"/>
        <v>1000562</v>
      </c>
      <c r="B563" s="8">
        <v>1637</v>
      </c>
      <c r="C563" t="s">
        <v>36</v>
      </c>
      <c r="D563" t="str">
        <v>Si</v>
      </c>
      <c r="E563" t="str">
        <v>Si</v>
      </c>
    </row>
    <row r="564" spans="1:5" x14ac:dyDescent="0.35">
      <c r="A564">
        <f t="shared" si="9"/>
        <v>1000563</v>
      </c>
      <c r="B564" s="8">
        <v>17194</v>
      </c>
      <c r="C564" t="s">
        <v>35</v>
      </c>
      <c r="D564" t="str">
        <v>No</v>
      </c>
      <c r="E564" t="str">
        <v>No</v>
      </c>
    </row>
    <row r="565" spans="1:5" x14ac:dyDescent="0.35">
      <c r="A565">
        <f t="shared" si="9"/>
        <v>1000564</v>
      </c>
      <c r="B565" s="8">
        <v>12622</v>
      </c>
      <c r="C565" t="s">
        <v>36</v>
      </c>
      <c r="D565" t="str">
        <v>No</v>
      </c>
      <c r="E565" t="str">
        <v>No</v>
      </c>
    </row>
    <row r="566" spans="1:5" x14ac:dyDescent="0.35">
      <c r="A566">
        <f t="shared" si="9"/>
        <v>1000565</v>
      </c>
      <c r="B566" s="8">
        <v>8531</v>
      </c>
      <c r="C566" t="s">
        <v>35</v>
      </c>
      <c r="D566" t="str">
        <v>No</v>
      </c>
      <c r="E566" t="str">
        <v>No</v>
      </c>
    </row>
    <row r="567" spans="1:5" x14ac:dyDescent="0.35">
      <c r="A567">
        <f t="shared" si="9"/>
        <v>1000566</v>
      </c>
      <c r="B567" s="8">
        <v>11336</v>
      </c>
      <c r="C567" t="s">
        <v>35</v>
      </c>
      <c r="D567" t="str">
        <v>No</v>
      </c>
      <c r="E567" t="str">
        <v>No</v>
      </c>
    </row>
    <row r="568" spans="1:5" x14ac:dyDescent="0.35">
      <c r="A568">
        <f t="shared" si="9"/>
        <v>1000567</v>
      </c>
      <c r="B568" s="8">
        <v>9024</v>
      </c>
      <c r="C568" t="s">
        <v>35</v>
      </c>
      <c r="D568" t="str">
        <v>No</v>
      </c>
      <c r="E568" t="str">
        <v>No</v>
      </c>
    </row>
    <row r="569" spans="1:5" x14ac:dyDescent="0.35">
      <c r="A569">
        <f t="shared" si="9"/>
        <v>1000568</v>
      </c>
      <c r="B569" s="8">
        <v>28494</v>
      </c>
      <c r="C569" t="s">
        <v>34</v>
      </c>
      <c r="D569" t="str">
        <v>No</v>
      </c>
      <c r="E569" t="str">
        <v>No</v>
      </c>
    </row>
    <row r="570" spans="1:5" x14ac:dyDescent="0.35">
      <c r="A570">
        <f t="shared" si="9"/>
        <v>1000569</v>
      </c>
      <c r="B570" s="8">
        <v>3623</v>
      </c>
      <c r="C570" t="s">
        <v>34</v>
      </c>
      <c r="D570" t="str">
        <v>Si</v>
      </c>
      <c r="E570" t="str">
        <v>No</v>
      </c>
    </row>
    <row r="571" spans="1:5" x14ac:dyDescent="0.35">
      <c r="A571">
        <f t="shared" si="9"/>
        <v>1000570</v>
      </c>
      <c r="B571" s="8">
        <v>4646</v>
      </c>
      <c r="C571" t="s">
        <v>35</v>
      </c>
      <c r="D571" t="str">
        <v>Si</v>
      </c>
      <c r="E571" t="str">
        <v>No</v>
      </c>
    </row>
    <row r="572" spans="1:5" x14ac:dyDescent="0.35">
      <c r="A572">
        <f t="shared" si="9"/>
        <v>1000571</v>
      </c>
      <c r="B572" s="8">
        <v>4683</v>
      </c>
      <c r="C572" t="s">
        <v>36</v>
      </c>
      <c r="D572" t="str">
        <v>Si</v>
      </c>
      <c r="E572" t="str">
        <v>No</v>
      </c>
    </row>
    <row r="573" spans="1:5" x14ac:dyDescent="0.35">
      <c r="A573">
        <f t="shared" si="9"/>
        <v>1000572</v>
      </c>
      <c r="B573" s="8">
        <v>3605</v>
      </c>
      <c r="C573" t="s">
        <v>34</v>
      </c>
      <c r="D573" t="str">
        <v>Si</v>
      </c>
      <c r="E573" t="str">
        <v>No</v>
      </c>
    </row>
    <row r="574" spans="1:5" x14ac:dyDescent="0.35">
      <c r="A574">
        <f t="shared" si="9"/>
        <v>1000573</v>
      </c>
      <c r="B574" s="8">
        <v>4776</v>
      </c>
      <c r="C574" t="s">
        <v>34</v>
      </c>
      <c r="D574" t="str">
        <v>Si</v>
      </c>
      <c r="E574" t="str">
        <v>No</v>
      </c>
    </row>
    <row r="575" spans="1:5" x14ac:dyDescent="0.35">
      <c r="A575">
        <f t="shared" si="9"/>
        <v>1000574</v>
      </c>
      <c r="B575" s="8">
        <v>4140</v>
      </c>
      <c r="C575" t="s">
        <v>34</v>
      </c>
      <c r="D575" t="str">
        <v>Si</v>
      </c>
      <c r="E575" t="str">
        <v>No</v>
      </c>
    </row>
    <row r="576" spans="1:5" x14ac:dyDescent="0.35">
      <c r="A576">
        <f t="shared" si="9"/>
        <v>1000575</v>
      </c>
      <c r="B576" s="8">
        <v>3379</v>
      </c>
      <c r="C576" t="s">
        <v>34</v>
      </c>
      <c r="D576" t="str">
        <v>Si</v>
      </c>
      <c r="E576" t="str">
        <v>No</v>
      </c>
    </row>
    <row r="577" spans="1:5" x14ac:dyDescent="0.35">
      <c r="A577">
        <f t="shared" si="9"/>
        <v>1000576</v>
      </c>
      <c r="B577" s="8">
        <v>4277</v>
      </c>
      <c r="C577" t="s">
        <v>36</v>
      </c>
      <c r="D577" t="str">
        <v>Si</v>
      </c>
      <c r="E577" t="str">
        <v>No</v>
      </c>
    </row>
    <row r="578" spans="1:5" x14ac:dyDescent="0.35">
      <c r="A578">
        <f t="shared" si="9"/>
        <v>1000577</v>
      </c>
      <c r="B578" s="8">
        <v>4518</v>
      </c>
      <c r="C578" t="s">
        <v>36</v>
      </c>
      <c r="D578" t="str">
        <v>Si</v>
      </c>
      <c r="E578" t="str">
        <v>No</v>
      </c>
    </row>
    <row r="579" spans="1:5" x14ac:dyDescent="0.35">
      <c r="A579">
        <f t="shared" si="9"/>
        <v>1000578</v>
      </c>
      <c r="B579" s="8">
        <v>4191</v>
      </c>
      <c r="C579" t="s">
        <v>35</v>
      </c>
      <c r="D579" t="str">
        <v>Si</v>
      </c>
      <c r="E579" t="str">
        <v>No</v>
      </c>
    </row>
    <row r="580" spans="1:5" x14ac:dyDescent="0.35">
      <c r="A580">
        <f t="shared" ref="A580:A643" si="10">+A579+1</f>
        <v>1000579</v>
      </c>
      <c r="B580" s="8">
        <v>10442</v>
      </c>
      <c r="C580" t="s">
        <v>34</v>
      </c>
      <c r="D580" t="str">
        <v>No</v>
      </c>
      <c r="E580" t="str">
        <v>No</v>
      </c>
    </row>
    <row r="581" spans="1:5" x14ac:dyDescent="0.35">
      <c r="A581">
        <f t="shared" si="10"/>
        <v>1000580</v>
      </c>
      <c r="B581" s="8">
        <v>15381</v>
      </c>
      <c r="C581" t="s">
        <v>34</v>
      </c>
      <c r="D581" t="str">
        <v>No</v>
      </c>
      <c r="E581" t="str">
        <v>No</v>
      </c>
    </row>
    <row r="582" spans="1:5" x14ac:dyDescent="0.35">
      <c r="A582">
        <f t="shared" si="10"/>
        <v>1000581</v>
      </c>
      <c r="B582" s="8">
        <v>16674</v>
      </c>
      <c r="C582" t="s">
        <v>34</v>
      </c>
      <c r="D582" t="str">
        <v>No</v>
      </c>
      <c r="E582" t="str">
        <v>No</v>
      </c>
    </row>
    <row r="583" spans="1:5" x14ac:dyDescent="0.35">
      <c r="A583">
        <f t="shared" si="10"/>
        <v>1000582</v>
      </c>
      <c r="B583" s="8">
        <v>15309</v>
      </c>
      <c r="C583" t="s">
        <v>34</v>
      </c>
      <c r="D583" t="str">
        <v>No</v>
      </c>
      <c r="E583" t="str">
        <v>No</v>
      </c>
    </row>
    <row r="584" spans="1:5" x14ac:dyDescent="0.35">
      <c r="A584">
        <f t="shared" si="10"/>
        <v>1000583</v>
      </c>
      <c r="B584" s="8">
        <v>27921</v>
      </c>
      <c r="C584" t="s">
        <v>36</v>
      </c>
      <c r="D584" t="str">
        <v>No</v>
      </c>
      <c r="E584" t="str">
        <v>No</v>
      </c>
    </row>
    <row r="585" spans="1:5" x14ac:dyDescent="0.35">
      <c r="A585">
        <f t="shared" si="10"/>
        <v>1000584</v>
      </c>
      <c r="B585" s="8">
        <v>17359</v>
      </c>
      <c r="C585" t="s">
        <v>36</v>
      </c>
      <c r="D585" t="str">
        <v>No</v>
      </c>
      <c r="E585" t="str">
        <v>No</v>
      </c>
    </row>
    <row r="586" spans="1:5" x14ac:dyDescent="0.35">
      <c r="A586">
        <f t="shared" si="10"/>
        <v>1000585</v>
      </c>
      <c r="B586" s="8">
        <v>11031</v>
      </c>
      <c r="C586" t="s">
        <v>35</v>
      </c>
      <c r="D586" t="str">
        <v>No</v>
      </c>
      <c r="E586" t="str">
        <v>No</v>
      </c>
    </row>
    <row r="587" spans="1:5" x14ac:dyDescent="0.35">
      <c r="A587">
        <f t="shared" si="10"/>
        <v>1000586</v>
      </c>
      <c r="B587" s="8">
        <v>27289</v>
      </c>
      <c r="C587" t="s">
        <v>36</v>
      </c>
      <c r="D587" t="str">
        <v>No</v>
      </c>
      <c r="E587" t="str">
        <v>No</v>
      </c>
    </row>
    <row r="588" spans="1:5" x14ac:dyDescent="0.35">
      <c r="A588">
        <f t="shared" si="10"/>
        <v>1000587</v>
      </c>
      <c r="B588" s="8">
        <v>13189</v>
      </c>
      <c r="C588" t="s">
        <v>35</v>
      </c>
      <c r="D588" t="str">
        <v>No</v>
      </c>
      <c r="E588" t="str">
        <v>No</v>
      </c>
    </row>
    <row r="589" spans="1:5" x14ac:dyDescent="0.35">
      <c r="A589">
        <f t="shared" si="10"/>
        <v>1000588</v>
      </c>
      <c r="B589" s="8">
        <v>27938</v>
      </c>
      <c r="C589" t="s">
        <v>36</v>
      </c>
      <c r="D589" t="str">
        <v>No</v>
      </c>
      <c r="E589" t="str">
        <v>No</v>
      </c>
    </row>
    <row r="590" spans="1:5" x14ac:dyDescent="0.35">
      <c r="A590">
        <f t="shared" si="10"/>
        <v>1000589</v>
      </c>
      <c r="B590" s="8">
        <v>3911</v>
      </c>
      <c r="C590" t="s">
        <v>35</v>
      </c>
      <c r="D590" t="str">
        <v>Si</v>
      </c>
      <c r="E590" t="str">
        <v>No</v>
      </c>
    </row>
    <row r="591" spans="1:5" x14ac:dyDescent="0.35">
      <c r="A591">
        <f t="shared" si="10"/>
        <v>1000590</v>
      </c>
      <c r="B591" s="8">
        <v>3872</v>
      </c>
      <c r="C591" t="s">
        <v>35</v>
      </c>
      <c r="D591" t="str">
        <v>Si</v>
      </c>
      <c r="E591" t="str">
        <v>No</v>
      </c>
    </row>
    <row r="592" spans="1:5" x14ac:dyDescent="0.35">
      <c r="A592">
        <f t="shared" si="10"/>
        <v>1000591</v>
      </c>
      <c r="B592" s="8">
        <v>3628</v>
      </c>
      <c r="C592" t="s">
        <v>36</v>
      </c>
      <c r="D592" t="str">
        <v>Si</v>
      </c>
      <c r="E592" t="str">
        <v>No</v>
      </c>
    </row>
    <row r="593" spans="1:5" x14ac:dyDescent="0.35">
      <c r="A593">
        <f t="shared" si="10"/>
        <v>1000592</v>
      </c>
      <c r="B593" s="8">
        <v>2967</v>
      </c>
      <c r="C593" t="s">
        <v>34</v>
      </c>
      <c r="D593" t="str">
        <v>Si</v>
      </c>
      <c r="E593" t="str">
        <v>No</v>
      </c>
    </row>
    <row r="594" spans="1:5" x14ac:dyDescent="0.35">
      <c r="A594">
        <f t="shared" si="10"/>
        <v>1000593</v>
      </c>
      <c r="B594" s="8">
        <v>3937</v>
      </c>
      <c r="C594" t="s">
        <v>34</v>
      </c>
      <c r="D594" t="str">
        <v>Si</v>
      </c>
      <c r="E594" t="str">
        <v>No</v>
      </c>
    </row>
    <row r="595" spans="1:5" x14ac:dyDescent="0.35">
      <c r="A595">
        <f t="shared" si="10"/>
        <v>1000594</v>
      </c>
      <c r="B595" s="8">
        <v>3468</v>
      </c>
      <c r="C595" t="s">
        <v>34</v>
      </c>
      <c r="D595" t="str">
        <v>Si</v>
      </c>
      <c r="E595" t="str">
        <v>No</v>
      </c>
    </row>
    <row r="596" spans="1:5" x14ac:dyDescent="0.35">
      <c r="A596">
        <f t="shared" si="10"/>
        <v>1000595</v>
      </c>
      <c r="B596" s="8">
        <v>2643</v>
      </c>
      <c r="C596" t="s">
        <v>34</v>
      </c>
      <c r="D596" t="str">
        <v>Si</v>
      </c>
      <c r="E596" t="str">
        <v>No</v>
      </c>
    </row>
    <row r="597" spans="1:5" x14ac:dyDescent="0.35">
      <c r="A597">
        <f t="shared" si="10"/>
        <v>1000596</v>
      </c>
      <c r="B597" s="8">
        <v>3776</v>
      </c>
      <c r="C597" t="s">
        <v>36</v>
      </c>
      <c r="D597" t="str">
        <v>Si</v>
      </c>
      <c r="E597" t="str">
        <v>No</v>
      </c>
    </row>
    <row r="598" spans="1:5" x14ac:dyDescent="0.35">
      <c r="A598">
        <f t="shared" si="10"/>
        <v>1000597</v>
      </c>
      <c r="B598" s="8">
        <v>4689</v>
      </c>
      <c r="C598" t="s">
        <v>36</v>
      </c>
      <c r="D598" t="str">
        <v>Si</v>
      </c>
      <c r="E598" t="str">
        <v>No</v>
      </c>
    </row>
    <row r="599" spans="1:5" x14ac:dyDescent="0.35">
      <c r="A599">
        <f t="shared" si="10"/>
        <v>1000598</v>
      </c>
      <c r="B599" s="8">
        <v>3828</v>
      </c>
      <c r="C599" t="s">
        <v>35</v>
      </c>
      <c r="D599" t="str">
        <v>Si</v>
      </c>
      <c r="E599" t="str">
        <v>No</v>
      </c>
    </row>
    <row r="600" spans="1:5" x14ac:dyDescent="0.35">
      <c r="A600">
        <f t="shared" si="10"/>
        <v>1000599</v>
      </c>
      <c r="B600" s="8">
        <v>20429</v>
      </c>
      <c r="C600" t="s">
        <v>34</v>
      </c>
      <c r="D600" t="str">
        <v>No</v>
      </c>
      <c r="E600" t="str">
        <v>No</v>
      </c>
    </row>
    <row r="601" spans="1:5" x14ac:dyDescent="0.35">
      <c r="A601">
        <f t="shared" si="10"/>
        <v>1000600</v>
      </c>
      <c r="B601" s="8">
        <v>25183</v>
      </c>
      <c r="C601" t="s">
        <v>34</v>
      </c>
      <c r="D601" t="str">
        <v>No</v>
      </c>
      <c r="E601" t="str">
        <v>No</v>
      </c>
    </row>
    <row r="602" spans="1:5" x14ac:dyDescent="0.35">
      <c r="A602">
        <f t="shared" si="10"/>
        <v>1000601</v>
      </c>
      <c r="B602" s="8">
        <v>28657</v>
      </c>
      <c r="C602" t="s">
        <v>36</v>
      </c>
      <c r="D602" t="str">
        <v>No</v>
      </c>
      <c r="E602" t="str">
        <v>No</v>
      </c>
    </row>
    <row r="603" spans="1:5" x14ac:dyDescent="0.35">
      <c r="A603">
        <f t="shared" si="10"/>
        <v>1000602</v>
      </c>
      <c r="B603" s="8">
        <v>20757</v>
      </c>
      <c r="C603" t="s">
        <v>34</v>
      </c>
      <c r="D603" t="str">
        <v>No</v>
      </c>
      <c r="E603" t="str">
        <v>No</v>
      </c>
    </row>
    <row r="604" spans="1:5" x14ac:dyDescent="0.35">
      <c r="A604">
        <f t="shared" si="10"/>
        <v>1000603</v>
      </c>
      <c r="B604" s="8">
        <v>7472</v>
      </c>
      <c r="C604" t="s">
        <v>34</v>
      </c>
      <c r="D604" t="str">
        <v>No</v>
      </c>
      <c r="E604" t="str">
        <v>No</v>
      </c>
    </row>
    <row r="605" spans="1:5" x14ac:dyDescent="0.35">
      <c r="A605">
        <f t="shared" si="10"/>
        <v>1000604</v>
      </c>
      <c r="B605" s="8">
        <v>20774</v>
      </c>
      <c r="C605" t="s">
        <v>34</v>
      </c>
      <c r="D605" t="str">
        <v>No</v>
      </c>
      <c r="E605" t="str">
        <v>No</v>
      </c>
    </row>
    <row r="606" spans="1:5" x14ac:dyDescent="0.35">
      <c r="A606">
        <f t="shared" si="10"/>
        <v>1000605</v>
      </c>
      <c r="B606" s="8">
        <v>29026</v>
      </c>
      <c r="C606" t="s">
        <v>34</v>
      </c>
      <c r="D606" t="str">
        <v>No</v>
      </c>
      <c r="E606" t="str">
        <v>No</v>
      </c>
    </row>
    <row r="607" spans="1:5" x14ac:dyDescent="0.35">
      <c r="A607">
        <f t="shared" si="10"/>
        <v>1000606</v>
      </c>
      <c r="B607" s="8">
        <v>6848</v>
      </c>
      <c r="C607" t="s">
        <v>36</v>
      </c>
      <c r="D607" t="str">
        <v>No</v>
      </c>
      <c r="E607" t="str">
        <v>No</v>
      </c>
    </row>
    <row r="608" spans="1:5" x14ac:dyDescent="0.35">
      <c r="A608">
        <f t="shared" si="10"/>
        <v>1000607</v>
      </c>
      <c r="B608" s="8">
        <v>22388</v>
      </c>
      <c r="C608" t="s">
        <v>34</v>
      </c>
      <c r="D608" t="str">
        <v>No</v>
      </c>
      <c r="E608" t="str">
        <v>No</v>
      </c>
    </row>
    <row r="609" spans="1:5" x14ac:dyDescent="0.35">
      <c r="A609">
        <f t="shared" si="10"/>
        <v>1000608</v>
      </c>
      <c r="B609" s="8">
        <v>9383</v>
      </c>
      <c r="C609" t="s">
        <v>34</v>
      </c>
      <c r="D609" t="str">
        <v>No</v>
      </c>
      <c r="E609" t="str">
        <v>No</v>
      </c>
    </row>
    <row r="610" spans="1:5" x14ac:dyDescent="0.35">
      <c r="A610">
        <f t="shared" si="10"/>
        <v>1000609</v>
      </c>
      <c r="B610" s="8">
        <v>27150</v>
      </c>
      <c r="C610" t="s">
        <v>34</v>
      </c>
      <c r="D610" t="str">
        <v>No</v>
      </c>
      <c r="E610" t="str">
        <v>No</v>
      </c>
    </row>
    <row r="611" spans="1:5" x14ac:dyDescent="0.35">
      <c r="A611">
        <f t="shared" si="10"/>
        <v>1000610</v>
      </c>
      <c r="B611" s="8">
        <v>24384</v>
      </c>
      <c r="C611" t="s">
        <v>34</v>
      </c>
      <c r="D611" t="str">
        <v>No</v>
      </c>
      <c r="E611" t="str">
        <v>No</v>
      </c>
    </row>
    <row r="612" spans="1:5" x14ac:dyDescent="0.35">
      <c r="A612">
        <f t="shared" si="10"/>
        <v>1000611</v>
      </c>
      <c r="B612" s="8">
        <v>7223</v>
      </c>
      <c r="C612" t="s">
        <v>36</v>
      </c>
      <c r="D612" t="str">
        <v>No</v>
      </c>
      <c r="E612" t="str">
        <v>No</v>
      </c>
    </row>
    <row r="613" spans="1:5" x14ac:dyDescent="0.35">
      <c r="A613">
        <f t="shared" si="10"/>
        <v>1000612</v>
      </c>
      <c r="B613" s="8">
        <v>6872</v>
      </c>
      <c r="C613" t="s">
        <v>36</v>
      </c>
      <c r="D613" t="str">
        <v>No</v>
      </c>
      <c r="E613" t="str">
        <v>No</v>
      </c>
    </row>
    <row r="614" spans="1:5" x14ac:dyDescent="0.35">
      <c r="A614">
        <f t="shared" si="10"/>
        <v>1000613</v>
      </c>
      <c r="B614" s="8">
        <v>19595</v>
      </c>
      <c r="C614" t="s">
        <v>35</v>
      </c>
      <c r="D614" t="str">
        <v>No</v>
      </c>
      <c r="E614" t="str">
        <v>No</v>
      </c>
    </row>
    <row r="615" spans="1:5" x14ac:dyDescent="0.35">
      <c r="A615">
        <f t="shared" si="10"/>
        <v>1000614</v>
      </c>
      <c r="B615" s="8">
        <v>25689</v>
      </c>
      <c r="C615" t="s">
        <v>34</v>
      </c>
      <c r="D615" t="str">
        <v>No</v>
      </c>
      <c r="E615" t="str">
        <v>No</v>
      </c>
    </row>
    <row r="616" spans="1:5" x14ac:dyDescent="0.35">
      <c r="A616">
        <f t="shared" si="10"/>
        <v>1000615</v>
      </c>
      <c r="B616" s="8">
        <v>16899</v>
      </c>
      <c r="C616" t="s">
        <v>34</v>
      </c>
      <c r="D616" t="str">
        <v>No</v>
      </c>
      <c r="E616" t="str">
        <v>No</v>
      </c>
    </row>
    <row r="617" spans="1:5" x14ac:dyDescent="0.35">
      <c r="A617">
        <f t="shared" si="10"/>
        <v>1000616</v>
      </c>
      <c r="B617" s="8">
        <v>1000</v>
      </c>
      <c r="C617" t="s">
        <v>35</v>
      </c>
      <c r="D617" t="str">
        <v>Si</v>
      </c>
      <c r="E617" t="str">
        <v>Si</v>
      </c>
    </row>
    <row r="618" spans="1:5" x14ac:dyDescent="0.35">
      <c r="A618">
        <f t="shared" si="10"/>
        <v>1000617</v>
      </c>
      <c r="B618" s="8">
        <v>2000</v>
      </c>
      <c r="C618" t="s">
        <v>36</v>
      </c>
      <c r="D618" t="str">
        <v>Si</v>
      </c>
      <c r="E618" t="str">
        <v>Si</v>
      </c>
    </row>
    <row r="619" spans="1:5" x14ac:dyDescent="0.35">
      <c r="A619">
        <f t="shared" si="10"/>
        <v>1000618</v>
      </c>
      <c r="B619" s="8">
        <v>60000</v>
      </c>
      <c r="C619" t="s">
        <v>34</v>
      </c>
      <c r="D619" t="str">
        <v>No</v>
      </c>
      <c r="E619" t="str">
        <v>No</v>
      </c>
    </row>
    <row r="620" spans="1:5" x14ac:dyDescent="0.35">
      <c r="A620">
        <f t="shared" si="10"/>
        <v>1000619</v>
      </c>
      <c r="B620" s="8">
        <v>1456</v>
      </c>
      <c r="C620" t="s">
        <v>34</v>
      </c>
      <c r="D620" t="str">
        <v>Si</v>
      </c>
      <c r="E620" t="str">
        <v>Si</v>
      </c>
    </row>
    <row r="621" spans="1:5" x14ac:dyDescent="0.35">
      <c r="A621">
        <f t="shared" si="10"/>
        <v>1000620</v>
      </c>
      <c r="B621" s="8">
        <v>338</v>
      </c>
      <c r="C621" t="s">
        <v>34</v>
      </c>
      <c r="D621" t="str">
        <v>Si</v>
      </c>
      <c r="E621" t="str">
        <v>Si</v>
      </c>
    </row>
    <row r="622" spans="1:5" x14ac:dyDescent="0.35">
      <c r="A622">
        <f t="shared" si="10"/>
        <v>1000621</v>
      </c>
      <c r="B622" s="8">
        <v>2165</v>
      </c>
      <c r="C622" t="s">
        <v>34</v>
      </c>
      <c r="D622" t="str">
        <v>Si</v>
      </c>
      <c r="E622" t="str">
        <v>Si</v>
      </c>
    </row>
    <row r="623" spans="1:5" x14ac:dyDescent="0.35">
      <c r="A623">
        <f t="shared" si="10"/>
        <v>1000622</v>
      </c>
      <c r="B623" s="8">
        <v>2040</v>
      </c>
      <c r="C623" t="s">
        <v>36</v>
      </c>
      <c r="D623" t="str">
        <v>Si</v>
      </c>
      <c r="E623" t="str">
        <v>Si</v>
      </c>
    </row>
    <row r="624" spans="1:5" x14ac:dyDescent="0.35">
      <c r="A624">
        <f t="shared" si="10"/>
        <v>1000623</v>
      </c>
      <c r="B624" s="8">
        <v>2457</v>
      </c>
      <c r="C624" t="s">
        <v>36</v>
      </c>
      <c r="D624" t="str">
        <v>Si</v>
      </c>
      <c r="E624" t="str">
        <v>Si</v>
      </c>
    </row>
    <row r="625" spans="1:5" x14ac:dyDescent="0.35">
      <c r="A625">
        <f t="shared" si="10"/>
        <v>1000624</v>
      </c>
      <c r="B625" s="8">
        <v>1310</v>
      </c>
      <c r="C625" t="s">
        <v>35</v>
      </c>
      <c r="D625" t="str">
        <v>Si</v>
      </c>
      <c r="E625" t="str">
        <v>Si</v>
      </c>
    </row>
    <row r="626" spans="1:5" x14ac:dyDescent="0.35">
      <c r="A626">
        <f t="shared" si="10"/>
        <v>1000625</v>
      </c>
      <c r="B626" s="8">
        <v>390</v>
      </c>
      <c r="C626" t="s">
        <v>36</v>
      </c>
      <c r="D626" t="str">
        <v>Si</v>
      </c>
      <c r="E626" t="str">
        <v>Si</v>
      </c>
    </row>
    <row r="627" spans="1:5" x14ac:dyDescent="0.35">
      <c r="A627">
        <f t="shared" si="10"/>
        <v>1000626</v>
      </c>
      <c r="B627" s="8">
        <v>1950</v>
      </c>
      <c r="C627" t="s">
        <v>35</v>
      </c>
      <c r="D627" t="str">
        <v>Si</v>
      </c>
      <c r="E627" t="str">
        <v>Si</v>
      </c>
    </row>
    <row r="628" spans="1:5" x14ac:dyDescent="0.35">
      <c r="A628">
        <f t="shared" si="10"/>
        <v>1000627</v>
      </c>
      <c r="B628" s="8">
        <v>2144</v>
      </c>
      <c r="C628" t="s">
        <v>36</v>
      </c>
      <c r="D628" t="str">
        <v>Si</v>
      </c>
      <c r="E628" t="str">
        <v>Si</v>
      </c>
    </row>
    <row r="629" spans="1:5" x14ac:dyDescent="0.35">
      <c r="A629">
        <f t="shared" si="10"/>
        <v>1000628</v>
      </c>
      <c r="B629" s="8">
        <v>2202</v>
      </c>
      <c r="C629" t="s">
        <v>35</v>
      </c>
      <c r="D629" t="str">
        <v>Si</v>
      </c>
      <c r="E629" t="str">
        <v>Si</v>
      </c>
    </row>
    <row r="630" spans="1:5" x14ac:dyDescent="0.35">
      <c r="A630">
        <f t="shared" si="10"/>
        <v>1000629</v>
      </c>
      <c r="B630" s="8">
        <v>687</v>
      </c>
      <c r="C630" t="s">
        <v>35</v>
      </c>
      <c r="D630" t="str">
        <v>Si</v>
      </c>
      <c r="E630" t="str">
        <v>Si</v>
      </c>
    </row>
    <row r="631" spans="1:5" x14ac:dyDescent="0.35">
      <c r="A631">
        <f t="shared" si="10"/>
        <v>1000630</v>
      </c>
      <c r="B631" s="8">
        <v>77</v>
      </c>
      <c r="C631" t="s">
        <v>35</v>
      </c>
      <c r="D631" t="str">
        <v>Si</v>
      </c>
      <c r="E631" t="str">
        <v>Si</v>
      </c>
    </row>
    <row r="632" spans="1:5" x14ac:dyDescent="0.35">
      <c r="A632">
        <f t="shared" si="10"/>
        <v>1000631</v>
      </c>
      <c r="B632" s="8">
        <v>9836</v>
      </c>
      <c r="C632" t="s">
        <v>34</v>
      </c>
      <c r="D632" t="str">
        <v>No</v>
      </c>
      <c r="E632" t="str">
        <v>No</v>
      </c>
    </row>
    <row r="633" spans="1:5" x14ac:dyDescent="0.35">
      <c r="A633">
        <f t="shared" si="10"/>
        <v>1000632</v>
      </c>
      <c r="B633" s="8">
        <v>22019</v>
      </c>
      <c r="C633" t="s">
        <v>36</v>
      </c>
      <c r="D633" t="str">
        <v>No</v>
      </c>
      <c r="E633" t="str">
        <v>No</v>
      </c>
    </row>
    <row r="634" spans="1:5" x14ac:dyDescent="0.35">
      <c r="A634">
        <f t="shared" si="10"/>
        <v>1000633</v>
      </c>
      <c r="B634" s="8">
        <v>6569</v>
      </c>
      <c r="C634" t="s">
        <v>35</v>
      </c>
      <c r="D634" t="str">
        <v>No</v>
      </c>
      <c r="E634" t="str">
        <v>No</v>
      </c>
    </row>
    <row r="635" spans="1:5" x14ac:dyDescent="0.35">
      <c r="A635">
        <f t="shared" si="10"/>
        <v>1000634</v>
      </c>
      <c r="B635" s="8">
        <v>24634</v>
      </c>
      <c r="C635" t="s">
        <v>36</v>
      </c>
      <c r="D635" t="str">
        <v>No</v>
      </c>
      <c r="E635" t="str">
        <v>No</v>
      </c>
    </row>
    <row r="636" spans="1:5" x14ac:dyDescent="0.35">
      <c r="A636">
        <f t="shared" si="10"/>
        <v>1000635</v>
      </c>
      <c r="B636" s="8">
        <v>25523</v>
      </c>
      <c r="C636" t="s">
        <v>35</v>
      </c>
      <c r="D636" t="str">
        <v>No</v>
      </c>
      <c r="E636" t="str">
        <v>No</v>
      </c>
    </row>
    <row r="637" spans="1:5" x14ac:dyDescent="0.35">
      <c r="A637">
        <f t="shared" si="10"/>
        <v>1000636</v>
      </c>
      <c r="B637" s="8">
        <v>23020</v>
      </c>
      <c r="C637" t="s">
        <v>35</v>
      </c>
      <c r="D637" t="str">
        <v>No</v>
      </c>
      <c r="E637" t="str">
        <v>No</v>
      </c>
    </row>
    <row r="638" spans="1:5" x14ac:dyDescent="0.35">
      <c r="A638">
        <f t="shared" si="10"/>
        <v>1000637</v>
      </c>
      <c r="B638" s="8">
        <v>27778</v>
      </c>
      <c r="C638" t="s">
        <v>35</v>
      </c>
      <c r="D638" t="str">
        <v>No</v>
      </c>
      <c r="E638" t="str">
        <v>No</v>
      </c>
    </row>
    <row r="639" spans="1:5" x14ac:dyDescent="0.35">
      <c r="A639">
        <f t="shared" si="10"/>
        <v>1000638</v>
      </c>
      <c r="B639" s="8">
        <v>29554</v>
      </c>
      <c r="C639" t="s">
        <v>34</v>
      </c>
      <c r="D639" t="str">
        <v>No</v>
      </c>
      <c r="E639" t="str">
        <v>No</v>
      </c>
    </row>
    <row r="640" spans="1:5" x14ac:dyDescent="0.35">
      <c r="A640">
        <f t="shared" si="10"/>
        <v>1000639</v>
      </c>
      <c r="B640" s="8">
        <v>23209</v>
      </c>
      <c r="C640" t="s">
        <v>34</v>
      </c>
      <c r="D640" t="str">
        <v>No</v>
      </c>
      <c r="E640" t="str">
        <v>No</v>
      </c>
    </row>
    <row r="641" spans="1:5" x14ac:dyDescent="0.35">
      <c r="A641">
        <f t="shared" si="10"/>
        <v>1000640</v>
      </c>
      <c r="B641" s="8">
        <v>19663</v>
      </c>
      <c r="C641" t="s">
        <v>35</v>
      </c>
      <c r="D641" t="str">
        <v>No</v>
      </c>
      <c r="E641" t="str">
        <v>No</v>
      </c>
    </row>
    <row r="642" spans="1:5" x14ac:dyDescent="0.35">
      <c r="A642">
        <f t="shared" si="10"/>
        <v>1000641</v>
      </c>
      <c r="B642" s="8">
        <v>3778</v>
      </c>
      <c r="C642" t="s">
        <v>36</v>
      </c>
      <c r="D642" t="str">
        <v>Si</v>
      </c>
      <c r="E642" t="str">
        <v>No</v>
      </c>
    </row>
    <row r="643" spans="1:5" x14ac:dyDescent="0.35">
      <c r="A643">
        <f t="shared" si="10"/>
        <v>1000642</v>
      </c>
      <c r="B643" s="8">
        <v>3025</v>
      </c>
      <c r="C643" t="s">
        <v>34</v>
      </c>
      <c r="D643" t="str">
        <v>Si</v>
      </c>
      <c r="E643" t="str">
        <v>No</v>
      </c>
    </row>
    <row r="644" spans="1:5" x14ac:dyDescent="0.35">
      <c r="A644">
        <f t="shared" ref="A644:A707" si="11">+A643+1</f>
        <v>1000643</v>
      </c>
      <c r="B644" s="8">
        <v>4384</v>
      </c>
      <c r="C644" t="s">
        <v>34</v>
      </c>
      <c r="D644" t="str">
        <v>Si</v>
      </c>
      <c r="E644" t="str">
        <v>No</v>
      </c>
    </row>
    <row r="645" spans="1:5" x14ac:dyDescent="0.35">
      <c r="A645">
        <f t="shared" si="11"/>
        <v>1000644</v>
      </c>
      <c r="B645" s="8">
        <v>3972</v>
      </c>
      <c r="C645" t="s">
        <v>34</v>
      </c>
      <c r="D645" t="str">
        <v>Si</v>
      </c>
      <c r="E645" t="str">
        <v>No</v>
      </c>
    </row>
    <row r="646" spans="1:5" x14ac:dyDescent="0.35">
      <c r="A646">
        <f t="shared" si="11"/>
        <v>1000645</v>
      </c>
      <c r="B646" s="8">
        <v>4279</v>
      </c>
      <c r="C646" t="s">
        <v>34</v>
      </c>
      <c r="D646" t="str">
        <v>Si</v>
      </c>
      <c r="E646" t="str">
        <v>No</v>
      </c>
    </row>
    <row r="647" spans="1:5" x14ac:dyDescent="0.35">
      <c r="A647">
        <f t="shared" si="11"/>
        <v>1000646</v>
      </c>
      <c r="B647" s="8">
        <v>3144</v>
      </c>
      <c r="C647" t="s">
        <v>36</v>
      </c>
      <c r="D647" t="str">
        <v>Si</v>
      </c>
      <c r="E647" t="str">
        <v>No</v>
      </c>
    </row>
    <row r="648" spans="1:5" x14ac:dyDescent="0.35">
      <c r="A648">
        <f t="shared" si="11"/>
        <v>1000647</v>
      </c>
      <c r="B648" s="8">
        <v>3603</v>
      </c>
      <c r="C648" t="s">
        <v>36</v>
      </c>
      <c r="D648" t="str">
        <v>Si</v>
      </c>
      <c r="E648" t="str">
        <v>No</v>
      </c>
    </row>
    <row r="649" spans="1:5" x14ac:dyDescent="0.35">
      <c r="A649">
        <f t="shared" si="11"/>
        <v>1000648</v>
      </c>
      <c r="B649" s="8">
        <v>3764</v>
      </c>
      <c r="C649" t="s">
        <v>35</v>
      </c>
      <c r="D649" t="str">
        <v>Si</v>
      </c>
      <c r="E649" t="str">
        <v>No</v>
      </c>
    </row>
    <row r="650" spans="1:5" x14ac:dyDescent="0.35">
      <c r="A650">
        <f t="shared" si="11"/>
        <v>1000649</v>
      </c>
      <c r="B650" s="8">
        <v>3475</v>
      </c>
      <c r="C650" t="s">
        <v>34</v>
      </c>
      <c r="D650" t="str">
        <v>Si</v>
      </c>
      <c r="E650" t="str">
        <v>No</v>
      </c>
    </row>
    <row r="651" spans="1:5" x14ac:dyDescent="0.35">
      <c r="A651">
        <f t="shared" si="11"/>
        <v>1000650</v>
      </c>
      <c r="B651" s="8">
        <v>3175</v>
      </c>
      <c r="C651" t="s">
        <v>35</v>
      </c>
      <c r="D651" t="str">
        <v>Si</v>
      </c>
      <c r="E651" t="str">
        <v>No</v>
      </c>
    </row>
    <row r="652" spans="1:5" x14ac:dyDescent="0.35">
      <c r="A652">
        <f t="shared" si="11"/>
        <v>1000651</v>
      </c>
      <c r="B652" s="8">
        <v>17996</v>
      </c>
      <c r="C652" t="s">
        <v>36</v>
      </c>
      <c r="D652" t="str">
        <v>No</v>
      </c>
      <c r="E652" t="str">
        <v>No</v>
      </c>
    </row>
    <row r="653" spans="1:5" x14ac:dyDescent="0.35">
      <c r="A653">
        <f t="shared" si="11"/>
        <v>1000652</v>
      </c>
      <c r="B653" s="8">
        <v>17149</v>
      </c>
      <c r="C653" t="s">
        <v>34</v>
      </c>
      <c r="D653" t="str">
        <v>No</v>
      </c>
      <c r="E653" t="str">
        <v>No</v>
      </c>
    </row>
    <row r="654" spans="1:5" x14ac:dyDescent="0.35">
      <c r="A654">
        <f t="shared" si="11"/>
        <v>1000653</v>
      </c>
      <c r="B654" s="8">
        <v>6606</v>
      </c>
      <c r="C654" t="s">
        <v>34</v>
      </c>
      <c r="D654" t="str">
        <v>No</v>
      </c>
      <c r="E654" t="str">
        <v>No</v>
      </c>
    </row>
    <row r="655" spans="1:5" x14ac:dyDescent="0.35">
      <c r="A655">
        <f t="shared" si="11"/>
        <v>1000654</v>
      </c>
      <c r="B655" s="8">
        <v>9433</v>
      </c>
      <c r="C655" t="s">
        <v>34</v>
      </c>
      <c r="D655" t="str">
        <v>No</v>
      </c>
      <c r="E655" t="str">
        <v>No</v>
      </c>
    </row>
    <row r="656" spans="1:5" x14ac:dyDescent="0.35">
      <c r="A656">
        <f t="shared" si="11"/>
        <v>1000655</v>
      </c>
      <c r="B656" s="8">
        <v>16072</v>
      </c>
      <c r="C656" t="s">
        <v>34</v>
      </c>
      <c r="D656" t="str">
        <v>No</v>
      </c>
      <c r="E656" t="str">
        <v>No</v>
      </c>
    </row>
    <row r="657" spans="1:5" x14ac:dyDescent="0.35">
      <c r="A657">
        <f t="shared" si="11"/>
        <v>1000656</v>
      </c>
      <c r="B657" s="8">
        <v>26471</v>
      </c>
      <c r="C657" t="s">
        <v>36</v>
      </c>
      <c r="D657" t="str">
        <v>No</v>
      </c>
      <c r="E657" t="str">
        <v>No</v>
      </c>
    </row>
    <row r="658" spans="1:5" x14ac:dyDescent="0.35">
      <c r="A658">
        <f t="shared" si="11"/>
        <v>1000657</v>
      </c>
      <c r="B658" s="8">
        <v>5870</v>
      </c>
      <c r="C658" t="s">
        <v>36</v>
      </c>
      <c r="D658" t="str">
        <v>No</v>
      </c>
      <c r="E658" t="str">
        <v>No</v>
      </c>
    </row>
    <row r="659" spans="1:5" x14ac:dyDescent="0.35">
      <c r="A659">
        <f t="shared" si="11"/>
        <v>1000658</v>
      </c>
      <c r="B659" s="8">
        <v>12542</v>
      </c>
      <c r="C659" t="s">
        <v>35</v>
      </c>
      <c r="D659" t="str">
        <v>No</v>
      </c>
      <c r="E659" t="str">
        <v>No</v>
      </c>
    </row>
    <row r="660" spans="1:5" x14ac:dyDescent="0.35">
      <c r="A660">
        <f t="shared" si="11"/>
        <v>1000659</v>
      </c>
      <c r="B660" s="8">
        <v>25035</v>
      </c>
      <c r="C660" t="s">
        <v>36</v>
      </c>
      <c r="D660" t="str">
        <v>No</v>
      </c>
      <c r="E660" t="str">
        <v>No</v>
      </c>
    </row>
    <row r="661" spans="1:5" x14ac:dyDescent="0.35">
      <c r="A661">
        <f t="shared" si="11"/>
        <v>1000660</v>
      </c>
      <c r="B661" s="8">
        <v>6040</v>
      </c>
      <c r="C661" t="s">
        <v>35</v>
      </c>
      <c r="D661" t="str">
        <v>No</v>
      </c>
      <c r="E661" t="str">
        <v>No</v>
      </c>
    </row>
    <row r="662" spans="1:5" x14ac:dyDescent="0.35">
      <c r="A662">
        <f t="shared" si="11"/>
        <v>1000661</v>
      </c>
      <c r="B662" s="8">
        <v>24551</v>
      </c>
      <c r="C662" t="s">
        <v>36</v>
      </c>
      <c r="D662" t="str">
        <v>No</v>
      </c>
      <c r="E662" t="str">
        <v>No</v>
      </c>
    </row>
    <row r="663" spans="1:5" x14ac:dyDescent="0.35">
      <c r="A663">
        <f t="shared" si="11"/>
        <v>1000662</v>
      </c>
      <c r="B663" s="8">
        <v>29979</v>
      </c>
      <c r="C663" t="s">
        <v>35</v>
      </c>
      <c r="D663" t="str">
        <v>No</v>
      </c>
      <c r="E663" t="str">
        <v>No</v>
      </c>
    </row>
    <row r="664" spans="1:5" x14ac:dyDescent="0.35">
      <c r="A664">
        <f t="shared" si="11"/>
        <v>1000663</v>
      </c>
      <c r="B664" s="8">
        <v>16339</v>
      </c>
      <c r="C664" t="s">
        <v>35</v>
      </c>
      <c r="D664" t="str">
        <v>No</v>
      </c>
      <c r="E664" t="str">
        <v>No</v>
      </c>
    </row>
    <row r="665" spans="1:5" x14ac:dyDescent="0.35">
      <c r="A665">
        <f t="shared" si="11"/>
        <v>1000664</v>
      </c>
      <c r="B665" s="8">
        <v>23568</v>
      </c>
      <c r="C665" t="s">
        <v>35</v>
      </c>
      <c r="D665" t="str">
        <v>No</v>
      </c>
      <c r="E665" t="str">
        <v>No</v>
      </c>
    </row>
    <row r="666" spans="1:5" x14ac:dyDescent="0.35">
      <c r="A666">
        <f t="shared" si="11"/>
        <v>1000665</v>
      </c>
      <c r="B666" s="8">
        <v>12312</v>
      </c>
      <c r="C666" t="s">
        <v>34</v>
      </c>
      <c r="D666" t="str">
        <v>No</v>
      </c>
      <c r="E666" t="str">
        <v>No</v>
      </c>
    </row>
    <row r="667" spans="1:5" x14ac:dyDescent="0.35">
      <c r="A667">
        <f t="shared" si="11"/>
        <v>1000666</v>
      </c>
      <c r="B667" s="8">
        <v>10056</v>
      </c>
      <c r="C667" t="s">
        <v>36</v>
      </c>
      <c r="D667" t="str">
        <v>No</v>
      </c>
      <c r="E667" t="str">
        <v>No</v>
      </c>
    </row>
    <row r="668" spans="1:5" x14ac:dyDescent="0.35">
      <c r="A668">
        <f t="shared" si="11"/>
        <v>1000667</v>
      </c>
      <c r="B668" s="8">
        <v>12153</v>
      </c>
      <c r="C668" t="s">
        <v>35</v>
      </c>
      <c r="D668" t="str">
        <v>No</v>
      </c>
      <c r="E668" t="str">
        <v>No</v>
      </c>
    </row>
    <row r="669" spans="1:5" x14ac:dyDescent="0.35">
      <c r="A669">
        <f t="shared" si="11"/>
        <v>1000668</v>
      </c>
      <c r="B669" s="8">
        <v>6046</v>
      </c>
      <c r="C669" t="s">
        <v>36</v>
      </c>
      <c r="D669" t="str">
        <v>No</v>
      </c>
      <c r="E669" t="str">
        <v>No</v>
      </c>
    </row>
    <row r="670" spans="1:5" x14ac:dyDescent="0.35">
      <c r="A670">
        <f t="shared" si="11"/>
        <v>1000669</v>
      </c>
      <c r="B670" s="8">
        <v>5045</v>
      </c>
      <c r="C670" t="s">
        <v>35</v>
      </c>
      <c r="D670" t="str">
        <v>No</v>
      </c>
      <c r="E670" t="str">
        <v>No</v>
      </c>
    </row>
    <row r="671" spans="1:5" x14ac:dyDescent="0.35">
      <c r="A671">
        <f t="shared" si="11"/>
        <v>1000670</v>
      </c>
      <c r="B671" s="8">
        <v>3169</v>
      </c>
      <c r="C671" t="s">
        <v>35</v>
      </c>
      <c r="D671" t="str">
        <v>Si</v>
      </c>
      <c r="E671" t="str">
        <v>No</v>
      </c>
    </row>
    <row r="672" spans="1:5" x14ac:dyDescent="0.35">
      <c r="A672">
        <f t="shared" si="11"/>
        <v>1000671</v>
      </c>
      <c r="B672" s="8">
        <v>2757</v>
      </c>
      <c r="C672" t="s">
        <v>35</v>
      </c>
      <c r="D672" t="str">
        <v>Si</v>
      </c>
      <c r="E672" t="str">
        <v>No</v>
      </c>
    </row>
    <row r="673" spans="1:5" x14ac:dyDescent="0.35">
      <c r="A673">
        <f t="shared" si="11"/>
        <v>1000672</v>
      </c>
      <c r="B673" s="8">
        <v>2929</v>
      </c>
      <c r="C673" t="s">
        <v>34</v>
      </c>
      <c r="D673" t="str">
        <v>Si</v>
      </c>
      <c r="E673" t="str">
        <v>No</v>
      </c>
    </row>
    <row r="674" spans="1:5" x14ac:dyDescent="0.35">
      <c r="A674">
        <f t="shared" si="11"/>
        <v>1000673</v>
      </c>
      <c r="B674" s="8">
        <v>2762</v>
      </c>
      <c r="C674" t="s">
        <v>34</v>
      </c>
      <c r="D674" t="str">
        <v>Si</v>
      </c>
      <c r="E674" t="str">
        <v>No</v>
      </c>
    </row>
    <row r="675" spans="1:5" x14ac:dyDescent="0.35">
      <c r="A675">
        <f t="shared" si="11"/>
        <v>1000674</v>
      </c>
      <c r="B675" s="8">
        <v>2642</v>
      </c>
      <c r="C675" t="s">
        <v>35</v>
      </c>
      <c r="D675" t="str">
        <v>Si</v>
      </c>
      <c r="E675" t="str">
        <v>No</v>
      </c>
    </row>
    <row r="676" spans="1:5" x14ac:dyDescent="0.35">
      <c r="A676">
        <f t="shared" si="11"/>
        <v>1000675</v>
      </c>
      <c r="B676" s="8">
        <v>4759</v>
      </c>
      <c r="C676" t="s">
        <v>36</v>
      </c>
      <c r="D676" t="str">
        <v>Si</v>
      </c>
      <c r="E676" t="str">
        <v>No</v>
      </c>
    </row>
    <row r="677" spans="1:5" x14ac:dyDescent="0.35">
      <c r="A677">
        <f t="shared" si="11"/>
        <v>1000676</v>
      </c>
      <c r="B677" s="8">
        <v>2698</v>
      </c>
      <c r="C677" t="s">
        <v>34</v>
      </c>
      <c r="D677" t="str">
        <v>Si</v>
      </c>
      <c r="E677" t="str">
        <v>No</v>
      </c>
    </row>
    <row r="678" spans="1:5" x14ac:dyDescent="0.35">
      <c r="A678">
        <f t="shared" si="11"/>
        <v>1000677</v>
      </c>
      <c r="B678" s="8">
        <v>2868</v>
      </c>
      <c r="C678" t="s">
        <v>34</v>
      </c>
      <c r="D678" t="str">
        <v>Si</v>
      </c>
      <c r="E678" t="str">
        <v>No</v>
      </c>
    </row>
    <row r="679" spans="1:5" x14ac:dyDescent="0.35">
      <c r="A679">
        <f t="shared" si="11"/>
        <v>1000678</v>
      </c>
      <c r="B679" s="8">
        <v>4761</v>
      </c>
      <c r="C679" t="s">
        <v>34</v>
      </c>
      <c r="D679" t="str">
        <v>Si</v>
      </c>
      <c r="E679" t="str">
        <v>No</v>
      </c>
    </row>
    <row r="680" spans="1:5" x14ac:dyDescent="0.35">
      <c r="A680">
        <f t="shared" si="11"/>
        <v>1000679</v>
      </c>
      <c r="B680" s="8">
        <v>2970</v>
      </c>
      <c r="C680" t="s">
        <v>34</v>
      </c>
      <c r="D680" t="str">
        <v>Si</v>
      </c>
      <c r="E680" t="str">
        <v>No</v>
      </c>
    </row>
    <row r="681" spans="1:5" x14ac:dyDescent="0.35">
      <c r="A681">
        <f t="shared" si="11"/>
        <v>1000680</v>
      </c>
      <c r="B681" s="8">
        <v>29295</v>
      </c>
      <c r="C681" t="s">
        <v>36</v>
      </c>
      <c r="D681" t="str">
        <v>No</v>
      </c>
      <c r="E681" t="str">
        <v>No</v>
      </c>
    </row>
    <row r="682" spans="1:5" x14ac:dyDescent="0.35">
      <c r="A682">
        <f t="shared" si="11"/>
        <v>1000681</v>
      </c>
      <c r="B682" s="8">
        <v>16839</v>
      </c>
      <c r="C682" t="s">
        <v>36</v>
      </c>
      <c r="D682" t="str">
        <v>No</v>
      </c>
      <c r="E682" t="str">
        <v>No</v>
      </c>
    </row>
    <row r="683" spans="1:5" x14ac:dyDescent="0.35">
      <c r="A683">
        <f t="shared" si="11"/>
        <v>1000682</v>
      </c>
      <c r="B683" s="8">
        <v>21616</v>
      </c>
      <c r="C683" t="s">
        <v>35</v>
      </c>
      <c r="D683" t="str">
        <v>No</v>
      </c>
      <c r="E683" t="str">
        <v>No</v>
      </c>
    </row>
    <row r="684" spans="1:5" x14ac:dyDescent="0.35">
      <c r="A684">
        <f t="shared" si="11"/>
        <v>1000683</v>
      </c>
      <c r="B684" s="8">
        <v>25398</v>
      </c>
      <c r="C684" t="s">
        <v>34</v>
      </c>
      <c r="D684" t="str">
        <v>No</v>
      </c>
      <c r="E684" t="str">
        <v>No</v>
      </c>
    </row>
    <row r="685" spans="1:5" x14ac:dyDescent="0.35">
      <c r="A685">
        <f t="shared" si="11"/>
        <v>1000684</v>
      </c>
      <c r="B685" s="8">
        <v>15945</v>
      </c>
      <c r="C685" t="s">
        <v>34</v>
      </c>
      <c r="D685" t="str">
        <v>No</v>
      </c>
      <c r="E685" t="str">
        <v>No</v>
      </c>
    </row>
    <row r="686" spans="1:5" x14ac:dyDescent="0.35">
      <c r="A686">
        <f t="shared" si="11"/>
        <v>1000685</v>
      </c>
      <c r="B686" s="8">
        <v>997</v>
      </c>
      <c r="C686" t="s">
        <v>34</v>
      </c>
      <c r="D686" t="str">
        <v>Si</v>
      </c>
      <c r="E686" t="str">
        <v>Si</v>
      </c>
    </row>
    <row r="687" spans="1:5" x14ac:dyDescent="0.35">
      <c r="A687">
        <f t="shared" si="11"/>
        <v>1000686</v>
      </c>
      <c r="B687" s="8">
        <v>470</v>
      </c>
      <c r="C687" t="s">
        <v>34</v>
      </c>
      <c r="D687" t="str">
        <v>Si</v>
      </c>
      <c r="E687" t="str">
        <v>Si</v>
      </c>
    </row>
    <row r="688" spans="1:5" x14ac:dyDescent="0.35">
      <c r="A688">
        <f t="shared" si="11"/>
        <v>1000687</v>
      </c>
      <c r="B688" s="8">
        <v>385</v>
      </c>
      <c r="C688" t="s">
        <v>36</v>
      </c>
      <c r="D688" t="str">
        <v>Si</v>
      </c>
      <c r="E688" t="str">
        <v>Si</v>
      </c>
    </row>
    <row r="689" spans="1:5" x14ac:dyDescent="0.35">
      <c r="A689">
        <f t="shared" si="11"/>
        <v>1000688</v>
      </c>
      <c r="B689" s="8">
        <v>1403</v>
      </c>
      <c r="C689" t="s">
        <v>36</v>
      </c>
      <c r="D689" t="str">
        <v>Si</v>
      </c>
      <c r="E689" t="str">
        <v>Si</v>
      </c>
    </row>
    <row r="690" spans="1:5" x14ac:dyDescent="0.35">
      <c r="A690">
        <f t="shared" si="11"/>
        <v>1000689</v>
      </c>
      <c r="B690" s="8">
        <v>1954</v>
      </c>
      <c r="C690" t="s">
        <v>35</v>
      </c>
      <c r="D690" t="str">
        <v>Si</v>
      </c>
      <c r="E690" t="str">
        <v>Si</v>
      </c>
    </row>
    <row r="691" spans="1:5" x14ac:dyDescent="0.35">
      <c r="A691">
        <f t="shared" si="11"/>
        <v>1000690</v>
      </c>
      <c r="B691" s="8">
        <v>1804</v>
      </c>
      <c r="C691" t="s">
        <v>36</v>
      </c>
      <c r="D691" t="str">
        <v>Si</v>
      </c>
      <c r="E691" t="str">
        <v>Si</v>
      </c>
    </row>
    <row r="692" spans="1:5" x14ac:dyDescent="0.35">
      <c r="A692">
        <f t="shared" si="11"/>
        <v>1000691</v>
      </c>
      <c r="B692" s="8">
        <v>398</v>
      </c>
      <c r="C692" t="s">
        <v>35</v>
      </c>
      <c r="D692" t="str">
        <v>Si</v>
      </c>
      <c r="E692" t="str">
        <v>Si</v>
      </c>
    </row>
    <row r="693" spans="1:5" x14ac:dyDescent="0.35">
      <c r="A693">
        <f t="shared" si="11"/>
        <v>1000692</v>
      </c>
      <c r="B693" s="8">
        <v>1629</v>
      </c>
      <c r="C693" t="s">
        <v>36</v>
      </c>
      <c r="D693" t="str">
        <v>Si</v>
      </c>
      <c r="E693" t="str">
        <v>Si</v>
      </c>
    </row>
    <row r="694" spans="1:5" x14ac:dyDescent="0.35">
      <c r="A694">
        <f t="shared" si="11"/>
        <v>1000693</v>
      </c>
      <c r="B694" s="8">
        <v>2410</v>
      </c>
      <c r="C694" t="s">
        <v>35</v>
      </c>
      <c r="D694" t="str">
        <v>Si</v>
      </c>
      <c r="E694" t="str">
        <v>Si</v>
      </c>
    </row>
    <row r="695" spans="1:5" x14ac:dyDescent="0.35">
      <c r="A695">
        <f t="shared" si="11"/>
        <v>1000694</v>
      </c>
      <c r="B695" s="8">
        <v>2102</v>
      </c>
      <c r="C695" t="s">
        <v>35</v>
      </c>
      <c r="D695" t="str">
        <v>Si</v>
      </c>
      <c r="E695" t="str">
        <v>Si</v>
      </c>
    </row>
    <row r="696" spans="1:5" x14ac:dyDescent="0.35">
      <c r="A696">
        <f t="shared" si="11"/>
        <v>1000695</v>
      </c>
      <c r="B696" s="8">
        <v>13163</v>
      </c>
      <c r="C696" t="s">
        <v>36</v>
      </c>
      <c r="D696" t="str">
        <v>No</v>
      </c>
      <c r="E696" t="str">
        <v>No</v>
      </c>
    </row>
    <row r="697" spans="1:5" x14ac:dyDescent="0.35">
      <c r="A697">
        <f t="shared" si="11"/>
        <v>1000696</v>
      </c>
      <c r="B697" s="8">
        <v>14113</v>
      </c>
      <c r="C697" t="s">
        <v>34</v>
      </c>
      <c r="D697" t="str">
        <v>No</v>
      </c>
      <c r="E697" t="str">
        <v>No</v>
      </c>
    </row>
    <row r="698" spans="1:5" x14ac:dyDescent="0.35">
      <c r="A698">
        <f t="shared" si="11"/>
        <v>1000697</v>
      </c>
      <c r="B698" s="8">
        <v>23179</v>
      </c>
      <c r="C698" t="s">
        <v>34</v>
      </c>
      <c r="D698" t="str">
        <v>No</v>
      </c>
      <c r="E698" t="str">
        <v>No</v>
      </c>
    </row>
    <row r="699" spans="1:5" x14ac:dyDescent="0.35">
      <c r="A699">
        <f t="shared" si="11"/>
        <v>1000698</v>
      </c>
      <c r="B699" s="8">
        <v>28822</v>
      </c>
      <c r="C699" t="s">
        <v>34</v>
      </c>
      <c r="D699" t="str">
        <v>No</v>
      </c>
      <c r="E699" t="str">
        <v>No</v>
      </c>
    </row>
    <row r="700" spans="1:5" x14ac:dyDescent="0.35">
      <c r="A700">
        <f t="shared" si="11"/>
        <v>1000699</v>
      </c>
      <c r="B700" s="8">
        <v>15105</v>
      </c>
      <c r="C700" t="s">
        <v>34</v>
      </c>
      <c r="D700" t="str">
        <v>No</v>
      </c>
      <c r="E700" t="str">
        <v>No</v>
      </c>
    </row>
    <row r="701" spans="1:5" x14ac:dyDescent="0.35">
      <c r="A701">
        <f t="shared" si="11"/>
        <v>1000700</v>
      </c>
      <c r="B701" s="8">
        <v>11357</v>
      </c>
      <c r="C701" t="s">
        <v>36</v>
      </c>
      <c r="D701" t="str">
        <v>No</v>
      </c>
      <c r="E701" t="str">
        <v>No</v>
      </c>
    </row>
    <row r="702" spans="1:5" x14ac:dyDescent="0.35">
      <c r="A702">
        <f t="shared" si="11"/>
        <v>1000701</v>
      </c>
      <c r="B702" s="8">
        <v>9389</v>
      </c>
      <c r="C702" t="s">
        <v>36</v>
      </c>
      <c r="D702" t="str">
        <v>No</v>
      </c>
      <c r="E702" t="str">
        <v>No</v>
      </c>
    </row>
    <row r="703" spans="1:5" x14ac:dyDescent="0.35">
      <c r="A703">
        <f t="shared" si="11"/>
        <v>1000702</v>
      </c>
      <c r="B703" s="8">
        <v>15478</v>
      </c>
      <c r="C703" t="s">
        <v>35</v>
      </c>
      <c r="D703" t="str">
        <v>No</v>
      </c>
      <c r="E703" t="str">
        <v>No</v>
      </c>
    </row>
    <row r="704" spans="1:5" x14ac:dyDescent="0.35">
      <c r="A704">
        <f t="shared" si="11"/>
        <v>1000703</v>
      </c>
      <c r="B704" s="8">
        <v>22587</v>
      </c>
      <c r="C704" t="s">
        <v>34</v>
      </c>
      <c r="D704" t="str">
        <v>No</v>
      </c>
      <c r="E704" t="str">
        <v>No</v>
      </c>
    </row>
    <row r="705" spans="1:5" x14ac:dyDescent="0.35">
      <c r="A705">
        <f t="shared" si="11"/>
        <v>1000704</v>
      </c>
      <c r="B705" s="8">
        <v>16289</v>
      </c>
      <c r="C705" t="s">
        <v>34</v>
      </c>
      <c r="D705" t="str">
        <v>No</v>
      </c>
      <c r="E705" t="str">
        <v>No</v>
      </c>
    </row>
    <row r="706" spans="1:5" x14ac:dyDescent="0.35">
      <c r="A706">
        <f t="shared" si="11"/>
        <v>1000705</v>
      </c>
      <c r="B706" s="8">
        <v>9212</v>
      </c>
      <c r="C706" t="s">
        <v>34</v>
      </c>
      <c r="D706" t="str">
        <v>No</v>
      </c>
      <c r="E706" t="str">
        <v>No</v>
      </c>
    </row>
    <row r="707" spans="1:5" x14ac:dyDescent="0.35">
      <c r="A707">
        <f t="shared" si="11"/>
        <v>1000706</v>
      </c>
      <c r="B707" s="8">
        <v>6365</v>
      </c>
      <c r="C707" t="s">
        <v>35</v>
      </c>
      <c r="D707" t="str">
        <v>No</v>
      </c>
      <c r="E707" t="str">
        <v>No</v>
      </c>
    </row>
    <row r="708" spans="1:5" x14ac:dyDescent="0.35">
      <c r="A708">
        <f t="shared" ref="A708:A771" si="12">+A707+1</f>
        <v>1000707</v>
      </c>
      <c r="B708" s="8">
        <v>7353</v>
      </c>
      <c r="C708" t="s">
        <v>36</v>
      </c>
      <c r="D708" t="str">
        <v>No</v>
      </c>
      <c r="E708" t="str">
        <v>No</v>
      </c>
    </row>
    <row r="709" spans="1:5" x14ac:dyDescent="0.35">
      <c r="A709">
        <f t="shared" si="12"/>
        <v>1000708</v>
      </c>
      <c r="B709" s="8">
        <v>9705</v>
      </c>
      <c r="C709" t="s">
        <v>34</v>
      </c>
      <c r="D709" t="str">
        <v>No</v>
      </c>
      <c r="E709" t="str">
        <v>No</v>
      </c>
    </row>
    <row r="710" spans="1:5" x14ac:dyDescent="0.35">
      <c r="A710">
        <f t="shared" si="12"/>
        <v>1000709</v>
      </c>
      <c r="B710" s="8">
        <v>4810</v>
      </c>
      <c r="C710" t="s">
        <v>34</v>
      </c>
      <c r="D710" t="str">
        <v>Si</v>
      </c>
      <c r="E710" t="str">
        <v>No</v>
      </c>
    </row>
    <row r="711" spans="1:5" x14ac:dyDescent="0.35">
      <c r="A711">
        <f t="shared" si="12"/>
        <v>1000710</v>
      </c>
      <c r="B711" s="8">
        <v>4898</v>
      </c>
      <c r="C711" t="s">
        <v>34</v>
      </c>
      <c r="D711" t="str">
        <v>Si</v>
      </c>
      <c r="E711" t="str">
        <v>No</v>
      </c>
    </row>
    <row r="712" spans="1:5" x14ac:dyDescent="0.35">
      <c r="A712">
        <f t="shared" si="12"/>
        <v>1000711</v>
      </c>
      <c r="B712" s="8">
        <v>3346</v>
      </c>
      <c r="C712" t="s">
        <v>34</v>
      </c>
      <c r="D712" t="str">
        <v>Si</v>
      </c>
      <c r="E712" t="str">
        <v>No</v>
      </c>
    </row>
    <row r="713" spans="1:5" x14ac:dyDescent="0.35">
      <c r="A713">
        <f t="shared" si="12"/>
        <v>1000712</v>
      </c>
      <c r="B713" s="8">
        <v>3815</v>
      </c>
      <c r="C713" t="s">
        <v>36</v>
      </c>
      <c r="D713" t="str">
        <v>Si</v>
      </c>
      <c r="E713" t="str">
        <v>No</v>
      </c>
    </row>
    <row r="714" spans="1:5" x14ac:dyDescent="0.35">
      <c r="A714">
        <f t="shared" si="12"/>
        <v>1000713</v>
      </c>
      <c r="B714" s="8">
        <v>3885</v>
      </c>
      <c r="C714" t="s">
        <v>36</v>
      </c>
      <c r="D714" t="str">
        <v>Si</v>
      </c>
      <c r="E714" t="str">
        <v>No</v>
      </c>
    </row>
    <row r="715" spans="1:5" x14ac:dyDescent="0.35">
      <c r="A715">
        <f t="shared" si="12"/>
        <v>1000714</v>
      </c>
      <c r="B715" s="8">
        <v>2713</v>
      </c>
      <c r="C715" t="s">
        <v>35</v>
      </c>
      <c r="D715" t="str">
        <v>Si</v>
      </c>
      <c r="E715" t="str">
        <v>No</v>
      </c>
    </row>
    <row r="716" spans="1:5" x14ac:dyDescent="0.35">
      <c r="A716">
        <f t="shared" si="12"/>
        <v>1000715</v>
      </c>
      <c r="B716" s="8">
        <v>4842</v>
      </c>
      <c r="C716" t="s">
        <v>36</v>
      </c>
      <c r="D716" t="str">
        <v>Si</v>
      </c>
      <c r="E716" t="str">
        <v>No</v>
      </c>
    </row>
    <row r="717" spans="1:5" x14ac:dyDescent="0.35">
      <c r="A717">
        <f t="shared" si="12"/>
        <v>1000716</v>
      </c>
      <c r="B717" s="8">
        <v>4089</v>
      </c>
      <c r="C717" t="s">
        <v>35</v>
      </c>
      <c r="D717" t="str">
        <v>Si</v>
      </c>
      <c r="E717" t="str">
        <v>No</v>
      </c>
    </row>
    <row r="718" spans="1:5" x14ac:dyDescent="0.35">
      <c r="A718">
        <f t="shared" si="12"/>
        <v>1000717</v>
      </c>
      <c r="B718" s="8">
        <v>2566</v>
      </c>
      <c r="C718" t="s">
        <v>36</v>
      </c>
      <c r="D718" t="str">
        <v>Si</v>
      </c>
      <c r="E718" t="str">
        <v>No</v>
      </c>
    </row>
    <row r="719" spans="1:5" x14ac:dyDescent="0.35">
      <c r="A719">
        <f t="shared" si="12"/>
        <v>1000718</v>
      </c>
      <c r="B719" s="8">
        <v>2879</v>
      </c>
      <c r="C719" t="s">
        <v>35</v>
      </c>
      <c r="D719" t="str">
        <v>Si</v>
      </c>
      <c r="E719" t="str">
        <v>No</v>
      </c>
    </row>
    <row r="720" spans="1:5" x14ac:dyDescent="0.35">
      <c r="A720">
        <f t="shared" si="12"/>
        <v>1000719</v>
      </c>
      <c r="B720" s="8">
        <v>23448</v>
      </c>
      <c r="C720" t="s">
        <v>35</v>
      </c>
      <c r="D720" t="str">
        <v>No</v>
      </c>
      <c r="E720" t="str">
        <v>No</v>
      </c>
    </row>
    <row r="721" spans="1:5" x14ac:dyDescent="0.35">
      <c r="A721">
        <f t="shared" si="12"/>
        <v>1000720</v>
      </c>
      <c r="B721" s="8">
        <v>27364</v>
      </c>
      <c r="C721" t="s">
        <v>35</v>
      </c>
      <c r="D721" t="str">
        <v>No</v>
      </c>
      <c r="E721" t="str">
        <v>No</v>
      </c>
    </row>
    <row r="722" spans="1:5" x14ac:dyDescent="0.35">
      <c r="A722">
        <f t="shared" si="12"/>
        <v>1000721</v>
      </c>
      <c r="B722" s="8">
        <v>29379</v>
      </c>
      <c r="C722" t="s">
        <v>34</v>
      </c>
      <c r="D722" t="str">
        <v>No</v>
      </c>
      <c r="E722" t="str">
        <v>No</v>
      </c>
    </row>
    <row r="723" spans="1:5" x14ac:dyDescent="0.35">
      <c r="A723">
        <f t="shared" si="12"/>
        <v>1000722</v>
      </c>
      <c r="B723" s="8">
        <v>25893</v>
      </c>
      <c r="C723" t="s">
        <v>36</v>
      </c>
      <c r="D723" t="str">
        <v>No</v>
      </c>
      <c r="E723" t="str">
        <v>No</v>
      </c>
    </row>
    <row r="724" spans="1:5" x14ac:dyDescent="0.35">
      <c r="A724">
        <f t="shared" si="12"/>
        <v>1000723</v>
      </c>
      <c r="B724" s="8">
        <v>18230</v>
      </c>
      <c r="C724" t="s">
        <v>35</v>
      </c>
      <c r="D724" t="str">
        <v>No</v>
      </c>
      <c r="E724" t="str">
        <v>No</v>
      </c>
    </row>
    <row r="725" spans="1:5" x14ac:dyDescent="0.35">
      <c r="A725">
        <f t="shared" si="12"/>
        <v>1000724</v>
      </c>
      <c r="B725" s="8">
        <v>19151</v>
      </c>
      <c r="C725" t="s">
        <v>36</v>
      </c>
      <c r="D725" t="str">
        <v>No</v>
      </c>
      <c r="E725" t="str">
        <v>No</v>
      </c>
    </row>
    <row r="726" spans="1:5" x14ac:dyDescent="0.35">
      <c r="A726">
        <f t="shared" si="12"/>
        <v>1000725</v>
      </c>
      <c r="B726" s="8">
        <v>15055</v>
      </c>
      <c r="C726" t="s">
        <v>35</v>
      </c>
      <c r="D726" t="str">
        <v>No</v>
      </c>
      <c r="E726" t="str">
        <v>No</v>
      </c>
    </row>
    <row r="727" spans="1:5" x14ac:dyDescent="0.35">
      <c r="A727">
        <f t="shared" si="12"/>
        <v>1000726</v>
      </c>
      <c r="B727" s="8">
        <v>12936</v>
      </c>
      <c r="C727" t="s">
        <v>35</v>
      </c>
      <c r="D727" t="str">
        <v>No</v>
      </c>
      <c r="E727" t="str">
        <v>No</v>
      </c>
    </row>
    <row r="728" spans="1:5" x14ac:dyDescent="0.35">
      <c r="A728">
        <f t="shared" si="12"/>
        <v>1000727</v>
      </c>
      <c r="B728" s="8">
        <v>14915</v>
      </c>
      <c r="C728" t="s">
        <v>35</v>
      </c>
      <c r="D728" t="str">
        <v>No</v>
      </c>
      <c r="E728" t="str">
        <v>No</v>
      </c>
    </row>
    <row r="729" spans="1:5" x14ac:dyDescent="0.35">
      <c r="A729">
        <f t="shared" si="12"/>
        <v>1000728</v>
      </c>
      <c r="B729" s="8">
        <v>11488</v>
      </c>
      <c r="C729" t="s">
        <v>34</v>
      </c>
      <c r="D729" t="str">
        <v>No</v>
      </c>
      <c r="E729" t="str">
        <v>No</v>
      </c>
    </row>
    <row r="730" spans="1:5" x14ac:dyDescent="0.35">
      <c r="A730">
        <f t="shared" si="12"/>
        <v>1000729</v>
      </c>
      <c r="B730" s="8">
        <v>1833</v>
      </c>
      <c r="C730" t="s">
        <v>34</v>
      </c>
      <c r="D730" t="str">
        <v>Si</v>
      </c>
      <c r="E730" t="str">
        <v>Si</v>
      </c>
    </row>
    <row r="731" spans="1:5" x14ac:dyDescent="0.35">
      <c r="A731">
        <f t="shared" si="12"/>
        <v>1000730</v>
      </c>
      <c r="B731" s="8">
        <v>2451</v>
      </c>
      <c r="C731" t="s">
        <v>35</v>
      </c>
      <c r="D731" t="str">
        <v>Si</v>
      </c>
      <c r="E731" t="str">
        <v>Si</v>
      </c>
    </row>
    <row r="732" spans="1:5" x14ac:dyDescent="0.35">
      <c r="A732">
        <f t="shared" si="12"/>
        <v>1000731</v>
      </c>
      <c r="B732" s="8">
        <v>707</v>
      </c>
      <c r="C732" t="s">
        <v>36</v>
      </c>
      <c r="D732" t="str">
        <v>Si</v>
      </c>
      <c r="E732" t="str">
        <v>Si</v>
      </c>
    </row>
    <row r="733" spans="1:5" x14ac:dyDescent="0.35">
      <c r="A733">
        <f t="shared" si="12"/>
        <v>1000732</v>
      </c>
      <c r="B733" s="8">
        <v>1909</v>
      </c>
      <c r="C733" t="s">
        <v>34</v>
      </c>
      <c r="D733" t="str">
        <v>Si</v>
      </c>
      <c r="E733" t="str">
        <v>Si</v>
      </c>
    </row>
    <row r="734" spans="1:5" x14ac:dyDescent="0.35">
      <c r="A734">
        <f t="shared" si="12"/>
        <v>1000733</v>
      </c>
      <c r="B734" s="8">
        <v>569</v>
      </c>
      <c r="C734" t="s">
        <v>34</v>
      </c>
      <c r="D734" t="str">
        <v>Si</v>
      </c>
      <c r="E734" t="str">
        <v>Si</v>
      </c>
    </row>
    <row r="735" spans="1:5" x14ac:dyDescent="0.35">
      <c r="A735">
        <f t="shared" si="12"/>
        <v>1000734</v>
      </c>
      <c r="B735" s="8">
        <v>87</v>
      </c>
      <c r="C735" t="s">
        <v>34</v>
      </c>
      <c r="D735" t="str">
        <v>Si</v>
      </c>
      <c r="E735" t="str">
        <v>Si</v>
      </c>
    </row>
    <row r="736" spans="1:5" x14ac:dyDescent="0.35">
      <c r="A736">
        <f t="shared" si="12"/>
        <v>1000735</v>
      </c>
      <c r="B736" s="8">
        <v>2145</v>
      </c>
      <c r="C736" t="s">
        <v>34</v>
      </c>
      <c r="D736" t="str">
        <v>Si</v>
      </c>
      <c r="E736" t="str">
        <v>Si</v>
      </c>
    </row>
    <row r="737" spans="1:5" x14ac:dyDescent="0.35">
      <c r="A737">
        <f t="shared" si="12"/>
        <v>1000736</v>
      </c>
      <c r="B737" s="8">
        <v>1477</v>
      </c>
      <c r="C737" t="s">
        <v>36</v>
      </c>
      <c r="D737" t="str">
        <v>Si</v>
      </c>
      <c r="E737" t="str">
        <v>Si</v>
      </c>
    </row>
    <row r="738" spans="1:5" x14ac:dyDescent="0.35">
      <c r="A738">
        <f t="shared" si="12"/>
        <v>1000737</v>
      </c>
      <c r="B738" s="8">
        <v>532</v>
      </c>
      <c r="C738" t="s">
        <v>36</v>
      </c>
      <c r="D738" t="str">
        <v>Si</v>
      </c>
      <c r="E738" t="str">
        <v>Si</v>
      </c>
    </row>
    <row r="739" spans="1:5" x14ac:dyDescent="0.35">
      <c r="A739">
        <f t="shared" si="12"/>
        <v>1000738</v>
      </c>
      <c r="B739" s="8">
        <v>2126</v>
      </c>
      <c r="C739" t="s">
        <v>35</v>
      </c>
      <c r="D739" t="str">
        <v>Si</v>
      </c>
      <c r="E739" t="str">
        <v>Si</v>
      </c>
    </row>
    <row r="740" spans="1:5" x14ac:dyDescent="0.35">
      <c r="A740">
        <f t="shared" si="12"/>
        <v>1000739</v>
      </c>
      <c r="B740" s="8">
        <v>24676</v>
      </c>
      <c r="C740" t="s">
        <v>34</v>
      </c>
      <c r="D740" t="str">
        <v>No</v>
      </c>
      <c r="E740" t="str">
        <v>No</v>
      </c>
    </row>
    <row r="741" spans="1:5" x14ac:dyDescent="0.35">
      <c r="A741">
        <f t="shared" si="12"/>
        <v>1000740</v>
      </c>
      <c r="B741" s="8">
        <v>9923</v>
      </c>
      <c r="C741" t="s">
        <v>35</v>
      </c>
      <c r="D741" t="str">
        <v>No</v>
      </c>
      <c r="E741" t="str">
        <v>No</v>
      </c>
    </row>
    <row r="742" spans="1:5" x14ac:dyDescent="0.35">
      <c r="A742">
        <f t="shared" si="12"/>
        <v>1000741</v>
      </c>
      <c r="B742" s="8">
        <v>9190</v>
      </c>
      <c r="C742" t="s">
        <v>36</v>
      </c>
      <c r="D742" t="str">
        <v>No</v>
      </c>
      <c r="E742" t="str">
        <v>No</v>
      </c>
    </row>
    <row r="743" spans="1:5" x14ac:dyDescent="0.35">
      <c r="A743">
        <f t="shared" si="12"/>
        <v>1000742</v>
      </c>
      <c r="B743" s="8">
        <v>25301</v>
      </c>
      <c r="C743" t="s">
        <v>34</v>
      </c>
      <c r="D743" t="str">
        <v>No</v>
      </c>
      <c r="E743" t="str">
        <v>No</v>
      </c>
    </row>
    <row r="744" spans="1:5" x14ac:dyDescent="0.35">
      <c r="A744">
        <f t="shared" si="12"/>
        <v>1000743</v>
      </c>
      <c r="B744" s="8">
        <v>24271</v>
      </c>
      <c r="C744" t="s">
        <v>34</v>
      </c>
      <c r="D744" t="str">
        <v>No</v>
      </c>
      <c r="E744" t="str">
        <v>No</v>
      </c>
    </row>
    <row r="745" spans="1:5" x14ac:dyDescent="0.35">
      <c r="A745">
        <f t="shared" si="12"/>
        <v>1000744</v>
      </c>
      <c r="B745" s="8">
        <v>17892</v>
      </c>
      <c r="C745" t="s">
        <v>34</v>
      </c>
      <c r="D745" t="str">
        <v>No</v>
      </c>
      <c r="E745" t="str">
        <v>No</v>
      </c>
    </row>
    <row r="746" spans="1:5" x14ac:dyDescent="0.35">
      <c r="A746">
        <f t="shared" si="12"/>
        <v>1000745</v>
      </c>
      <c r="B746" s="8">
        <v>23139</v>
      </c>
      <c r="C746" t="s">
        <v>34</v>
      </c>
      <c r="D746" t="str">
        <v>No</v>
      </c>
      <c r="E746" t="str">
        <v>No</v>
      </c>
    </row>
    <row r="747" spans="1:5" x14ac:dyDescent="0.35">
      <c r="A747">
        <f t="shared" si="12"/>
        <v>1000746</v>
      </c>
      <c r="B747" s="8">
        <v>18556</v>
      </c>
      <c r="C747" t="s">
        <v>36</v>
      </c>
      <c r="D747" t="str">
        <v>No</v>
      </c>
      <c r="E747" t="str">
        <v>No</v>
      </c>
    </row>
    <row r="748" spans="1:5" x14ac:dyDescent="0.35">
      <c r="A748">
        <f t="shared" si="12"/>
        <v>1000747</v>
      </c>
      <c r="B748" s="8">
        <v>14360</v>
      </c>
      <c r="C748" t="s">
        <v>36</v>
      </c>
      <c r="D748" t="str">
        <v>No</v>
      </c>
      <c r="E748" t="str">
        <v>No</v>
      </c>
    </row>
    <row r="749" spans="1:5" x14ac:dyDescent="0.35">
      <c r="A749">
        <f t="shared" si="12"/>
        <v>1000748</v>
      </c>
      <c r="B749" s="8">
        <v>6198</v>
      </c>
      <c r="C749" t="s">
        <v>35</v>
      </c>
      <c r="D749" t="str">
        <v>No</v>
      </c>
      <c r="E749" t="str">
        <v>No</v>
      </c>
    </row>
    <row r="750" spans="1:5" x14ac:dyDescent="0.35">
      <c r="A750">
        <f t="shared" si="12"/>
        <v>1000749</v>
      </c>
      <c r="B750" s="8">
        <v>9699</v>
      </c>
      <c r="C750" t="s">
        <v>36</v>
      </c>
      <c r="D750" t="str">
        <v>No</v>
      </c>
      <c r="E750" t="str">
        <v>No</v>
      </c>
    </row>
    <row r="751" spans="1:5" x14ac:dyDescent="0.35">
      <c r="A751">
        <f t="shared" si="12"/>
        <v>1000750</v>
      </c>
      <c r="B751" s="8">
        <v>3726</v>
      </c>
      <c r="C751" t="s">
        <v>35</v>
      </c>
      <c r="D751" t="str">
        <v>Si</v>
      </c>
      <c r="E751" t="str">
        <v>No</v>
      </c>
    </row>
    <row r="752" spans="1:5" x14ac:dyDescent="0.35">
      <c r="A752">
        <f t="shared" si="12"/>
        <v>1000751</v>
      </c>
      <c r="B752" s="8">
        <v>4135</v>
      </c>
      <c r="C752" t="s">
        <v>36</v>
      </c>
      <c r="D752" t="str">
        <v>Si</v>
      </c>
      <c r="E752" t="str">
        <v>No</v>
      </c>
    </row>
    <row r="753" spans="1:5" x14ac:dyDescent="0.35">
      <c r="A753">
        <f t="shared" si="12"/>
        <v>1000752</v>
      </c>
      <c r="B753" s="8">
        <v>3467</v>
      </c>
      <c r="C753" t="s">
        <v>35</v>
      </c>
      <c r="D753" t="str">
        <v>Si</v>
      </c>
      <c r="E753" t="str">
        <v>No</v>
      </c>
    </row>
    <row r="754" spans="1:5" x14ac:dyDescent="0.35">
      <c r="A754">
        <f t="shared" si="12"/>
        <v>1000753</v>
      </c>
      <c r="B754" s="8">
        <v>3941</v>
      </c>
      <c r="C754" t="s">
        <v>35</v>
      </c>
      <c r="D754" t="str">
        <v>Si</v>
      </c>
      <c r="E754" t="str">
        <v>No</v>
      </c>
    </row>
    <row r="755" spans="1:5" x14ac:dyDescent="0.35">
      <c r="A755">
        <f t="shared" si="12"/>
        <v>1000754</v>
      </c>
      <c r="B755" s="8">
        <v>4462</v>
      </c>
      <c r="C755" t="s">
        <v>35</v>
      </c>
      <c r="D755" t="str">
        <v>Si</v>
      </c>
      <c r="E755" t="str">
        <v>No</v>
      </c>
    </row>
    <row r="756" spans="1:5" x14ac:dyDescent="0.35">
      <c r="A756">
        <f t="shared" si="12"/>
        <v>1000755</v>
      </c>
      <c r="B756" s="8">
        <v>3971</v>
      </c>
      <c r="C756" t="s">
        <v>34</v>
      </c>
      <c r="D756" t="str">
        <v>Si</v>
      </c>
      <c r="E756" t="str">
        <v>No</v>
      </c>
    </row>
    <row r="757" spans="1:5" x14ac:dyDescent="0.35">
      <c r="A757">
        <f t="shared" si="12"/>
        <v>1000756</v>
      </c>
      <c r="B757" s="8">
        <v>4504</v>
      </c>
      <c r="C757" t="s">
        <v>36</v>
      </c>
      <c r="D757" t="str">
        <v>Si</v>
      </c>
      <c r="E757" t="str">
        <v>No</v>
      </c>
    </row>
    <row r="758" spans="1:5" x14ac:dyDescent="0.35">
      <c r="A758">
        <f t="shared" si="12"/>
        <v>1000757</v>
      </c>
      <c r="B758" s="8">
        <v>4181</v>
      </c>
      <c r="C758" t="s">
        <v>35</v>
      </c>
      <c r="D758" t="str">
        <v>Si</v>
      </c>
      <c r="E758" t="str">
        <v>No</v>
      </c>
    </row>
    <row r="759" spans="1:5" x14ac:dyDescent="0.35">
      <c r="A759">
        <f t="shared" si="12"/>
        <v>1000758</v>
      </c>
      <c r="B759" s="8">
        <v>3423</v>
      </c>
      <c r="C759" t="s">
        <v>36</v>
      </c>
      <c r="D759" t="str">
        <v>Si</v>
      </c>
      <c r="E759" t="str">
        <v>No</v>
      </c>
    </row>
    <row r="760" spans="1:5" x14ac:dyDescent="0.35">
      <c r="A760">
        <f t="shared" si="12"/>
        <v>1000759</v>
      </c>
      <c r="B760" s="8">
        <v>2881</v>
      </c>
      <c r="C760" t="s">
        <v>35</v>
      </c>
      <c r="D760" t="str">
        <v>Si</v>
      </c>
      <c r="E760" t="str">
        <v>No</v>
      </c>
    </row>
    <row r="761" spans="1:5" x14ac:dyDescent="0.35">
      <c r="A761">
        <f t="shared" si="12"/>
        <v>1000760</v>
      </c>
      <c r="B761" s="8">
        <v>2042</v>
      </c>
      <c r="C761" t="s">
        <v>35</v>
      </c>
      <c r="D761" t="str">
        <v>Si</v>
      </c>
      <c r="E761" t="str">
        <v>Si</v>
      </c>
    </row>
    <row r="762" spans="1:5" x14ac:dyDescent="0.35">
      <c r="A762">
        <f t="shared" si="12"/>
        <v>1000761</v>
      </c>
      <c r="B762" s="8">
        <v>1242</v>
      </c>
      <c r="C762" t="s">
        <v>35</v>
      </c>
      <c r="D762" t="str">
        <v>Si</v>
      </c>
      <c r="E762" t="str">
        <v>Si</v>
      </c>
    </row>
    <row r="763" spans="1:5" x14ac:dyDescent="0.35">
      <c r="A763">
        <f t="shared" si="12"/>
        <v>1000762</v>
      </c>
      <c r="B763" s="8">
        <v>1881</v>
      </c>
      <c r="C763" t="s">
        <v>34</v>
      </c>
      <c r="D763" t="str">
        <v>Si</v>
      </c>
      <c r="E763" t="str">
        <v>Si</v>
      </c>
    </row>
    <row r="764" spans="1:5" x14ac:dyDescent="0.35">
      <c r="A764">
        <f t="shared" si="12"/>
        <v>1000763</v>
      </c>
      <c r="B764" s="8">
        <v>778</v>
      </c>
      <c r="C764" t="s">
        <v>34</v>
      </c>
      <c r="D764" t="str">
        <v>Si</v>
      </c>
      <c r="E764" t="str">
        <v>Si</v>
      </c>
    </row>
    <row r="765" spans="1:5" x14ac:dyDescent="0.35">
      <c r="A765">
        <f t="shared" si="12"/>
        <v>1000764</v>
      </c>
      <c r="B765" s="8">
        <v>392</v>
      </c>
      <c r="C765" t="s">
        <v>35</v>
      </c>
      <c r="D765" t="str">
        <v>Si</v>
      </c>
      <c r="E765" t="str">
        <v>Si</v>
      </c>
    </row>
    <row r="766" spans="1:5" x14ac:dyDescent="0.35">
      <c r="A766">
        <f t="shared" si="12"/>
        <v>1000765</v>
      </c>
      <c r="B766" s="8">
        <v>1007</v>
      </c>
      <c r="C766" t="s">
        <v>36</v>
      </c>
      <c r="D766" t="str">
        <v>Si</v>
      </c>
      <c r="E766" t="str">
        <v>Si</v>
      </c>
    </row>
    <row r="767" spans="1:5" x14ac:dyDescent="0.35">
      <c r="A767">
        <f t="shared" si="12"/>
        <v>1000766</v>
      </c>
      <c r="B767" s="8">
        <v>2102</v>
      </c>
      <c r="C767" t="s">
        <v>34</v>
      </c>
      <c r="D767" t="str">
        <v>Si</v>
      </c>
      <c r="E767" t="str">
        <v>Si</v>
      </c>
    </row>
    <row r="768" spans="1:5" x14ac:dyDescent="0.35">
      <c r="A768">
        <f t="shared" si="12"/>
        <v>1000767</v>
      </c>
      <c r="B768" s="8">
        <v>610</v>
      </c>
      <c r="C768" t="s">
        <v>34</v>
      </c>
      <c r="D768" t="str">
        <v>Si</v>
      </c>
      <c r="E768" t="str">
        <v>Si</v>
      </c>
    </row>
    <row r="769" spans="1:5" x14ac:dyDescent="0.35">
      <c r="A769">
        <f t="shared" si="12"/>
        <v>1000768</v>
      </c>
      <c r="B769" s="8">
        <v>58</v>
      </c>
      <c r="C769" t="s">
        <v>34</v>
      </c>
      <c r="D769" t="str">
        <v>Si</v>
      </c>
      <c r="E769" t="str">
        <v>Si</v>
      </c>
    </row>
    <row r="770" spans="1:5" x14ac:dyDescent="0.35">
      <c r="A770">
        <f t="shared" si="12"/>
        <v>1000769</v>
      </c>
      <c r="B770" s="8">
        <v>388</v>
      </c>
      <c r="C770" t="s">
        <v>34</v>
      </c>
      <c r="D770" t="str">
        <v>Si</v>
      </c>
      <c r="E770" t="str">
        <v>Si</v>
      </c>
    </row>
    <row r="771" spans="1:5" x14ac:dyDescent="0.35">
      <c r="A771">
        <f t="shared" si="12"/>
        <v>1000770</v>
      </c>
      <c r="B771" s="8">
        <v>2158</v>
      </c>
      <c r="C771" t="s">
        <v>36</v>
      </c>
      <c r="D771" t="str">
        <v>Si</v>
      </c>
      <c r="E771" t="str">
        <v>Si</v>
      </c>
    </row>
    <row r="772" spans="1:5" x14ac:dyDescent="0.35">
      <c r="A772">
        <f t="shared" ref="A772:A835" si="13">+A771+1</f>
        <v>1000771</v>
      </c>
      <c r="B772" s="8">
        <v>2268</v>
      </c>
      <c r="C772" t="s">
        <v>36</v>
      </c>
      <c r="D772" t="str">
        <v>Si</v>
      </c>
      <c r="E772" t="str">
        <v>Si</v>
      </c>
    </row>
    <row r="773" spans="1:5" x14ac:dyDescent="0.35">
      <c r="A773">
        <f t="shared" si="13"/>
        <v>1000772</v>
      </c>
      <c r="B773" s="8">
        <v>1217</v>
      </c>
      <c r="C773" t="s">
        <v>35</v>
      </c>
      <c r="D773" t="str">
        <v>Si</v>
      </c>
      <c r="E773" t="str">
        <v>Si</v>
      </c>
    </row>
    <row r="774" spans="1:5" x14ac:dyDescent="0.35">
      <c r="A774">
        <f t="shared" si="13"/>
        <v>1000773</v>
      </c>
      <c r="B774" s="8">
        <v>622</v>
      </c>
      <c r="C774" t="s">
        <v>34</v>
      </c>
      <c r="D774" t="str">
        <v>Si</v>
      </c>
      <c r="E774" t="str">
        <v>Si</v>
      </c>
    </row>
    <row r="775" spans="1:5" x14ac:dyDescent="0.35">
      <c r="A775">
        <f t="shared" si="13"/>
        <v>1000774</v>
      </c>
      <c r="B775" s="8">
        <v>19328</v>
      </c>
      <c r="C775" t="s">
        <v>34</v>
      </c>
      <c r="D775" t="str">
        <v>No</v>
      </c>
      <c r="E775" t="str">
        <v>No</v>
      </c>
    </row>
    <row r="776" spans="1:5" x14ac:dyDescent="0.35">
      <c r="A776">
        <f t="shared" si="13"/>
        <v>1000775</v>
      </c>
      <c r="B776" s="8">
        <v>26803</v>
      </c>
      <c r="C776" t="s">
        <v>34</v>
      </c>
      <c r="D776" t="str">
        <v>No</v>
      </c>
      <c r="E776" t="str">
        <v>No</v>
      </c>
    </row>
    <row r="777" spans="1:5" x14ac:dyDescent="0.35">
      <c r="A777">
        <f t="shared" si="13"/>
        <v>1000776</v>
      </c>
      <c r="B777" s="8">
        <v>22736</v>
      </c>
      <c r="C777" t="s">
        <v>34</v>
      </c>
      <c r="D777" t="str">
        <v>No</v>
      </c>
      <c r="E777" t="str">
        <v>No</v>
      </c>
    </row>
    <row r="778" spans="1:5" x14ac:dyDescent="0.35">
      <c r="A778">
        <f t="shared" si="13"/>
        <v>1000777</v>
      </c>
      <c r="B778" s="8">
        <v>6413</v>
      </c>
      <c r="C778" t="s">
        <v>36</v>
      </c>
      <c r="D778" t="str">
        <v>No</v>
      </c>
      <c r="E778" t="str">
        <v>No</v>
      </c>
    </row>
    <row r="779" spans="1:5" x14ac:dyDescent="0.35">
      <c r="A779">
        <f t="shared" si="13"/>
        <v>1000778</v>
      </c>
      <c r="B779" s="8">
        <v>12911</v>
      </c>
      <c r="C779" t="s">
        <v>36</v>
      </c>
      <c r="D779" t="str">
        <v>No</v>
      </c>
      <c r="E779" t="str">
        <v>No</v>
      </c>
    </row>
    <row r="780" spans="1:5" x14ac:dyDescent="0.35">
      <c r="A780">
        <f t="shared" si="13"/>
        <v>1000779</v>
      </c>
      <c r="B780" s="8">
        <v>20773</v>
      </c>
      <c r="C780" t="s">
        <v>35</v>
      </c>
      <c r="D780" t="str">
        <v>No</v>
      </c>
      <c r="E780" t="str">
        <v>No</v>
      </c>
    </row>
    <row r="781" spans="1:5" x14ac:dyDescent="0.35">
      <c r="A781">
        <f t="shared" si="13"/>
        <v>1000780</v>
      </c>
      <c r="B781" s="8">
        <v>17943</v>
      </c>
      <c r="C781" t="s">
        <v>36</v>
      </c>
      <c r="D781" t="str">
        <v>No</v>
      </c>
      <c r="E781" t="str">
        <v>No</v>
      </c>
    </row>
    <row r="782" spans="1:5" x14ac:dyDescent="0.35">
      <c r="A782">
        <f t="shared" si="13"/>
        <v>1000781</v>
      </c>
      <c r="B782" s="8">
        <v>23481</v>
      </c>
      <c r="C782" t="s">
        <v>35</v>
      </c>
      <c r="D782" t="str">
        <v>No</v>
      </c>
      <c r="E782" t="str">
        <v>No</v>
      </c>
    </row>
    <row r="783" spans="1:5" x14ac:dyDescent="0.35">
      <c r="A783">
        <f t="shared" si="13"/>
        <v>1000782</v>
      </c>
      <c r="B783" s="8">
        <v>17866</v>
      </c>
      <c r="C783" t="s">
        <v>36</v>
      </c>
      <c r="D783" t="str">
        <v>No</v>
      </c>
      <c r="E783" t="str">
        <v>No</v>
      </c>
    </row>
    <row r="784" spans="1:5" x14ac:dyDescent="0.35">
      <c r="A784">
        <f t="shared" si="13"/>
        <v>1000783</v>
      </c>
      <c r="B784" s="8">
        <v>17333</v>
      </c>
      <c r="C784" t="s">
        <v>35</v>
      </c>
      <c r="D784" t="str">
        <v>No</v>
      </c>
      <c r="E784" t="str">
        <v>No</v>
      </c>
    </row>
    <row r="785" spans="1:5" x14ac:dyDescent="0.35">
      <c r="A785">
        <f t="shared" si="13"/>
        <v>1000784</v>
      </c>
      <c r="B785" s="8">
        <v>13148</v>
      </c>
      <c r="C785" t="s">
        <v>35</v>
      </c>
      <c r="D785" t="str">
        <v>No</v>
      </c>
      <c r="E785" t="str">
        <v>No</v>
      </c>
    </row>
    <row r="786" spans="1:5" x14ac:dyDescent="0.35">
      <c r="A786">
        <f t="shared" si="13"/>
        <v>1000785</v>
      </c>
      <c r="B786" s="8">
        <v>23927</v>
      </c>
      <c r="C786" t="s">
        <v>36</v>
      </c>
      <c r="D786" t="str">
        <v>No</v>
      </c>
      <c r="E786" t="str">
        <v>No</v>
      </c>
    </row>
    <row r="787" spans="1:5" x14ac:dyDescent="0.35">
      <c r="A787">
        <f t="shared" si="13"/>
        <v>1000786</v>
      </c>
      <c r="B787" s="8">
        <v>29138</v>
      </c>
      <c r="C787" t="s">
        <v>34</v>
      </c>
      <c r="D787" t="str">
        <v>No</v>
      </c>
      <c r="E787" t="str">
        <v>No</v>
      </c>
    </row>
    <row r="788" spans="1:5" x14ac:dyDescent="0.35">
      <c r="A788">
        <f t="shared" si="13"/>
        <v>1000787</v>
      </c>
      <c r="B788" s="8">
        <v>28491</v>
      </c>
      <c r="C788" t="s">
        <v>34</v>
      </c>
      <c r="D788" t="str">
        <v>No</v>
      </c>
      <c r="E788" t="str">
        <v>No</v>
      </c>
    </row>
    <row r="789" spans="1:5" x14ac:dyDescent="0.35">
      <c r="A789">
        <f t="shared" si="13"/>
        <v>1000788</v>
      </c>
      <c r="B789" s="8">
        <v>19368</v>
      </c>
      <c r="C789" t="s">
        <v>34</v>
      </c>
      <c r="D789" t="str">
        <v>No</v>
      </c>
      <c r="E789" t="str">
        <v>No</v>
      </c>
    </row>
    <row r="790" spans="1:5" x14ac:dyDescent="0.35">
      <c r="A790">
        <f t="shared" si="13"/>
        <v>1000789</v>
      </c>
      <c r="B790" s="8">
        <v>22077</v>
      </c>
      <c r="C790" t="s">
        <v>34</v>
      </c>
      <c r="D790" t="str">
        <v>No</v>
      </c>
      <c r="E790" t="str">
        <v>No</v>
      </c>
    </row>
    <row r="791" spans="1:5" x14ac:dyDescent="0.35">
      <c r="A791">
        <f t="shared" si="13"/>
        <v>1000790</v>
      </c>
      <c r="B791" s="8">
        <v>19031</v>
      </c>
      <c r="C791" t="s">
        <v>36</v>
      </c>
      <c r="D791" t="str">
        <v>No</v>
      </c>
      <c r="E791" t="str">
        <v>No</v>
      </c>
    </row>
    <row r="792" spans="1:5" x14ac:dyDescent="0.35">
      <c r="A792">
        <f t="shared" si="13"/>
        <v>1000791</v>
      </c>
      <c r="B792" s="8">
        <v>12687</v>
      </c>
      <c r="C792" t="s">
        <v>36</v>
      </c>
      <c r="D792" t="str">
        <v>No</v>
      </c>
      <c r="E792" t="str">
        <v>No</v>
      </c>
    </row>
    <row r="793" spans="1:5" x14ac:dyDescent="0.35">
      <c r="A793">
        <f t="shared" si="13"/>
        <v>1000792</v>
      </c>
      <c r="B793" s="8">
        <v>21220</v>
      </c>
      <c r="C793" t="s">
        <v>35</v>
      </c>
      <c r="D793" t="str">
        <v>No</v>
      </c>
      <c r="E793" t="str">
        <v>No</v>
      </c>
    </row>
    <row r="794" spans="1:5" x14ac:dyDescent="0.35">
      <c r="A794">
        <f t="shared" si="13"/>
        <v>1000793</v>
      </c>
      <c r="B794" s="8">
        <v>13382</v>
      </c>
      <c r="C794" t="s">
        <v>34</v>
      </c>
      <c r="D794" t="str">
        <v>No</v>
      </c>
      <c r="E794" t="str">
        <v>No</v>
      </c>
    </row>
    <row r="795" spans="1:5" x14ac:dyDescent="0.35">
      <c r="A795">
        <f t="shared" si="13"/>
        <v>1000794</v>
      </c>
      <c r="B795" s="8">
        <v>25554</v>
      </c>
      <c r="C795" t="s">
        <v>34</v>
      </c>
      <c r="D795" t="str">
        <v>No</v>
      </c>
      <c r="E795" t="str">
        <v>No</v>
      </c>
    </row>
    <row r="796" spans="1:5" x14ac:dyDescent="0.35">
      <c r="A796">
        <f t="shared" si="13"/>
        <v>1000795</v>
      </c>
      <c r="B796" s="8">
        <v>27077</v>
      </c>
      <c r="C796" t="s">
        <v>36</v>
      </c>
      <c r="D796" t="str">
        <v>No</v>
      </c>
      <c r="E796" t="str">
        <v>No</v>
      </c>
    </row>
    <row r="797" spans="1:5" x14ac:dyDescent="0.35">
      <c r="A797">
        <f t="shared" si="13"/>
        <v>1000796</v>
      </c>
      <c r="B797" s="8">
        <v>26660</v>
      </c>
      <c r="C797" t="s">
        <v>34</v>
      </c>
      <c r="D797" t="str">
        <v>No</v>
      </c>
      <c r="E797" t="str">
        <v>No</v>
      </c>
    </row>
    <row r="798" spans="1:5" x14ac:dyDescent="0.35">
      <c r="A798">
        <f t="shared" si="13"/>
        <v>1000797</v>
      </c>
      <c r="B798" s="8">
        <v>13318</v>
      </c>
      <c r="C798" t="s">
        <v>34</v>
      </c>
      <c r="D798" t="str">
        <v>No</v>
      </c>
      <c r="E798" t="str">
        <v>No</v>
      </c>
    </row>
    <row r="799" spans="1:5" x14ac:dyDescent="0.35">
      <c r="A799">
        <f t="shared" si="13"/>
        <v>1000798</v>
      </c>
      <c r="B799" s="8">
        <v>4989</v>
      </c>
      <c r="C799" t="s">
        <v>34</v>
      </c>
      <c r="D799" t="str">
        <v>Si</v>
      </c>
      <c r="E799" t="str">
        <v>No</v>
      </c>
    </row>
    <row r="800" spans="1:5" x14ac:dyDescent="0.35">
      <c r="A800">
        <f t="shared" si="13"/>
        <v>1000799</v>
      </c>
      <c r="B800" s="8">
        <v>2929</v>
      </c>
      <c r="C800" t="s">
        <v>34</v>
      </c>
      <c r="D800" t="str">
        <v>Si</v>
      </c>
      <c r="E800" t="str">
        <v>No</v>
      </c>
    </row>
    <row r="801" spans="1:5" x14ac:dyDescent="0.35">
      <c r="A801">
        <f t="shared" si="13"/>
        <v>1000800</v>
      </c>
      <c r="B801" s="8">
        <v>3226</v>
      </c>
      <c r="C801" t="s">
        <v>36</v>
      </c>
      <c r="D801" t="str">
        <v>Si</v>
      </c>
      <c r="E801" t="str">
        <v>No</v>
      </c>
    </row>
    <row r="802" spans="1:5" x14ac:dyDescent="0.35">
      <c r="A802">
        <f t="shared" si="13"/>
        <v>1000801</v>
      </c>
      <c r="B802" s="8">
        <v>3522</v>
      </c>
      <c r="C802" t="s">
        <v>34</v>
      </c>
      <c r="D802" t="str">
        <v>Si</v>
      </c>
      <c r="E802" t="str">
        <v>No</v>
      </c>
    </row>
    <row r="803" spans="1:5" x14ac:dyDescent="0.35">
      <c r="A803">
        <f t="shared" si="13"/>
        <v>1000802</v>
      </c>
      <c r="B803" s="8">
        <v>4720</v>
      </c>
      <c r="C803" t="s">
        <v>34</v>
      </c>
      <c r="D803" t="str">
        <v>Si</v>
      </c>
      <c r="E803" t="str">
        <v>No</v>
      </c>
    </row>
    <row r="804" spans="1:5" x14ac:dyDescent="0.35">
      <c r="A804">
        <f t="shared" si="13"/>
        <v>1000803</v>
      </c>
      <c r="B804" s="8">
        <v>2713</v>
      </c>
      <c r="C804" t="s">
        <v>34</v>
      </c>
      <c r="D804" t="str">
        <v>Si</v>
      </c>
      <c r="E804" t="str">
        <v>No</v>
      </c>
    </row>
    <row r="805" spans="1:5" x14ac:dyDescent="0.35">
      <c r="A805">
        <f t="shared" si="13"/>
        <v>1000804</v>
      </c>
      <c r="B805" s="8">
        <v>3126</v>
      </c>
      <c r="C805" t="s">
        <v>34</v>
      </c>
      <c r="D805" t="str">
        <v>Si</v>
      </c>
      <c r="E805" t="str">
        <v>No</v>
      </c>
    </row>
    <row r="806" spans="1:5" x14ac:dyDescent="0.35">
      <c r="A806">
        <f t="shared" si="13"/>
        <v>1000805</v>
      </c>
      <c r="B806" s="8">
        <v>3036</v>
      </c>
      <c r="C806" t="s">
        <v>36</v>
      </c>
      <c r="D806" t="str">
        <v>Si</v>
      </c>
      <c r="E806" t="str">
        <v>No</v>
      </c>
    </row>
    <row r="807" spans="1:5" x14ac:dyDescent="0.35">
      <c r="A807">
        <f t="shared" si="13"/>
        <v>1000806</v>
      </c>
      <c r="B807" s="8">
        <v>4368</v>
      </c>
      <c r="C807" t="s">
        <v>36</v>
      </c>
      <c r="D807" t="str">
        <v>Si</v>
      </c>
      <c r="E807" t="str">
        <v>No</v>
      </c>
    </row>
    <row r="808" spans="1:5" x14ac:dyDescent="0.35">
      <c r="A808">
        <f t="shared" si="13"/>
        <v>1000807</v>
      </c>
      <c r="B808" s="8">
        <v>2605</v>
      </c>
      <c r="C808" t="s">
        <v>35</v>
      </c>
      <c r="D808" t="str">
        <v>Si</v>
      </c>
      <c r="E808" t="str">
        <v>No</v>
      </c>
    </row>
    <row r="809" spans="1:5" x14ac:dyDescent="0.35">
      <c r="A809">
        <f t="shared" si="13"/>
        <v>1000808</v>
      </c>
      <c r="B809" s="8">
        <v>28847</v>
      </c>
      <c r="C809" t="s">
        <v>34</v>
      </c>
      <c r="D809" t="str">
        <v>No</v>
      </c>
      <c r="E809" t="str">
        <v>No</v>
      </c>
    </row>
    <row r="810" spans="1:5" x14ac:dyDescent="0.35">
      <c r="A810">
        <f t="shared" si="13"/>
        <v>1000809</v>
      </c>
      <c r="B810" s="8">
        <v>7524</v>
      </c>
      <c r="C810" t="s">
        <v>36</v>
      </c>
      <c r="D810" t="str">
        <v>No</v>
      </c>
      <c r="E810" t="str">
        <v>No</v>
      </c>
    </row>
    <row r="811" spans="1:5" x14ac:dyDescent="0.35">
      <c r="A811">
        <f t="shared" si="13"/>
        <v>1000810</v>
      </c>
      <c r="B811" s="8">
        <v>29818</v>
      </c>
      <c r="C811" t="s">
        <v>36</v>
      </c>
      <c r="D811" t="str">
        <v>No</v>
      </c>
      <c r="E811" t="str">
        <v>No</v>
      </c>
    </row>
    <row r="812" spans="1:5" x14ac:dyDescent="0.35">
      <c r="A812">
        <f t="shared" si="13"/>
        <v>1000811</v>
      </c>
      <c r="B812" s="8">
        <v>29178</v>
      </c>
      <c r="C812" t="s">
        <v>35</v>
      </c>
      <c r="D812" t="str">
        <v>No</v>
      </c>
      <c r="E812" t="str">
        <v>No</v>
      </c>
    </row>
    <row r="813" spans="1:5" x14ac:dyDescent="0.35">
      <c r="A813">
        <f t="shared" si="13"/>
        <v>1000812</v>
      </c>
      <c r="B813" s="8">
        <v>6925</v>
      </c>
      <c r="C813" t="s">
        <v>35</v>
      </c>
      <c r="D813" t="str">
        <v>No</v>
      </c>
      <c r="E813" t="str">
        <v>No</v>
      </c>
    </row>
    <row r="814" spans="1:5" x14ac:dyDescent="0.35">
      <c r="A814">
        <f t="shared" si="13"/>
        <v>1000813</v>
      </c>
      <c r="B814" s="8">
        <v>16926</v>
      </c>
      <c r="C814" t="s">
        <v>36</v>
      </c>
      <c r="D814" t="str">
        <v>No</v>
      </c>
      <c r="E814" t="str">
        <v>No</v>
      </c>
    </row>
    <row r="815" spans="1:5" x14ac:dyDescent="0.35">
      <c r="A815">
        <f t="shared" si="13"/>
        <v>1000814</v>
      </c>
      <c r="B815" s="8">
        <v>18198</v>
      </c>
      <c r="C815" t="s">
        <v>34</v>
      </c>
      <c r="D815" t="str">
        <v>No</v>
      </c>
      <c r="E815" t="str">
        <v>No</v>
      </c>
    </row>
    <row r="816" spans="1:5" x14ac:dyDescent="0.35">
      <c r="A816">
        <f t="shared" si="13"/>
        <v>1000815</v>
      </c>
      <c r="B816" s="8">
        <v>24470</v>
      </c>
      <c r="C816" t="s">
        <v>34</v>
      </c>
      <c r="D816" t="str">
        <v>No</v>
      </c>
      <c r="E816" t="str">
        <v>No</v>
      </c>
    </row>
    <row r="817" spans="1:5" x14ac:dyDescent="0.35">
      <c r="A817">
        <f t="shared" si="13"/>
        <v>1000816</v>
      </c>
      <c r="B817" s="8">
        <v>16617</v>
      </c>
      <c r="C817" t="s">
        <v>34</v>
      </c>
      <c r="D817" t="str">
        <v>No</v>
      </c>
      <c r="E817" t="str">
        <v>No</v>
      </c>
    </row>
    <row r="818" spans="1:5" x14ac:dyDescent="0.35">
      <c r="A818">
        <f t="shared" si="13"/>
        <v>1000817</v>
      </c>
      <c r="B818" s="8">
        <v>193</v>
      </c>
      <c r="C818" t="s">
        <v>34</v>
      </c>
      <c r="D818" t="str">
        <v>Si</v>
      </c>
      <c r="E818" t="str">
        <v>Si</v>
      </c>
    </row>
    <row r="819" spans="1:5" x14ac:dyDescent="0.35">
      <c r="A819">
        <f t="shared" si="13"/>
        <v>1000818</v>
      </c>
      <c r="B819" s="8">
        <v>1074</v>
      </c>
      <c r="C819" t="s">
        <v>36</v>
      </c>
      <c r="D819" t="str">
        <v>Si</v>
      </c>
      <c r="E819" t="str">
        <v>Si</v>
      </c>
    </row>
    <row r="820" spans="1:5" x14ac:dyDescent="0.35">
      <c r="A820">
        <f t="shared" si="13"/>
        <v>1000819</v>
      </c>
      <c r="B820" s="8">
        <v>1910</v>
      </c>
      <c r="C820" t="s">
        <v>36</v>
      </c>
      <c r="D820" t="str">
        <v>Si</v>
      </c>
      <c r="E820" t="str">
        <v>Si</v>
      </c>
    </row>
    <row r="821" spans="1:5" x14ac:dyDescent="0.35">
      <c r="A821">
        <f t="shared" si="13"/>
        <v>1000820</v>
      </c>
      <c r="B821" s="8">
        <v>1288</v>
      </c>
      <c r="C821" t="s">
        <v>35</v>
      </c>
      <c r="D821" t="str">
        <v>Si</v>
      </c>
      <c r="E821" t="str">
        <v>Si</v>
      </c>
    </row>
    <row r="822" spans="1:5" x14ac:dyDescent="0.35">
      <c r="A822">
        <f t="shared" si="13"/>
        <v>1000821</v>
      </c>
      <c r="B822" s="8">
        <v>1116</v>
      </c>
      <c r="C822" t="s">
        <v>36</v>
      </c>
      <c r="D822" t="str">
        <v>Si</v>
      </c>
      <c r="E822" t="str">
        <v>Si</v>
      </c>
    </row>
    <row r="823" spans="1:5" x14ac:dyDescent="0.35">
      <c r="A823">
        <f t="shared" si="13"/>
        <v>1000822</v>
      </c>
      <c r="B823" s="8">
        <v>409</v>
      </c>
      <c r="C823" t="s">
        <v>35</v>
      </c>
      <c r="D823" t="str">
        <v>Si</v>
      </c>
      <c r="E823" t="str">
        <v>Si</v>
      </c>
    </row>
    <row r="824" spans="1:5" x14ac:dyDescent="0.35">
      <c r="A824">
        <f t="shared" si="13"/>
        <v>1000823</v>
      </c>
      <c r="B824" s="8">
        <v>1142</v>
      </c>
      <c r="C824" t="s">
        <v>36</v>
      </c>
      <c r="D824" t="str">
        <v>Si</v>
      </c>
      <c r="E824" t="str">
        <v>Si</v>
      </c>
    </row>
    <row r="825" spans="1:5" x14ac:dyDescent="0.35">
      <c r="A825">
        <f t="shared" si="13"/>
        <v>1000824</v>
      </c>
      <c r="B825" s="8">
        <v>694</v>
      </c>
      <c r="C825" t="s">
        <v>35</v>
      </c>
      <c r="D825" t="str">
        <v>Si</v>
      </c>
      <c r="E825" t="str">
        <v>Si</v>
      </c>
    </row>
    <row r="826" spans="1:5" x14ac:dyDescent="0.35">
      <c r="A826">
        <f t="shared" si="13"/>
        <v>1000825</v>
      </c>
      <c r="B826" s="8">
        <v>1600</v>
      </c>
      <c r="C826" t="s">
        <v>35</v>
      </c>
      <c r="D826" t="str">
        <v>Si</v>
      </c>
      <c r="E826" t="str">
        <v>Si</v>
      </c>
    </row>
    <row r="827" spans="1:5" x14ac:dyDescent="0.35">
      <c r="A827">
        <f t="shared" si="13"/>
        <v>1000826</v>
      </c>
      <c r="B827" s="8">
        <v>1185</v>
      </c>
      <c r="C827" t="s">
        <v>35</v>
      </c>
      <c r="D827" t="str">
        <v>Si</v>
      </c>
      <c r="E827" t="str">
        <v>Si</v>
      </c>
    </row>
    <row r="828" spans="1:5" x14ac:dyDescent="0.35">
      <c r="A828">
        <f t="shared" si="13"/>
        <v>1000827</v>
      </c>
      <c r="B828" s="8">
        <v>19942</v>
      </c>
      <c r="C828" t="s">
        <v>34</v>
      </c>
      <c r="D828" t="str">
        <v>No</v>
      </c>
      <c r="E828" t="str">
        <v>No</v>
      </c>
    </row>
    <row r="829" spans="1:5" x14ac:dyDescent="0.35">
      <c r="A829">
        <f t="shared" si="13"/>
        <v>1000828</v>
      </c>
      <c r="B829" s="8">
        <v>24525</v>
      </c>
      <c r="C829" t="s">
        <v>36</v>
      </c>
      <c r="D829" t="str">
        <v>No</v>
      </c>
      <c r="E829" t="str">
        <v>No</v>
      </c>
    </row>
    <row r="830" spans="1:5" x14ac:dyDescent="0.35">
      <c r="A830">
        <f t="shared" si="13"/>
        <v>1000829</v>
      </c>
      <c r="B830" s="8">
        <v>9852</v>
      </c>
      <c r="C830" t="s">
        <v>35</v>
      </c>
      <c r="D830" t="str">
        <v>No</v>
      </c>
      <c r="E830" t="str">
        <v>No</v>
      </c>
    </row>
    <row r="831" spans="1:5" x14ac:dyDescent="0.35">
      <c r="A831">
        <f t="shared" si="13"/>
        <v>1000830</v>
      </c>
      <c r="B831" s="8">
        <v>20283</v>
      </c>
      <c r="C831" t="s">
        <v>36</v>
      </c>
      <c r="D831" t="str">
        <v>No</v>
      </c>
      <c r="E831" t="str">
        <v>No</v>
      </c>
    </row>
    <row r="832" spans="1:5" x14ac:dyDescent="0.35">
      <c r="A832">
        <f t="shared" si="13"/>
        <v>1000831</v>
      </c>
      <c r="B832" s="8">
        <v>2576</v>
      </c>
      <c r="C832" t="s">
        <v>35</v>
      </c>
      <c r="D832" t="str">
        <v>Si</v>
      </c>
      <c r="E832" t="str">
        <v>No</v>
      </c>
    </row>
    <row r="833" spans="1:5" x14ac:dyDescent="0.35">
      <c r="A833">
        <f t="shared" si="13"/>
        <v>1000832</v>
      </c>
      <c r="B833" s="8">
        <v>4391</v>
      </c>
      <c r="C833" t="s">
        <v>35</v>
      </c>
      <c r="D833" t="str">
        <v>Si</v>
      </c>
      <c r="E833" t="str">
        <v>No</v>
      </c>
    </row>
    <row r="834" spans="1:5" x14ac:dyDescent="0.35">
      <c r="A834">
        <f t="shared" si="13"/>
        <v>1000833</v>
      </c>
      <c r="B834" s="8">
        <v>3614</v>
      </c>
      <c r="C834" t="s">
        <v>35</v>
      </c>
      <c r="D834" t="str">
        <v>Si</v>
      </c>
      <c r="E834" t="str">
        <v>No</v>
      </c>
    </row>
    <row r="835" spans="1:5" x14ac:dyDescent="0.35">
      <c r="A835">
        <f t="shared" si="13"/>
        <v>1000834</v>
      </c>
      <c r="B835" s="8">
        <v>3612</v>
      </c>
      <c r="C835" t="s">
        <v>34</v>
      </c>
      <c r="D835" t="str">
        <v>Si</v>
      </c>
      <c r="E835" t="str">
        <v>No</v>
      </c>
    </row>
    <row r="836" spans="1:5" x14ac:dyDescent="0.35">
      <c r="A836">
        <f t="shared" ref="A836:A899" si="14">+A835+1</f>
        <v>1000835</v>
      </c>
      <c r="B836" s="8">
        <v>3578</v>
      </c>
      <c r="C836" t="s">
        <v>34</v>
      </c>
      <c r="D836" t="str">
        <v>Si</v>
      </c>
      <c r="E836" t="str">
        <v>No</v>
      </c>
    </row>
    <row r="837" spans="1:5" x14ac:dyDescent="0.35">
      <c r="A837">
        <f t="shared" si="14"/>
        <v>1000836</v>
      </c>
      <c r="B837" s="8">
        <v>4992</v>
      </c>
      <c r="C837" t="s">
        <v>35</v>
      </c>
      <c r="D837" t="str">
        <v>Si</v>
      </c>
      <c r="E837" t="str">
        <v>No</v>
      </c>
    </row>
    <row r="838" spans="1:5" x14ac:dyDescent="0.35">
      <c r="A838">
        <f t="shared" si="14"/>
        <v>1000837</v>
      </c>
      <c r="B838" s="8">
        <v>2614</v>
      </c>
      <c r="C838" t="s">
        <v>36</v>
      </c>
      <c r="D838" t="str">
        <v>Si</v>
      </c>
      <c r="E838" t="str">
        <v>No</v>
      </c>
    </row>
    <row r="839" spans="1:5" x14ac:dyDescent="0.35">
      <c r="A839">
        <f t="shared" si="14"/>
        <v>1000838</v>
      </c>
      <c r="B839" s="8">
        <v>3938</v>
      </c>
      <c r="C839" t="s">
        <v>34</v>
      </c>
      <c r="D839" t="str">
        <v>Si</v>
      </c>
      <c r="E839" t="str">
        <v>No</v>
      </c>
    </row>
    <row r="840" spans="1:5" x14ac:dyDescent="0.35">
      <c r="A840">
        <f t="shared" si="14"/>
        <v>1000839</v>
      </c>
      <c r="B840" s="8">
        <v>3810</v>
      </c>
      <c r="C840" t="s">
        <v>34</v>
      </c>
      <c r="D840" t="str">
        <v>Si</v>
      </c>
      <c r="E840" t="str">
        <v>No</v>
      </c>
    </row>
    <row r="841" spans="1:5" x14ac:dyDescent="0.35">
      <c r="A841">
        <f t="shared" si="14"/>
        <v>1000840</v>
      </c>
      <c r="B841" s="8">
        <v>4412</v>
      </c>
      <c r="C841" t="s">
        <v>34</v>
      </c>
      <c r="D841" t="str">
        <v>Si</v>
      </c>
      <c r="E841" t="str">
        <v>No</v>
      </c>
    </row>
    <row r="842" spans="1:5" x14ac:dyDescent="0.35">
      <c r="A842">
        <f t="shared" si="14"/>
        <v>1000841</v>
      </c>
      <c r="B842" s="8">
        <v>24799</v>
      </c>
      <c r="C842" t="s">
        <v>35</v>
      </c>
      <c r="D842" t="str">
        <v>No</v>
      </c>
      <c r="E842" t="str">
        <v>No</v>
      </c>
    </row>
    <row r="843" spans="1:5" x14ac:dyDescent="0.35">
      <c r="A843">
        <f t="shared" si="14"/>
        <v>1000842</v>
      </c>
      <c r="B843" s="8">
        <v>21724</v>
      </c>
      <c r="C843" t="s">
        <v>35</v>
      </c>
      <c r="D843" t="str">
        <v>No</v>
      </c>
      <c r="E843" t="str">
        <v>No</v>
      </c>
    </row>
    <row r="844" spans="1:5" x14ac:dyDescent="0.35">
      <c r="A844">
        <f t="shared" si="14"/>
        <v>1000843</v>
      </c>
      <c r="B844" s="8">
        <v>261</v>
      </c>
      <c r="C844" t="s">
        <v>35</v>
      </c>
      <c r="D844" t="str">
        <v>Si</v>
      </c>
      <c r="E844" t="str">
        <v>Si</v>
      </c>
    </row>
    <row r="845" spans="1:5" x14ac:dyDescent="0.35">
      <c r="A845">
        <f t="shared" si="14"/>
        <v>1000844</v>
      </c>
      <c r="B845" s="8">
        <v>1819</v>
      </c>
      <c r="C845" t="s">
        <v>34</v>
      </c>
      <c r="D845" t="str">
        <v>Si</v>
      </c>
      <c r="E845" t="str">
        <v>Si</v>
      </c>
    </row>
    <row r="846" spans="1:5" x14ac:dyDescent="0.35">
      <c r="A846">
        <f t="shared" si="14"/>
        <v>1000845</v>
      </c>
      <c r="B846" s="8">
        <v>1282</v>
      </c>
      <c r="C846" t="s">
        <v>36</v>
      </c>
      <c r="D846" t="str">
        <v>Si</v>
      </c>
      <c r="E846" t="str">
        <v>Si</v>
      </c>
    </row>
    <row r="847" spans="1:5" x14ac:dyDescent="0.35">
      <c r="A847">
        <f t="shared" si="14"/>
        <v>1000846</v>
      </c>
      <c r="B847" s="8">
        <v>2005</v>
      </c>
      <c r="C847" t="s">
        <v>35</v>
      </c>
      <c r="D847" t="str">
        <v>Si</v>
      </c>
      <c r="E847" t="str">
        <v>Si</v>
      </c>
    </row>
    <row r="848" spans="1:5" x14ac:dyDescent="0.35">
      <c r="A848">
        <f t="shared" si="14"/>
        <v>1000847</v>
      </c>
      <c r="B848" s="8">
        <v>2049</v>
      </c>
      <c r="C848" t="s">
        <v>36</v>
      </c>
      <c r="D848" t="str">
        <v>Si</v>
      </c>
      <c r="E848" t="str">
        <v>Si</v>
      </c>
    </row>
    <row r="849" spans="1:5" x14ac:dyDescent="0.35">
      <c r="A849">
        <f t="shared" si="14"/>
        <v>1000848</v>
      </c>
      <c r="B849" s="8">
        <v>868</v>
      </c>
      <c r="C849" t="s">
        <v>35</v>
      </c>
      <c r="D849" t="str">
        <v>Si</v>
      </c>
      <c r="E849" t="str">
        <v>Si</v>
      </c>
    </row>
    <row r="850" spans="1:5" x14ac:dyDescent="0.35">
      <c r="A850">
        <f t="shared" si="14"/>
        <v>1000849</v>
      </c>
      <c r="B850" s="8">
        <v>147</v>
      </c>
      <c r="C850" t="s">
        <v>35</v>
      </c>
      <c r="D850" t="str">
        <v>Si</v>
      </c>
      <c r="E850" t="str">
        <v>Si</v>
      </c>
    </row>
    <row r="851" spans="1:5" x14ac:dyDescent="0.35">
      <c r="A851">
        <f t="shared" si="14"/>
        <v>1000850</v>
      </c>
      <c r="B851" s="8">
        <v>1317</v>
      </c>
      <c r="C851" t="s">
        <v>35</v>
      </c>
      <c r="D851" t="str">
        <v>Si</v>
      </c>
      <c r="E851" t="str">
        <v>Si</v>
      </c>
    </row>
    <row r="852" spans="1:5" x14ac:dyDescent="0.35">
      <c r="A852">
        <f t="shared" si="14"/>
        <v>1000851</v>
      </c>
      <c r="B852" s="8">
        <v>1109</v>
      </c>
      <c r="C852" t="s">
        <v>34</v>
      </c>
      <c r="D852" t="str">
        <v>Si</v>
      </c>
      <c r="E852" t="str">
        <v>Si</v>
      </c>
    </row>
    <row r="853" spans="1:5" x14ac:dyDescent="0.35">
      <c r="A853">
        <f t="shared" si="14"/>
        <v>1000852</v>
      </c>
      <c r="B853" s="8">
        <v>2294</v>
      </c>
      <c r="C853" t="s">
        <v>34</v>
      </c>
      <c r="D853" t="str">
        <v>Si</v>
      </c>
      <c r="E853" t="str">
        <v>Si</v>
      </c>
    </row>
    <row r="854" spans="1:5" x14ac:dyDescent="0.35">
      <c r="A854">
        <f t="shared" si="14"/>
        <v>1000853</v>
      </c>
      <c r="B854" s="8">
        <v>1305</v>
      </c>
      <c r="C854" t="s">
        <v>35</v>
      </c>
      <c r="D854" t="str">
        <v>Si</v>
      </c>
      <c r="E854" t="str">
        <v>Si</v>
      </c>
    </row>
    <row r="855" spans="1:5" x14ac:dyDescent="0.35">
      <c r="A855">
        <f t="shared" si="14"/>
        <v>1000854</v>
      </c>
      <c r="B855" s="8">
        <v>1756</v>
      </c>
      <c r="C855" t="s">
        <v>36</v>
      </c>
      <c r="D855" t="str">
        <v>Si</v>
      </c>
      <c r="E855" t="str">
        <v>Si</v>
      </c>
    </row>
    <row r="856" spans="1:5" x14ac:dyDescent="0.35">
      <c r="A856">
        <f t="shared" si="14"/>
        <v>1000855</v>
      </c>
      <c r="B856" s="8">
        <v>734</v>
      </c>
      <c r="C856" t="s">
        <v>34</v>
      </c>
      <c r="D856" t="str">
        <v>Si</v>
      </c>
      <c r="E856" t="str">
        <v>Si</v>
      </c>
    </row>
    <row r="857" spans="1:5" x14ac:dyDescent="0.35">
      <c r="A857">
        <f t="shared" si="14"/>
        <v>1000856</v>
      </c>
      <c r="B857" s="8">
        <v>2212</v>
      </c>
      <c r="C857" t="s">
        <v>34</v>
      </c>
      <c r="D857" t="str">
        <v>Si</v>
      </c>
      <c r="E857" t="str">
        <v>Si</v>
      </c>
    </row>
    <row r="858" spans="1:5" x14ac:dyDescent="0.35">
      <c r="A858">
        <f t="shared" si="14"/>
        <v>1000857</v>
      </c>
      <c r="B858" s="8">
        <v>2246</v>
      </c>
      <c r="C858" t="s">
        <v>34</v>
      </c>
      <c r="D858" t="str">
        <v>Si</v>
      </c>
      <c r="E858" t="str">
        <v>Si</v>
      </c>
    </row>
    <row r="859" spans="1:5" x14ac:dyDescent="0.35">
      <c r="A859">
        <f t="shared" si="14"/>
        <v>1000858</v>
      </c>
      <c r="B859" s="8">
        <v>900</v>
      </c>
      <c r="C859" t="s">
        <v>35</v>
      </c>
      <c r="D859" t="str">
        <v>Si</v>
      </c>
      <c r="E859" t="str">
        <v>Si</v>
      </c>
    </row>
    <row r="860" spans="1:5" x14ac:dyDescent="0.35">
      <c r="A860">
        <f t="shared" si="14"/>
        <v>1000859</v>
      </c>
      <c r="B860" s="8">
        <v>1988</v>
      </c>
      <c r="C860" t="s">
        <v>34</v>
      </c>
      <c r="D860" t="str">
        <v>Si</v>
      </c>
      <c r="E860" t="str">
        <v>Si</v>
      </c>
    </row>
    <row r="861" spans="1:5" x14ac:dyDescent="0.35">
      <c r="A861">
        <f t="shared" si="14"/>
        <v>1000860</v>
      </c>
      <c r="B861" s="8">
        <v>1242</v>
      </c>
      <c r="C861" t="s">
        <v>34</v>
      </c>
      <c r="D861" t="str">
        <v>Si</v>
      </c>
      <c r="E861" t="str">
        <v>Si</v>
      </c>
    </row>
    <row r="862" spans="1:5" x14ac:dyDescent="0.35">
      <c r="A862">
        <f t="shared" si="14"/>
        <v>1000861</v>
      </c>
      <c r="B862" s="8">
        <v>2371</v>
      </c>
      <c r="C862" t="s">
        <v>35</v>
      </c>
      <c r="D862" t="str">
        <v>Si</v>
      </c>
      <c r="E862" t="str">
        <v>Si</v>
      </c>
    </row>
    <row r="863" spans="1:5" x14ac:dyDescent="0.35">
      <c r="A863">
        <f t="shared" si="14"/>
        <v>1000862</v>
      </c>
      <c r="B863" s="8">
        <v>375</v>
      </c>
      <c r="C863" t="s">
        <v>36</v>
      </c>
      <c r="D863" t="str">
        <v>Si</v>
      </c>
      <c r="E863" t="str">
        <v>Si</v>
      </c>
    </row>
    <row r="864" spans="1:5" x14ac:dyDescent="0.35">
      <c r="A864">
        <f t="shared" si="14"/>
        <v>1000863</v>
      </c>
      <c r="B864" s="8">
        <v>6472</v>
      </c>
      <c r="C864" t="s">
        <v>34</v>
      </c>
      <c r="D864" t="str">
        <v>No</v>
      </c>
      <c r="E864" t="str">
        <v>No</v>
      </c>
    </row>
    <row r="865" spans="1:5" x14ac:dyDescent="0.35">
      <c r="A865">
        <f t="shared" si="14"/>
        <v>1000864</v>
      </c>
      <c r="B865" s="8">
        <v>11053</v>
      </c>
      <c r="C865" t="s">
        <v>34</v>
      </c>
      <c r="D865" t="str">
        <v>No</v>
      </c>
      <c r="E865" t="str">
        <v>No</v>
      </c>
    </row>
    <row r="866" spans="1:5" x14ac:dyDescent="0.35">
      <c r="A866">
        <f t="shared" si="14"/>
        <v>1000865</v>
      </c>
      <c r="B866" s="8">
        <v>11438</v>
      </c>
      <c r="C866" t="s">
        <v>34</v>
      </c>
      <c r="D866" t="str">
        <v>No</v>
      </c>
      <c r="E866" t="str">
        <v>No</v>
      </c>
    </row>
    <row r="867" spans="1:5" x14ac:dyDescent="0.35">
      <c r="A867">
        <f t="shared" si="14"/>
        <v>1000866</v>
      </c>
      <c r="B867" s="8">
        <v>26917</v>
      </c>
      <c r="C867" t="s">
        <v>35</v>
      </c>
      <c r="D867" t="str">
        <v>No</v>
      </c>
      <c r="E867" t="str">
        <v>No</v>
      </c>
    </row>
    <row r="868" spans="1:5" x14ac:dyDescent="0.35">
      <c r="A868">
        <f t="shared" si="14"/>
        <v>1000867</v>
      </c>
      <c r="B868" s="8">
        <v>12224</v>
      </c>
      <c r="C868" t="s">
        <v>35</v>
      </c>
      <c r="D868" t="str">
        <v>No</v>
      </c>
      <c r="E868" t="str">
        <v>No</v>
      </c>
    </row>
    <row r="869" spans="1:5" x14ac:dyDescent="0.35">
      <c r="A869">
        <f t="shared" si="14"/>
        <v>1000868</v>
      </c>
      <c r="B869" s="8">
        <v>24545</v>
      </c>
      <c r="C869" t="s">
        <v>35</v>
      </c>
      <c r="D869" t="str">
        <v>No</v>
      </c>
      <c r="E869" t="str">
        <v>No</v>
      </c>
    </row>
    <row r="870" spans="1:5" x14ac:dyDescent="0.35">
      <c r="A870">
        <f t="shared" si="14"/>
        <v>1000869</v>
      </c>
      <c r="B870" s="8">
        <v>5355</v>
      </c>
      <c r="C870" t="s">
        <v>34</v>
      </c>
      <c r="D870" t="str">
        <v>No</v>
      </c>
      <c r="E870" t="str">
        <v>No</v>
      </c>
    </row>
    <row r="871" spans="1:5" x14ac:dyDescent="0.35">
      <c r="A871">
        <f t="shared" si="14"/>
        <v>1000870</v>
      </c>
      <c r="B871" s="8">
        <v>9889</v>
      </c>
      <c r="C871" t="s">
        <v>36</v>
      </c>
      <c r="D871" t="str">
        <v>No</v>
      </c>
      <c r="E871" t="str">
        <v>No</v>
      </c>
    </row>
    <row r="872" spans="1:5" x14ac:dyDescent="0.35">
      <c r="A872">
        <f t="shared" si="14"/>
        <v>1000871</v>
      </c>
      <c r="B872" s="8">
        <v>19599</v>
      </c>
      <c r="C872" t="s">
        <v>35</v>
      </c>
      <c r="D872" t="str">
        <v>No</v>
      </c>
      <c r="E872" t="str">
        <v>No</v>
      </c>
    </row>
    <row r="873" spans="1:5" x14ac:dyDescent="0.35">
      <c r="A873">
        <f t="shared" si="14"/>
        <v>1000872</v>
      </c>
      <c r="B873" s="8">
        <v>29577</v>
      </c>
      <c r="C873" t="s">
        <v>36</v>
      </c>
      <c r="D873" t="str">
        <v>No</v>
      </c>
      <c r="E873" t="str">
        <v>No</v>
      </c>
    </row>
    <row r="874" spans="1:5" x14ac:dyDescent="0.35">
      <c r="A874">
        <f t="shared" si="14"/>
        <v>1000873</v>
      </c>
      <c r="B874" s="8">
        <v>16634</v>
      </c>
      <c r="C874" t="s">
        <v>35</v>
      </c>
      <c r="D874" t="str">
        <v>No</v>
      </c>
      <c r="E874" t="str">
        <v>No</v>
      </c>
    </row>
    <row r="875" spans="1:5" x14ac:dyDescent="0.35">
      <c r="A875">
        <f t="shared" si="14"/>
        <v>1000874</v>
      </c>
      <c r="B875" s="8">
        <v>23100</v>
      </c>
      <c r="C875" t="s">
        <v>35</v>
      </c>
      <c r="D875" t="str">
        <v>No</v>
      </c>
      <c r="E875" t="str">
        <v>No</v>
      </c>
    </row>
    <row r="876" spans="1:5" x14ac:dyDescent="0.35">
      <c r="A876">
        <f t="shared" si="14"/>
        <v>1000875</v>
      </c>
      <c r="B876" s="8">
        <v>29151</v>
      </c>
      <c r="C876" t="s">
        <v>35</v>
      </c>
      <c r="D876" t="str">
        <v>No</v>
      </c>
      <c r="E876" t="str">
        <v>No</v>
      </c>
    </row>
    <row r="877" spans="1:5" x14ac:dyDescent="0.35">
      <c r="A877">
        <f t="shared" si="14"/>
        <v>1000876</v>
      </c>
      <c r="B877" s="8">
        <v>9789</v>
      </c>
      <c r="C877" t="s">
        <v>34</v>
      </c>
      <c r="D877" t="str">
        <v>No</v>
      </c>
      <c r="E877" t="str">
        <v>No</v>
      </c>
    </row>
    <row r="878" spans="1:5" x14ac:dyDescent="0.35">
      <c r="A878">
        <f t="shared" si="14"/>
        <v>1000877</v>
      </c>
      <c r="B878" s="8">
        <v>9789</v>
      </c>
      <c r="C878" t="s">
        <v>34</v>
      </c>
      <c r="D878" t="str">
        <v>No</v>
      </c>
      <c r="E878" t="str">
        <v>No</v>
      </c>
    </row>
    <row r="879" spans="1:5" x14ac:dyDescent="0.35">
      <c r="A879">
        <f t="shared" si="14"/>
        <v>1000878</v>
      </c>
      <c r="B879" s="8">
        <v>11214</v>
      </c>
      <c r="C879" t="s">
        <v>35</v>
      </c>
      <c r="D879" t="str">
        <v>No</v>
      </c>
      <c r="E879" t="str">
        <v>No</v>
      </c>
    </row>
    <row r="880" spans="1:5" x14ac:dyDescent="0.35">
      <c r="A880">
        <f t="shared" si="14"/>
        <v>1000879</v>
      </c>
      <c r="B880" s="8">
        <v>5021</v>
      </c>
      <c r="C880" t="s">
        <v>36</v>
      </c>
      <c r="D880" t="str">
        <v>No</v>
      </c>
      <c r="E880" t="str">
        <v>No</v>
      </c>
    </row>
    <row r="881" spans="1:5" x14ac:dyDescent="0.35">
      <c r="A881">
        <f t="shared" si="14"/>
        <v>1000880</v>
      </c>
      <c r="B881" s="8">
        <v>17361</v>
      </c>
      <c r="C881" t="s">
        <v>34</v>
      </c>
      <c r="D881" t="str">
        <v>No</v>
      </c>
      <c r="E881" t="str">
        <v>No</v>
      </c>
    </row>
    <row r="882" spans="1:5" x14ac:dyDescent="0.35">
      <c r="A882">
        <f t="shared" si="14"/>
        <v>1000881</v>
      </c>
      <c r="B882" s="8">
        <v>25261</v>
      </c>
      <c r="C882" t="s">
        <v>34</v>
      </c>
      <c r="D882" t="str">
        <v>No</v>
      </c>
      <c r="E882" t="str">
        <v>No</v>
      </c>
    </row>
    <row r="883" spans="1:5" x14ac:dyDescent="0.35">
      <c r="A883">
        <f t="shared" si="14"/>
        <v>1000882</v>
      </c>
      <c r="B883" s="8">
        <v>29569</v>
      </c>
      <c r="C883" t="s">
        <v>34</v>
      </c>
      <c r="D883" t="str">
        <v>No</v>
      </c>
      <c r="E883" t="str">
        <v>No</v>
      </c>
    </row>
    <row r="884" spans="1:5" x14ac:dyDescent="0.35">
      <c r="A884">
        <f t="shared" si="14"/>
        <v>1000883</v>
      </c>
      <c r="B884" s="8">
        <v>7510</v>
      </c>
      <c r="C884" t="s">
        <v>36</v>
      </c>
      <c r="D884" t="str">
        <v>No</v>
      </c>
      <c r="E884" t="str">
        <v>No</v>
      </c>
    </row>
    <row r="885" spans="1:5" x14ac:dyDescent="0.35">
      <c r="A885">
        <f t="shared" si="14"/>
        <v>1000884</v>
      </c>
      <c r="B885" s="8">
        <v>5987</v>
      </c>
      <c r="C885" t="s">
        <v>35</v>
      </c>
      <c r="D885" t="str">
        <v>No</v>
      </c>
      <c r="E885" t="str">
        <v>No</v>
      </c>
    </row>
    <row r="886" spans="1:5" x14ac:dyDescent="0.35">
      <c r="A886">
        <f t="shared" si="14"/>
        <v>1000885</v>
      </c>
      <c r="B886" s="8">
        <v>10053</v>
      </c>
      <c r="C886" t="s">
        <v>35</v>
      </c>
      <c r="D886" t="str">
        <v>No</v>
      </c>
      <c r="E886" t="str">
        <v>No</v>
      </c>
    </row>
    <row r="887" spans="1:5" x14ac:dyDescent="0.35">
      <c r="A887">
        <f t="shared" si="14"/>
        <v>1000886</v>
      </c>
      <c r="B887" s="8">
        <v>25645</v>
      </c>
      <c r="C887" t="s">
        <v>35</v>
      </c>
      <c r="D887" t="str">
        <v>No</v>
      </c>
      <c r="E887" t="str">
        <v>No</v>
      </c>
    </row>
    <row r="888" spans="1:5" x14ac:dyDescent="0.35">
      <c r="A888">
        <f t="shared" si="14"/>
        <v>1000887</v>
      </c>
      <c r="B888" s="8">
        <v>22271</v>
      </c>
      <c r="C888" t="s">
        <v>34</v>
      </c>
      <c r="D888" t="str">
        <v>No</v>
      </c>
      <c r="E888" t="str">
        <v>No</v>
      </c>
    </row>
    <row r="889" spans="1:5" x14ac:dyDescent="0.35">
      <c r="A889">
        <f t="shared" si="14"/>
        <v>1000888</v>
      </c>
      <c r="B889" s="8">
        <v>27684</v>
      </c>
      <c r="C889" t="s">
        <v>34</v>
      </c>
      <c r="D889" t="str">
        <v>No</v>
      </c>
      <c r="E889" t="str">
        <v>No</v>
      </c>
    </row>
    <row r="890" spans="1:5" x14ac:dyDescent="0.35">
      <c r="A890">
        <f t="shared" si="14"/>
        <v>1000889</v>
      </c>
      <c r="B890" s="8">
        <v>11591</v>
      </c>
      <c r="C890" t="s">
        <v>35</v>
      </c>
      <c r="D890" t="str">
        <v>No</v>
      </c>
      <c r="E890" t="str">
        <v>No</v>
      </c>
    </row>
    <row r="891" spans="1:5" x14ac:dyDescent="0.35">
      <c r="A891">
        <f t="shared" si="14"/>
        <v>1000890</v>
      </c>
      <c r="B891" s="8">
        <v>3449</v>
      </c>
      <c r="C891" t="s">
        <v>36</v>
      </c>
      <c r="D891" t="str">
        <v>Si</v>
      </c>
      <c r="E891" t="str">
        <v>No</v>
      </c>
    </row>
    <row r="892" spans="1:5" x14ac:dyDescent="0.35">
      <c r="A892">
        <f t="shared" si="14"/>
        <v>1000891</v>
      </c>
      <c r="B892" s="8">
        <v>4291</v>
      </c>
      <c r="C892" t="s">
        <v>34</v>
      </c>
      <c r="D892" t="str">
        <v>Si</v>
      </c>
      <c r="E892" t="str">
        <v>No</v>
      </c>
    </row>
    <row r="893" spans="1:5" x14ac:dyDescent="0.35">
      <c r="A893">
        <f t="shared" si="14"/>
        <v>1000892</v>
      </c>
      <c r="B893" s="8">
        <v>3954</v>
      </c>
      <c r="C893" t="s">
        <v>34</v>
      </c>
      <c r="D893" t="str">
        <v>Si</v>
      </c>
      <c r="E893" t="str">
        <v>No</v>
      </c>
    </row>
    <row r="894" spans="1:5" x14ac:dyDescent="0.35">
      <c r="A894">
        <f t="shared" si="14"/>
        <v>1000893</v>
      </c>
      <c r="B894" s="8">
        <v>2773</v>
      </c>
      <c r="C894" t="s">
        <v>34</v>
      </c>
      <c r="D894" t="str">
        <v>Si</v>
      </c>
      <c r="E894" t="str">
        <v>No</v>
      </c>
    </row>
    <row r="895" spans="1:5" x14ac:dyDescent="0.35">
      <c r="A895">
        <f t="shared" si="14"/>
        <v>1000894</v>
      </c>
      <c r="B895" s="8">
        <v>4700</v>
      </c>
      <c r="C895" t="s">
        <v>34</v>
      </c>
      <c r="D895" t="str">
        <v>Si</v>
      </c>
      <c r="E895" t="str">
        <v>No</v>
      </c>
    </row>
    <row r="896" spans="1:5" x14ac:dyDescent="0.35">
      <c r="A896">
        <f t="shared" si="14"/>
        <v>1000895</v>
      </c>
      <c r="B896" s="8">
        <v>2539</v>
      </c>
      <c r="C896" t="s">
        <v>36</v>
      </c>
      <c r="D896" t="str">
        <v>Si</v>
      </c>
      <c r="E896" t="str">
        <v>No</v>
      </c>
    </row>
    <row r="897" spans="1:5" x14ac:dyDescent="0.35">
      <c r="A897">
        <f t="shared" si="14"/>
        <v>1000896</v>
      </c>
      <c r="B897" s="8">
        <v>4636</v>
      </c>
      <c r="C897" t="s">
        <v>36</v>
      </c>
      <c r="D897" t="str">
        <v>Si</v>
      </c>
      <c r="E897" t="str">
        <v>No</v>
      </c>
    </row>
    <row r="898" spans="1:5" x14ac:dyDescent="0.35">
      <c r="A898">
        <f t="shared" si="14"/>
        <v>1000897</v>
      </c>
      <c r="B898" s="8">
        <v>3662</v>
      </c>
      <c r="C898" t="s">
        <v>35</v>
      </c>
      <c r="D898" t="str">
        <v>Si</v>
      </c>
      <c r="E898" t="str">
        <v>No</v>
      </c>
    </row>
    <row r="899" spans="1:5" x14ac:dyDescent="0.35">
      <c r="A899">
        <f t="shared" si="14"/>
        <v>1000898</v>
      </c>
      <c r="B899" s="8">
        <v>2988</v>
      </c>
      <c r="C899" t="s">
        <v>34</v>
      </c>
      <c r="D899" t="str">
        <v>Si</v>
      </c>
      <c r="E899" t="str">
        <v>No</v>
      </c>
    </row>
    <row r="900" spans="1:5" x14ac:dyDescent="0.35">
      <c r="A900">
        <f t="shared" ref="A900:A963" si="15">+A899+1</f>
        <v>1000899</v>
      </c>
      <c r="B900" s="8">
        <v>4548</v>
      </c>
      <c r="C900" t="s">
        <v>34</v>
      </c>
      <c r="D900" t="str">
        <v>Si</v>
      </c>
      <c r="E900" t="str">
        <v>No</v>
      </c>
    </row>
    <row r="901" spans="1:5" x14ac:dyDescent="0.35">
      <c r="A901">
        <f t="shared" si="15"/>
        <v>1000900</v>
      </c>
      <c r="B901" s="8">
        <v>28650</v>
      </c>
      <c r="C901" t="s">
        <v>34</v>
      </c>
      <c r="D901" t="str">
        <v>No</v>
      </c>
      <c r="E901" t="str">
        <v>No</v>
      </c>
    </row>
    <row r="902" spans="1:5" x14ac:dyDescent="0.35">
      <c r="A902">
        <f t="shared" si="15"/>
        <v>1000901</v>
      </c>
      <c r="B902" s="8">
        <v>19707</v>
      </c>
      <c r="C902" t="s">
        <v>34</v>
      </c>
      <c r="D902" t="str">
        <v>No</v>
      </c>
      <c r="E902" t="str">
        <v>No</v>
      </c>
    </row>
    <row r="903" spans="1:5" x14ac:dyDescent="0.35">
      <c r="A903">
        <f t="shared" si="15"/>
        <v>1000902</v>
      </c>
      <c r="B903" s="8">
        <v>13796</v>
      </c>
      <c r="C903" t="s">
        <v>36</v>
      </c>
      <c r="D903" t="str">
        <v>No</v>
      </c>
      <c r="E903" t="str">
        <v>No</v>
      </c>
    </row>
    <row r="904" spans="1:5" x14ac:dyDescent="0.35">
      <c r="A904">
        <f t="shared" si="15"/>
        <v>1000903</v>
      </c>
      <c r="B904" s="8">
        <v>27270</v>
      </c>
      <c r="C904" t="s">
        <v>36</v>
      </c>
      <c r="D904" t="str">
        <v>No</v>
      </c>
      <c r="E904" t="str">
        <v>No</v>
      </c>
    </row>
    <row r="905" spans="1:5" x14ac:dyDescent="0.35">
      <c r="A905">
        <f t="shared" si="15"/>
        <v>1000904</v>
      </c>
      <c r="B905" s="8">
        <v>9017</v>
      </c>
      <c r="C905" t="s">
        <v>35</v>
      </c>
      <c r="D905" t="str">
        <v>No</v>
      </c>
      <c r="E905" t="str">
        <v>No</v>
      </c>
    </row>
    <row r="906" spans="1:5" x14ac:dyDescent="0.35">
      <c r="A906">
        <f t="shared" si="15"/>
        <v>1000905</v>
      </c>
      <c r="B906" s="8">
        <v>12866</v>
      </c>
      <c r="C906" t="s">
        <v>36</v>
      </c>
      <c r="D906" t="str">
        <v>No</v>
      </c>
      <c r="E906" t="str">
        <v>No</v>
      </c>
    </row>
    <row r="907" spans="1:5" x14ac:dyDescent="0.35">
      <c r="A907">
        <f t="shared" si="15"/>
        <v>1000906</v>
      </c>
      <c r="B907" s="8">
        <v>780</v>
      </c>
      <c r="C907" t="s">
        <v>35</v>
      </c>
      <c r="D907" t="str">
        <v>Si</v>
      </c>
      <c r="E907" t="str">
        <v>Si</v>
      </c>
    </row>
    <row r="908" spans="1:5" x14ac:dyDescent="0.35">
      <c r="A908">
        <f t="shared" si="15"/>
        <v>1000907</v>
      </c>
      <c r="B908" s="8">
        <v>901</v>
      </c>
      <c r="C908" t="s">
        <v>36</v>
      </c>
      <c r="D908" t="str">
        <v>Si</v>
      </c>
      <c r="E908" t="str">
        <v>Si</v>
      </c>
    </row>
    <row r="909" spans="1:5" x14ac:dyDescent="0.35">
      <c r="A909">
        <f t="shared" si="15"/>
        <v>1000908</v>
      </c>
      <c r="B909" s="8">
        <v>1057</v>
      </c>
      <c r="C909" t="s">
        <v>35</v>
      </c>
      <c r="D909" t="str">
        <v>Si</v>
      </c>
      <c r="E909" t="str">
        <v>Si</v>
      </c>
    </row>
    <row r="910" spans="1:5" x14ac:dyDescent="0.35">
      <c r="A910">
        <f t="shared" si="15"/>
        <v>1000909</v>
      </c>
      <c r="B910" s="8">
        <v>2335</v>
      </c>
      <c r="C910" t="s">
        <v>35</v>
      </c>
      <c r="D910" t="str">
        <v>Si</v>
      </c>
      <c r="E910" t="str">
        <v>Si</v>
      </c>
    </row>
    <row r="911" spans="1:5" x14ac:dyDescent="0.35">
      <c r="A911">
        <f t="shared" si="15"/>
        <v>1000910</v>
      </c>
      <c r="B911" s="8">
        <v>1920</v>
      </c>
      <c r="C911" t="s">
        <v>36</v>
      </c>
      <c r="D911" t="str">
        <v>Si</v>
      </c>
      <c r="E911" t="str">
        <v>Si</v>
      </c>
    </row>
    <row r="912" spans="1:5" x14ac:dyDescent="0.35">
      <c r="A912">
        <f t="shared" si="15"/>
        <v>1000911</v>
      </c>
      <c r="B912" s="8">
        <v>1237</v>
      </c>
      <c r="C912" t="s">
        <v>34</v>
      </c>
      <c r="D912" t="str">
        <v>Si</v>
      </c>
      <c r="E912" t="str">
        <v>Si</v>
      </c>
    </row>
    <row r="913" spans="1:5" x14ac:dyDescent="0.35">
      <c r="A913">
        <f t="shared" si="15"/>
        <v>1000912</v>
      </c>
      <c r="B913" s="8">
        <v>1521</v>
      </c>
      <c r="C913" t="s">
        <v>34</v>
      </c>
      <c r="D913" t="str">
        <v>Si</v>
      </c>
      <c r="E913" t="str">
        <v>Si</v>
      </c>
    </row>
    <row r="914" spans="1:5" x14ac:dyDescent="0.35">
      <c r="A914">
        <f t="shared" si="15"/>
        <v>1000913</v>
      </c>
      <c r="B914" s="8">
        <v>1014</v>
      </c>
      <c r="C914" t="s">
        <v>34</v>
      </c>
      <c r="D914" t="str">
        <v>Si</v>
      </c>
      <c r="E914" t="str">
        <v>Si</v>
      </c>
    </row>
    <row r="915" spans="1:5" x14ac:dyDescent="0.35">
      <c r="A915">
        <f t="shared" si="15"/>
        <v>1000914</v>
      </c>
      <c r="B915" s="8">
        <v>1046</v>
      </c>
      <c r="C915" t="s">
        <v>34</v>
      </c>
      <c r="D915" t="str">
        <v>Si</v>
      </c>
      <c r="E915" t="str">
        <v>Si</v>
      </c>
    </row>
    <row r="916" spans="1:5" x14ac:dyDescent="0.35">
      <c r="A916">
        <f t="shared" si="15"/>
        <v>1000915</v>
      </c>
      <c r="B916" s="8">
        <v>1436</v>
      </c>
      <c r="C916" t="s">
        <v>36</v>
      </c>
      <c r="D916" t="str">
        <v>Si</v>
      </c>
      <c r="E916" t="str">
        <v>Si</v>
      </c>
    </row>
    <row r="917" spans="1:5" x14ac:dyDescent="0.35">
      <c r="A917">
        <f t="shared" si="15"/>
        <v>1000916</v>
      </c>
      <c r="B917" s="8">
        <v>26686</v>
      </c>
      <c r="C917" t="s">
        <v>36</v>
      </c>
      <c r="D917" t="str">
        <v>No</v>
      </c>
      <c r="E917" t="str">
        <v>No</v>
      </c>
    </row>
    <row r="918" spans="1:5" x14ac:dyDescent="0.35">
      <c r="A918">
        <f t="shared" si="15"/>
        <v>1000917</v>
      </c>
      <c r="B918" s="8">
        <v>20632</v>
      </c>
      <c r="C918" t="s">
        <v>34</v>
      </c>
      <c r="D918" t="str">
        <v>No</v>
      </c>
      <c r="E918" t="str">
        <v>No</v>
      </c>
    </row>
    <row r="919" spans="1:5" x14ac:dyDescent="0.35">
      <c r="A919">
        <f t="shared" si="15"/>
        <v>1000918</v>
      </c>
      <c r="B919" s="8">
        <v>22935</v>
      </c>
      <c r="C919" t="s">
        <v>34</v>
      </c>
      <c r="D919" t="str">
        <v>No</v>
      </c>
      <c r="E919" t="str">
        <v>No</v>
      </c>
    </row>
    <row r="920" spans="1:5" x14ac:dyDescent="0.35">
      <c r="A920">
        <f t="shared" si="15"/>
        <v>1000919</v>
      </c>
      <c r="B920" s="8">
        <v>13390</v>
      </c>
      <c r="C920" t="s">
        <v>34</v>
      </c>
      <c r="D920" t="str">
        <v>No</v>
      </c>
      <c r="E920" t="str">
        <v>No</v>
      </c>
    </row>
    <row r="921" spans="1:5" x14ac:dyDescent="0.35">
      <c r="A921">
        <f t="shared" si="15"/>
        <v>1000920</v>
      </c>
      <c r="B921" s="8">
        <v>2855</v>
      </c>
      <c r="C921" t="s">
        <v>34</v>
      </c>
      <c r="D921" t="str">
        <v>Si</v>
      </c>
      <c r="E921" t="str">
        <v>No</v>
      </c>
    </row>
    <row r="922" spans="1:5" x14ac:dyDescent="0.35">
      <c r="A922">
        <f t="shared" si="15"/>
        <v>1000921</v>
      </c>
      <c r="B922" s="8">
        <v>2934</v>
      </c>
      <c r="C922" t="s">
        <v>36</v>
      </c>
      <c r="D922" t="str">
        <v>Si</v>
      </c>
      <c r="E922" t="str">
        <v>No</v>
      </c>
    </row>
    <row r="923" spans="1:5" x14ac:dyDescent="0.35">
      <c r="A923">
        <f t="shared" si="15"/>
        <v>1000922</v>
      </c>
      <c r="B923" s="8">
        <v>3790</v>
      </c>
      <c r="C923" t="s">
        <v>36</v>
      </c>
      <c r="D923" t="str">
        <v>Si</v>
      </c>
      <c r="E923" t="str">
        <v>No</v>
      </c>
    </row>
    <row r="924" spans="1:5" x14ac:dyDescent="0.35">
      <c r="A924">
        <f t="shared" si="15"/>
        <v>1000923</v>
      </c>
      <c r="B924" s="8">
        <v>2617</v>
      </c>
      <c r="C924" t="s">
        <v>35</v>
      </c>
      <c r="D924" t="str">
        <v>Si</v>
      </c>
      <c r="E924" t="str">
        <v>No</v>
      </c>
    </row>
    <row r="925" spans="1:5" x14ac:dyDescent="0.35">
      <c r="A925">
        <f t="shared" si="15"/>
        <v>1000924</v>
      </c>
      <c r="B925" s="8">
        <v>2795</v>
      </c>
      <c r="C925" t="s">
        <v>36</v>
      </c>
      <c r="D925" t="str">
        <v>Si</v>
      </c>
      <c r="E925" t="str">
        <v>No</v>
      </c>
    </row>
    <row r="926" spans="1:5" x14ac:dyDescent="0.35">
      <c r="A926">
        <f t="shared" si="15"/>
        <v>1000925</v>
      </c>
      <c r="B926" s="8">
        <v>4551</v>
      </c>
      <c r="C926" t="s">
        <v>35</v>
      </c>
      <c r="D926" t="str">
        <v>Si</v>
      </c>
      <c r="E926" t="str">
        <v>No</v>
      </c>
    </row>
    <row r="927" spans="1:5" x14ac:dyDescent="0.35">
      <c r="A927">
        <f t="shared" si="15"/>
        <v>1000926</v>
      </c>
      <c r="B927" s="8">
        <v>3962</v>
      </c>
      <c r="C927" t="s">
        <v>36</v>
      </c>
      <c r="D927" t="str">
        <v>Si</v>
      </c>
      <c r="E927" t="str">
        <v>No</v>
      </c>
    </row>
    <row r="928" spans="1:5" x14ac:dyDescent="0.35">
      <c r="A928">
        <f t="shared" si="15"/>
        <v>1000927</v>
      </c>
      <c r="B928" s="8">
        <v>4921</v>
      </c>
      <c r="C928" t="s">
        <v>35</v>
      </c>
      <c r="D928" t="str">
        <v>Si</v>
      </c>
      <c r="E928" t="str">
        <v>No</v>
      </c>
    </row>
    <row r="929" spans="1:5" x14ac:dyDescent="0.35">
      <c r="A929">
        <f t="shared" si="15"/>
        <v>1000928</v>
      </c>
      <c r="B929" s="8">
        <v>3514</v>
      </c>
      <c r="C929" t="s">
        <v>35</v>
      </c>
      <c r="D929" t="str">
        <v>Si</v>
      </c>
      <c r="E929" t="str">
        <v>No</v>
      </c>
    </row>
    <row r="930" spans="1:5" x14ac:dyDescent="0.35">
      <c r="A930">
        <f t="shared" si="15"/>
        <v>1000929</v>
      </c>
      <c r="B930" s="8">
        <v>3684</v>
      </c>
      <c r="C930" t="s">
        <v>36</v>
      </c>
      <c r="D930" t="str">
        <v>Si</v>
      </c>
      <c r="E930" t="str">
        <v>No</v>
      </c>
    </row>
    <row r="931" spans="1:5" x14ac:dyDescent="0.35">
      <c r="A931">
        <f t="shared" si="15"/>
        <v>1000930</v>
      </c>
      <c r="B931" s="8">
        <v>9487</v>
      </c>
      <c r="C931" t="s">
        <v>34</v>
      </c>
      <c r="D931" t="str">
        <v>No</v>
      </c>
      <c r="E931" t="str">
        <v>No</v>
      </c>
    </row>
    <row r="932" spans="1:5" x14ac:dyDescent="0.35">
      <c r="A932">
        <f t="shared" si="15"/>
        <v>1000931</v>
      </c>
      <c r="B932" s="8">
        <v>19515</v>
      </c>
      <c r="C932" t="s">
        <v>34</v>
      </c>
      <c r="D932" t="str">
        <v>No</v>
      </c>
      <c r="E932" t="str">
        <v>No</v>
      </c>
    </row>
    <row r="933" spans="1:5" x14ac:dyDescent="0.35">
      <c r="A933">
        <f t="shared" si="15"/>
        <v>1000932</v>
      </c>
      <c r="B933" s="8">
        <v>10733</v>
      </c>
      <c r="C933" t="s">
        <v>34</v>
      </c>
      <c r="D933" t="str">
        <v>No</v>
      </c>
      <c r="E933" t="str">
        <v>No</v>
      </c>
    </row>
    <row r="934" spans="1:5" x14ac:dyDescent="0.35">
      <c r="A934">
        <f t="shared" si="15"/>
        <v>1000933</v>
      </c>
      <c r="B934" s="8">
        <v>13865</v>
      </c>
      <c r="C934" t="s">
        <v>34</v>
      </c>
      <c r="D934" t="str">
        <v>No</v>
      </c>
      <c r="E934" t="str">
        <v>No</v>
      </c>
    </row>
    <row r="935" spans="1:5" x14ac:dyDescent="0.35">
      <c r="A935">
        <f t="shared" si="15"/>
        <v>1000934</v>
      </c>
      <c r="B935" s="8">
        <v>28791</v>
      </c>
      <c r="C935" t="s">
        <v>36</v>
      </c>
      <c r="D935" t="str">
        <v>No</v>
      </c>
      <c r="E935" t="str">
        <v>No</v>
      </c>
    </row>
    <row r="936" spans="1:5" x14ac:dyDescent="0.35">
      <c r="A936">
        <f t="shared" si="15"/>
        <v>1000935</v>
      </c>
      <c r="B936" s="8">
        <v>14901</v>
      </c>
      <c r="C936" t="s">
        <v>34</v>
      </c>
      <c r="D936" t="str">
        <v>No</v>
      </c>
      <c r="E936" t="str">
        <v>No</v>
      </c>
    </row>
    <row r="937" spans="1:5" x14ac:dyDescent="0.35">
      <c r="A937">
        <f t="shared" si="15"/>
        <v>1000936</v>
      </c>
      <c r="B937" s="8">
        <v>3159</v>
      </c>
      <c r="C937" t="s">
        <v>35</v>
      </c>
      <c r="D937" t="str">
        <v>Si</v>
      </c>
      <c r="E937" t="str">
        <v>No</v>
      </c>
    </row>
    <row r="938" spans="1:5" x14ac:dyDescent="0.35">
      <c r="A938">
        <f t="shared" si="15"/>
        <v>1000937</v>
      </c>
      <c r="B938" s="8">
        <v>2764</v>
      </c>
      <c r="C938" t="s">
        <v>36</v>
      </c>
      <c r="D938" t="str">
        <v>Si</v>
      </c>
      <c r="E938" t="str">
        <v>No</v>
      </c>
    </row>
    <row r="939" spans="1:5" x14ac:dyDescent="0.35">
      <c r="A939">
        <f t="shared" si="15"/>
        <v>1000938</v>
      </c>
      <c r="B939" s="8">
        <v>2725</v>
      </c>
      <c r="C939" t="s">
        <v>34</v>
      </c>
      <c r="D939" t="str">
        <v>Si</v>
      </c>
      <c r="E939" t="str">
        <v>No</v>
      </c>
    </row>
    <row r="940" spans="1:5" x14ac:dyDescent="0.35">
      <c r="A940">
        <f t="shared" si="15"/>
        <v>1000939</v>
      </c>
      <c r="B940" s="8">
        <v>3545</v>
      </c>
      <c r="C940" t="s">
        <v>34</v>
      </c>
      <c r="D940" t="str">
        <v>Si</v>
      </c>
      <c r="E940" t="str">
        <v>No</v>
      </c>
    </row>
    <row r="941" spans="1:5" x14ac:dyDescent="0.35">
      <c r="A941">
        <f t="shared" si="15"/>
        <v>1000940</v>
      </c>
      <c r="B941" s="8">
        <v>3592</v>
      </c>
      <c r="C941" t="s">
        <v>34</v>
      </c>
      <c r="D941" t="str">
        <v>Si</v>
      </c>
      <c r="E941" t="str">
        <v>No</v>
      </c>
    </row>
    <row r="942" spans="1:5" x14ac:dyDescent="0.35">
      <c r="A942">
        <f t="shared" si="15"/>
        <v>1000941</v>
      </c>
      <c r="B942" s="8">
        <v>3971</v>
      </c>
      <c r="C942" t="s">
        <v>34</v>
      </c>
      <c r="D942" t="str">
        <v>Si</v>
      </c>
      <c r="E942" t="str">
        <v>No</v>
      </c>
    </row>
    <row r="943" spans="1:5" x14ac:dyDescent="0.35">
      <c r="A943">
        <f t="shared" si="15"/>
        <v>1000942</v>
      </c>
      <c r="B943" s="8">
        <v>3233</v>
      </c>
      <c r="C943" t="s">
        <v>36</v>
      </c>
      <c r="D943" t="str">
        <v>Si</v>
      </c>
      <c r="E943" t="str">
        <v>No</v>
      </c>
    </row>
    <row r="944" spans="1:5" x14ac:dyDescent="0.35">
      <c r="A944">
        <f t="shared" si="15"/>
        <v>1000943</v>
      </c>
      <c r="B944" s="8">
        <v>4225</v>
      </c>
      <c r="C944" t="s">
        <v>36</v>
      </c>
      <c r="D944" t="str">
        <v>Si</v>
      </c>
      <c r="E944" t="str">
        <v>No</v>
      </c>
    </row>
    <row r="945" spans="1:5" x14ac:dyDescent="0.35">
      <c r="A945">
        <f t="shared" si="15"/>
        <v>1000944</v>
      </c>
      <c r="B945" s="8">
        <v>4218</v>
      </c>
      <c r="C945" t="s">
        <v>35</v>
      </c>
      <c r="D945" t="str">
        <v>Si</v>
      </c>
      <c r="E945" t="str">
        <v>No</v>
      </c>
    </row>
    <row r="946" spans="1:5" x14ac:dyDescent="0.35">
      <c r="A946">
        <f t="shared" si="15"/>
        <v>1000945</v>
      </c>
      <c r="B946" s="8">
        <v>4088</v>
      </c>
      <c r="C946" t="s">
        <v>36</v>
      </c>
      <c r="D946" t="str">
        <v>Si</v>
      </c>
      <c r="E946" t="str">
        <v>No</v>
      </c>
    </row>
    <row r="947" spans="1:5" x14ac:dyDescent="0.35">
      <c r="A947">
        <f t="shared" si="15"/>
        <v>1000946</v>
      </c>
      <c r="B947" s="8">
        <v>9102</v>
      </c>
      <c r="C947" t="s">
        <v>35</v>
      </c>
      <c r="D947" t="str">
        <v>No</v>
      </c>
      <c r="E947" t="str">
        <v>No</v>
      </c>
    </row>
    <row r="948" spans="1:5" x14ac:dyDescent="0.35">
      <c r="A948">
        <f t="shared" si="15"/>
        <v>1000947</v>
      </c>
      <c r="B948" s="8">
        <v>4192</v>
      </c>
      <c r="C948" t="s">
        <v>36</v>
      </c>
      <c r="D948" t="str">
        <v>Si</v>
      </c>
      <c r="E948" t="str">
        <v>No</v>
      </c>
    </row>
    <row r="949" spans="1:5" x14ac:dyDescent="0.35">
      <c r="A949">
        <f t="shared" si="15"/>
        <v>1000948</v>
      </c>
      <c r="B949" s="8">
        <v>3102</v>
      </c>
      <c r="C949" t="s">
        <v>35</v>
      </c>
      <c r="D949" t="str">
        <v>Si</v>
      </c>
      <c r="E949" t="str">
        <v>No</v>
      </c>
    </row>
    <row r="950" spans="1:5" x14ac:dyDescent="0.35">
      <c r="A950">
        <f t="shared" si="15"/>
        <v>1000949</v>
      </c>
      <c r="B950" s="8">
        <v>4313</v>
      </c>
      <c r="C950" t="s">
        <v>35</v>
      </c>
      <c r="D950" t="str">
        <v>Si</v>
      </c>
      <c r="E950" t="str">
        <v>No</v>
      </c>
    </row>
    <row r="951" spans="1:5" x14ac:dyDescent="0.35">
      <c r="A951">
        <f t="shared" si="15"/>
        <v>1000950</v>
      </c>
      <c r="B951" s="8">
        <v>4161</v>
      </c>
      <c r="C951" t="s">
        <v>35</v>
      </c>
      <c r="D951" t="str">
        <v>Si</v>
      </c>
      <c r="E951" t="str">
        <v>No</v>
      </c>
    </row>
    <row r="952" spans="1:5" x14ac:dyDescent="0.35">
      <c r="A952">
        <f t="shared" si="15"/>
        <v>1000951</v>
      </c>
      <c r="B952" s="8">
        <v>3024</v>
      </c>
      <c r="C952" t="s">
        <v>34</v>
      </c>
      <c r="D952" t="str">
        <v>Si</v>
      </c>
      <c r="E952" t="str">
        <v>No</v>
      </c>
    </row>
    <row r="953" spans="1:5" x14ac:dyDescent="0.35">
      <c r="A953">
        <f t="shared" si="15"/>
        <v>1000952</v>
      </c>
      <c r="B953" s="8">
        <v>4996</v>
      </c>
      <c r="C953" t="s">
        <v>36</v>
      </c>
      <c r="D953" t="str">
        <v>Si</v>
      </c>
      <c r="E953" t="str">
        <v>No</v>
      </c>
    </row>
    <row r="954" spans="1:5" x14ac:dyDescent="0.35">
      <c r="A954">
        <f t="shared" si="15"/>
        <v>1000953</v>
      </c>
      <c r="B954" s="8">
        <v>3230</v>
      </c>
      <c r="C954" t="s">
        <v>35</v>
      </c>
      <c r="D954" t="str">
        <v>Si</v>
      </c>
      <c r="E954" t="str">
        <v>No</v>
      </c>
    </row>
    <row r="955" spans="1:5" x14ac:dyDescent="0.35">
      <c r="A955">
        <f t="shared" si="15"/>
        <v>1000954</v>
      </c>
      <c r="B955" s="8">
        <v>3962</v>
      </c>
      <c r="C955" t="s">
        <v>36</v>
      </c>
      <c r="D955" t="str">
        <v>Si</v>
      </c>
      <c r="E955" t="str">
        <v>No</v>
      </c>
    </row>
    <row r="956" spans="1:5" x14ac:dyDescent="0.35">
      <c r="A956">
        <f t="shared" si="15"/>
        <v>1000955</v>
      </c>
      <c r="B956" s="8">
        <v>4046</v>
      </c>
      <c r="C956" t="s">
        <v>35</v>
      </c>
      <c r="D956" t="str">
        <v>Si</v>
      </c>
      <c r="E956" t="str">
        <v>No</v>
      </c>
    </row>
    <row r="957" spans="1:5" x14ac:dyDescent="0.35">
      <c r="A957">
        <f t="shared" si="15"/>
        <v>1000956</v>
      </c>
      <c r="B957" s="8">
        <v>3815</v>
      </c>
      <c r="C957" t="s">
        <v>35</v>
      </c>
      <c r="D957" t="str">
        <v>Si</v>
      </c>
      <c r="E957" t="str">
        <v>No</v>
      </c>
    </row>
    <row r="958" spans="1:5" x14ac:dyDescent="0.35">
      <c r="A958">
        <f t="shared" si="15"/>
        <v>1000957</v>
      </c>
      <c r="B958" s="8">
        <v>14975</v>
      </c>
      <c r="C958" t="s">
        <v>35</v>
      </c>
      <c r="D958" t="str">
        <v>No</v>
      </c>
      <c r="E958" t="str">
        <v>No</v>
      </c>
    </row>
    <row r="959" spans="1:5" x14ac:dyDescent="0.35">
      <c r="A959">
        <f t="shared" si="15"/>
        <v>1000958</v>
      </c>
      <c r="B959" s="8">
        <v>1000</v>
      </c>
      <c r="C959" t="s">
        <v>34</v>
      </c>
      <c r="D959" t="str">
        <v>Si</v>
      </c>
      <c r="E959" t="str">
        <v>Si</v>
      </c>
    </row>
    <row r="960" spans="1:5" x14ac:dyDescent="0.35">
      <c r="A960">
        <f t="shared" si="15"/>
        <v>1000959</v>
      </c>
      <c r="B960" s="8">
        <v>2000</v>
      </c>
      <c r="C960" t="s">
        <v>34</v>
      </c>
      <c r="D960" t="str">
        <v>Si</v>
      </c>
      <c r="E960" t="str">
        <v>Si</v>
      </c>
    </row>
    <row r="961" spans="1:5" x14ac:dyDescent="0.35">
      <c r="A961">
        <f t="shared" si="15"/>
        <v>1000960</v>
      </c>
      <c r="B961" s="8">
        <v>60000</v>
      </c>
      <c r="C961" t="s">
        <v>35</v>
      </c>
      <c r="D961" t="str">
        <v>No</v>
      </c>
      <c r="E961" t="str">
        <v>No</v>
      </c>
    </row>
    <row r="962" spans="1:5" x14ac:dyDescent="0.35">
      <c r="A962">
        <f t="shared" si="15"/>
        <v>1000961</v>
      </c>
      <c r="B962" s="8">
        <v>48</v>
      </c>
      <c r="C962" t="s">
        <v>36</v>
      </c>
      <c r="D962" t="str">
        <v>Si</v>
      </c>
      <c r="E962" t="str">
        <v>Si</v>
      </c>
    </row>
    <row r="963" spans="1:5" x14ac:dyDescent="0.35">
      <c r="A963">
        <f t="shared" si="15"/>
        <v>1000962</v>
      </c>
      <c r="B963" s="8">
        <v>673</v>
      </c>
      <c r="C963" t="s">
        <v>34</v>
      </c>
      <c r="D963" t="str">
        <v>Si</v>
      </c>
      <c r="E963" t="str">
        <v>Si</v>
      </c>
    </row>
    <row r="964" spans="1:5" x14ac:dyDescent="0.35">
      <c r="A964">
        <f t="shared" ref="A964:A995" si="16">+A963+1</f>
        <v>1000963</v>
      </c>
      <c r="B964" s="8">
        <v>1000</v>
      </c>
      <c r="C964" t="s">
        <v>34</v>
      </c>
      <c r="D964" t="str">
        <v>Si</v>
      </c>
      <c r="E964" t="str">
        <v>Si</v>
      </c>
    </row>
    <row r="965" spans="1:5" x14ac:dyDescent="0.35">
      <c r="A965">
        <f t="shared" si="16"/>
        <v>1000964</v>
      </c>
      <c r="B965" s="8">
        <v>706</v>
      </c>
      <c r="C965" t="s">
        <v>34</v>
      </c>
      <c r="D965" t="str">
        <v>Si</v>
      </c>
      <c r="E965" t="str">
        <v>Si</v>
      </c>
    </row>
    <row r="966" spans="1:5" x14ac:dyDescent="0.35">
      <c r="A966">
        <f t="shared" si="16"/>
        <v>1000965</v>
      </c>
      <c r="B966" s="8">
        <v>247</v>
      </c>
      <c r="C966" t="s">
        <v>34</v>
      </c>
      <c r="D966" t="str">
        <v>Si</v>
      </c>
      <c r="E966" t="str">
        <v>Si</v>
      </c>
    </row>
    <row r="967" spans="1:5" x14ac:dyDescent="0.35">
      <c r="A967">
        <f t="shared" si="16"/>
        <v>1000966</v>
      </c>
      <c r="B967" s="8">
        <v>1980</v>
      </c>
      <c r="C967" t="s">
        <v>36</v>
      </c>
      <c r="D967" t="str">
        <v>Si</v>
      </c>
      <c r="E967" t="str">
        <v>Si</v>
      </c>
    </row>
    <row r="968" spans="1:5" x14ac:dyDescent="0.35">
      <c r="A968">
        <f t="shared" si="16"/>
        <v>1000967</v>
      </c>
      <c r="B968" s="8">
        <v>1406</v>
      </c>
      <c r="C968" t="s">
        <v>36</v>
      </c>
      <c r="D968" t="str">
        <v>Si</v>
      </c>
      <c r="E968" t="str">
        <v>Si</v>
      </c>
    </row>
    <row r="969" spans="1:5" x14ac:dyDescent="0.35">
      <c r="A969">
        <f t="shared" si="16"/>
        <v>1000968</v>
      </c>
      <c r="B969" s="8">
        <v>814</v>
      </c>
      <c r="C969" t="s">
        <v>35</v>
      </c>
      <c r="D969" t="str">
        <v>Si</v>
      </c>
      <c r="E969" t="str">
        <v>Si</v>
      </c>
    </row>
    <row r="970" spans="1:5" x14ac:dyDescent="0.35">
      <c r="A970">
        <f t="shared" si="16"/>
        <v>1000969</v>
      </c>
      <c r="B970" s="8">
        <v>8</v>
      </c>
      <c r="C970" t="s">
        <v>34</v>
      </c>
      <c r="D970" t="str">
        <v>Si</v>
      </c>
      <c r="E970" t="str">
        <v>Si</v>
      </c>
    </row>
    <row r="971" spans="1:5" x14ac:dyDescent="0.35">
      <c r="A971">
        <f t="shared" si="16"/>
        <v>1000970</v>
      </c>
      <c r="B971" s="8">
        <v>1396</v>
      </c>
      <c r="C971" t="s">
        <v>35</v>
      </c>
      <c r="D971" t="str">
        <v>Si</v>
      </c>
      <c r="E971" t="str">
        <v>Si</v>
      </c>
    </row>
    <row r="972" spans="1:5" x14ac:dyDescent="0.35">
      <c r="A972">
        <f t="shared" si="16"/>
        <v>1000971</v>
      </c>
      <c r="B972" s="8">
        <v>2288</v>
      </c>
      <c r="C972" t="s">
        <v>36</v>
      </c>
      <c r="D972" t="str">
        <v>Si</v>
      </c>
      <c r="E972" t="str">
        <v>Si</v>
      </c>
    </row>
    <row r="973" spans="1:5" x14ac:dyDescent="0.35">
      <c r="A973">
        <f t="shared" si="16"/>
        <v>1000972</v>
      </c>
      <c r="B973" s="8">
        <v>740</v>
      </c>
      <c r="C973" t="s">
        <v>34</v>
      </c>
      <c r="D973" t="str">
        <v>Si</v>
      </c>
      <c r="E973" t="str">
        <v>Si</v>
      </c>
    </row>
    <row r="974" spans="1:5" x14ac:dyDescent="0.35">
      <c r="A974">
        <f t="shared" si="16"/>
        <v>1000973</v>
      </c>
      <c r="B974" s="8">
        <v>17134</v>
      </c>
      <c r="C974" t="s">
        <v>34</v>
      </c>
      <c r="D974" t="str">
        <v>No</v>
      </c>
      <c r="E974" t="str">
        <v>No</v>
      </c>
    </row>
    <row r="975" spans="1:5" x14ac:dyDescent="0.35">
      <c r="A975">
        <f t="shared" si="16"/>
        <v>1000974</v>
      </c>
      <c r="B975" s="8">
        <v>29957</v>
      </c>
      <c r="C975" t="s">
        <v>34</v>
      </c>
      <c r="D975" t="str">
        <v>No</v>
      </c>
      <c r="E975" t="str">
        <v>No</v>
      </c>
    </row>
    <row r="976" spans="1:5" x14ac:dyDescent="0.35">
      <c r="A976">
        <f t="shared" si="16"/>
        <v>1000975</v>
      </c>
      <c r="B976" s="8">
        <v>1481</v>
      </c>
      <c r="C976" t="s">
        <v>34</v>
      </c>
      <c r="D976" t="str">
        <v>Si</v>
      </c>
      <c r="E976" t="str">
        <v>Si</v>
      </c>
    </row>
    <row r="977" spans="1:5" x14ac:dyDescent="0.35">
      <c r="A977">
        <f t="shared" si="16"/>
        <v>1000976</v>
      </c>
      <c r="B977" s="8">
        <v>2170</v>
      </c>
      <c r="C977" t="s">
        <v>36</v>
      </c>
      <c r="D977" t="str">
        <v>Si</v>
      </c>
      <c r="E977" t="str">
        <v>Si</v>
      </c>
    </row>
    <row r="978" spans="1:5" x14ac:dyDescent="0.35">
      <c r="A978">
        <f t="shared" si="16"/>
        <v>1000977</v>
      </c>
      <c r="B978" s="8">
        <v>387</v>
      </c>
      <c r="C978" t="s">
        <v>36</v>
      </c>
      <c r="D978" t="str">
        <v>Si</v>
      </c>
      <c r="E978" t="str">
        <v>Si</v>
      </c>
    </row>
    <row r="979" spans="1:5" x14ac:dyDescent="0.35">
      <c r="A979">
        <f t="shared" si="16"/>
        <v>1000978</v>
      </c>
      <c r="B979" s="8">
        <v>1082</v>
      </c>
      <c r="C979" t="s">
        <v>35</v>
      </c>
      <c r="D979" t="str">
        <v>Si</v>
      </c>
      <c r="E979" t="str">
        <v>Si</v>
      </c>
    </row>
    <row r="980" spans="1:5" x14ac:dyDescent="0.35">
      <c r="A980">
        <f t="shared" si="16"/>
        <v>1000979</v>
      </c>
      <c r="B980" s="8">
        <v>2239</v>
      </c>
      <c r="C980" t="s">
        <v>36</v>
      </c>
      <c r="D980" t="str">
        <v>Si</v>
      </c>
      <c r="E980" t="str">
        <v>Si</v>
      </c>
    </row>
    <row r="981" spans="1:5" x14ac:dyDescent="0.35">
      <c r="A981">
        <f t="shared" si="16"/>
        <v>1000980</v>
      </c>
      <c r="B981" s="8">
        <v>688</v>
      </c>
      <c r="C981" t="s">
        <v>35</v>
      </c>
      <c r="D981" t="str">
        <v>Si</v>
      </c>
      <c r="E981" t="str">
        <v>Si</v>
      </c>
    </row>
    <row r="982" spans="1:5" x14ac:dyDescent="0.35">
      <c r="A982">
        <f t="shared" si="16"/>
        <v>1000981</v>
      </c>
      <c r="B982" s="8">
        <v>688</v>
      </c>
      <c r="C982" t="s">
        <v>36</v>
      </c>
      <c r="D982" t="str">
        <v>Si</v>
      </c>
      <c r="E982" t="str">
        <v>Si</v>
      </c>
    </row>
    <row r="983" spans="1:5" x14ac:dyDescent="0.35">
      <c r="A983">
        <f t="shared" si="16"/>
        <v>1000982</v>
      </c>
      <c r="B983" s="8">
        <v>1039</v>
      </c>
      <c r="C983" t="s">
        <v>35</v>
      </c>
      <c r="D983" t="str">
        <v>Si</v>
      </c>
      <c r="E983" t="str">
        <v>Si</v>
      </c>
    </row>
    <row r="984" spans="1:5" x14ac:dyDescent="0.35">
      <c r="A984">
        <f t="shared" si="16"/>
        <v>1000983</v>
      </c>
      <c r="B984" s="8">
        <v>1087</v>
      </c>
      <c r="C984" t="s">
        <v>35</v>
      </c>
      <c r="D984" t="str">
        <v>Si</v>
      </c>
      <c r="E984" t="str">
        <v>Si</v>
      </c>
    </row>
    <row r="985" spans="1:5" x14ac:dyDescent="0.35">
      <c r="A985">
        <f t="shared" si="16"/>
        <v>1000984</v>
      </c>
      <c r="B985" s="8">
        <v>2350</v>
      </c>
      <c r="C985" t="s">
        <v>35</v>
      </c>
      <c r="D985" t="str">
        <v>Si</v>
      </c>
      <c r="E985" t="str">
        <v>Si</v>
      </c>
    </row>
    <row r="986" spans="1:5" x14ac:dyDescent="0.35">
      <c r="A986">
        <f t="shared" si="16"/>
        <v>1000985</v>
      </c>
      <c r="B986" s="8">
        <v>2409</v>
      </c>
      <c r="C986" t="s">
        <v>34</v>
      </c>
      <c r="D986" t="str">
        <v>Si</v>
      </c>
      <c r="E986" t="str">
        <v>Si</v>
      </c>
    </row>
    <row r="987" spans="1:5" x14ac:dyDescent="0.35">
      <c r="A987">
        <f t="shared" si="16"/>
        <v>1000986</v>
      </c>
      <c r="B987" s="8">
        <v>1352</v>
      </c>
      <c r="C987" t="s">
        <v>36</v>
      </c>
      <c r="D987" t="str">
        <v>Si</v>
      </c>
      <c r="E987" t="str">
        <v>Si</v>
      </c>
    </row>
    <row r="988" spans="1:5" x14ac:dyDescent="0.35">
      <c r="A988">
        <f t="shared" si="16"/>
        <v>1000987</v>
      </c>
      <c r="B988" s="8">
        <v>1288</v>
      </c>
      <c r="C988" t="s">
        <v>35</v>
      </c>
      <c r="D988" t="str">
        <v>Si</v>
      </c>
      <c r="E988" t="str">
        <v>Si</v>
      </c>
    </row>
    <row r="989" spans="1:5" x14ac:dyDescent="0.35">
      <c r="A989">
        <f t="shared" si="16"/>
        <v>1000988</v>
      </c>
      <c r="B989" s="8">
        <v>763</v>
      </c>
      <c r="C989" t="s">
        <v>36</v>
      </c>
      <c r="D989" t="str">
        <v>Si</v>
      </c>
      <c r="E989" t="str">
        <v>Si</v>
      </c>
    </row>
    <row r="990" spans="1:5" x14ac:dyDescent="0.35">
      <c r="A990">
        <f t="shared" si="16"/>
        <v>1000989</v>
      </c>
      <c r="B990" s="8">
        <v>620</v>
      </c>
      <c r="C990" t="s">
        <v>35</v>
      </c>
      <c r="D990" t="str">
        <v>Si</v>
      </c>
      <c r="E990" t="str">
        <v>Si</v>
      </c>
    </row>
    <row r="991" spans="1:5" x14ac:dyDescent="0.35">
      <c r="A991">
        <f t="shared" si="16"/>
        <v>1000990</v>
      </c>
      <c r="B991" s="8">
        <v>2391</v>
      </c>
      <c r="C991" t="s">
        <v>35</v>
      </c>
      <c r="D991" t="str">
        <v>Si</v>
      </c>
      <c r="E991" t="str">
        <v>Si</v>
      </c>
    </row>
    <row r="992" spans="1:5" x14ac:dyDescent="0.35">
      <c r="A992">
        <f t="shared" si="16"/>
        <v>1000991</v>
      </c>
      <c r="B992" s="8">
        <v>445</v>
      </c>
      <c r="C992" t="s">
        <v>35</v>
      </c>
      <c r="D992" t="str">
        <v>Si</v>
      </c>
      <c r="E992" t="str">
        <v>Si</v>
      </c>
    </row>
    <row r="993" spans="1:5" x14ac:dyDescent="0.35">
      <c r="A993">
        <f t="shared" si="16"/>
        <v>1000992</v>
      </c>
      <c r="B993" s="8">
        <v>1828</v>
      </c>
      <c r="C993" t="s">
        <v>34</v>
      </c>
      <c r="D993" t="str">
        <v>Si</v>
      </c>
      <c r="E993" t="str">
        <v>Si</v>
      </c>
    </row>
    <row r="994" spans="1:5" x14ac:dyDescent="0.35">
      <c r="A994">
        <f t="shared" si="16"/>
        <v>1000993</v>
      </c>
      <c r="B994" s="8">
        <v>1011</v>
      </c>
      <c r="C994" t="s">
        <v>34</v>
      </c>
      <c r="D994" t="str">
        <v>Si</v>
      </c>
      <c r="E994" t="str">
        <v>Si</v>
      </c>
    </row>
    <row r="995" spans="1:5" x14ac:dyDescent="0.35">
      <c r="A995">
        <f t="shared" si="16"/>
        <v>1000994</v>
      </c>
      <c r="B995" s="8">
        <v>1300</v>
      </c>
      <c r="C995" t="s">
        <v>35</v>
      </c>
      <c r="D995" t="str">
        <v>Si</v>
      </c>
      <c r="E995" t="str">
        <v>Si</v>
      </c>
    </row>
  </sheetData>
  <mergeCells count="1">
    <mergeCell ref="J10:K10"/>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042EA-3FE2-430E-B164-54096E9BA5EC}">
  <dimension ref="A1:K5001"/>
  <sheetViews>
    <sheetView zoomScaleNormal="100" workbookViewId="0">
      <selection activeCell="G2" sqref="G2:K10"/>
    </sheetView>
  </sheetViews>
  <sheetFormatPr defaultColWidth="10.90625" defaultRowHeight="14.5" x14ac:dyDescent="0.35"/>
  <cols>
    <col min="1" max="1" width="22" bestFit="1" customWidth="1"/>
    <col min="2" max="2" width="5.7265625" bestFit="1" customWidth="1"/>
    <col min="3" max="3" width="11.54296875" bestFit="1" customWidth="1"/>
    <col min="4" max="4" width="11.08984375" customWidth="1"/>
    <col min="7" max="7" width="16.08984375" bestFit="1" customWidth="1"/>
    <col min="8" max="8" width="9.81640625" bestFit="1" customWidth="1"/>
    <col min="9" max="9" width="20.453125" bestFit="1" customWidth="1"/>
    <col min="10" max="10" width="21.26953125" bestFit="1" customWidth="1"/>
    <col min="11" max="11" width="12.36328125" bestFit="1" customWidth="1"/>
  </cols>
  <sheetData>
    <row r="1" spans="1:11" x14ac:dyDescent="0.35">
      <c r="A1" s="11" t="s">
        <v>37</v>
      </c>
      <c r="B1" s="11" t="s">
        <v>1</v>
      </c>
      <c r="C1" s="11" t="s">
        <v>38</v>
      </c>
      <c r="D1" s="11" t="s">
        <v>2</v>
      </c>
    </row>
    <row r="2" spans="1:11" ht="14" customHeight="1" x14ac:dyDescent="0.35">
      <c r="A2" t="s">
        <v>39</v>
      </c>
      <c r="B2">
        <v>360</v>
      </c>
      <c r="C2" s="6">
        <v>1212104.3500000001</v>
      </c>
      <c r="D2" s="38" cm="1">
        <f t="array" ref="D2">INDEX($K$3:$K$50, MATCH(1, (A2=$G$3:$G$50)*(B2=$H$3:$H$50)*(C2&gt;=$I$3:$I$50)*(C2&lt;=$J$3:$J$50), 0))</f>
        <v>4.7500000000000001E-2</v>
      </c>
      <c r="G2" s="32" t="s">
        <v>72</v>
      </c>
      <c r="H2" s="32" t="s">
        <v>1</v>
      </c>
      <c r="I2" s="32" t="s">
        <v>73</v>
      </c>
      <c r="J2" s="32" t="s">
        <v>74</v>
      </c>
      <c r="K2" s="32" t="s">
        <v>75</v>
      </c>
    </row>
    <row r="3" spans="1:11" ht="14.5" customHeight="1" x14ac:dyDescent="0.35">
      <c r="A3" t="s">
        <v>39</v>
      </c>
      <c r="B3">
        <v>360</v>
      </c>
      <c r="C3" s="6">
        <v>195171</v>
      </c>
      <c r="D3" s="38" cm="1">
        <f t="array" ref="D3">INDEX($K$3:$K$50, MATCH(1, (A3=$G$3:$G$50)*(B3=$H$3:$H$50)*(C3&gt;=$I$3:$I$50)*(C3&lt;=$J$3:$J$50), 0))</f>
        <v>3.85E-2</v>
      </c>
      <c r="G3" s="34" t="s">
        <v>39</v>
      </c>
      <c r="H3" s="34">
        <v>90</v>
      </c>
      <c r="I3" s="35">
        <v>5000</v>
      </c>
      <c r="J3" s="35">
        <v>49999.99</v>
      </c>
      <c r="K3" s="36">
        <v>1.55E-2</v>
      </c>
    </row>
    <row r="4" spans="1:11" x14ac:dyDescent="0.35">
      <c r="A4" t="s">
        <v>39</v>
      </c>
      <c r="B4">
        <v>360</v>
      </c>
      <c r="C4" s="6">
        <v>25171</v>
      </c>
      <c r="D4" s="38" cm="1">
        <f t="array" ref="D4">INDEX($K$3:$K$50, MATCH(1, (A4=$G$3:$G$50)*(B4=$H$3:$H$50)*(C4&gt;=$I$3:$I$50)*(C4&lt;=$J$3:$J$50), 0))</f>
        <v>1.7999999999999999E-2</v>
      </c>
      <c r="G4" s="34" t="s">
        <v>39</v>
      </c>
      <c r="H4" s="34">
        <v>90</v>
      </c>
      <c r="I4" s="35">
        <v>50000</v>
      </c>
      <c r="J4" s="35">
        <v>99999.99</v>
      </c>
      <c r="K4" s="36">
        <v>2.0500000000000001E-2</v>
      </c>
    </row>
    <row r="5" spans="1:11" x14ac:dyDescent="0.35">
      <c r="A5" t="s">
        <v>39</v>
      </c>
      <c r="B5">
        <v>360</v>
      </c>
      <c r="C5" s="6">
        <v>23340.83</v>
      </c>
      <c r="D5" s="38" cm="1">
        <f t="array" ref="D5">INDEX($K$3:$K$50, MATCH(1, (A5=$G$3:$G$50)*(B5=$H$3:$H$50)*(C5&gt;=$I$3:$I$50)*(C5&lt;=$J$3:$J$50), 0))</f>
        <v>1.7999999999999999E-2</v>
      </c>
      <c r="G5" s="34" t="s">
        <v>39</v>
      </c>
      <c r="H5" s="34">
        <v>90</v>
      </c>
      <c r="I5" s="35">
        <v>100000</v>
      </c>
      <c r="J5" s="35">
        <v>249999.99</v>
      </c>
      <c r="K5" s="36">
        <v>2.1999999999999999E-2</v>
      </c>
    </row>
    <row r="6" spans="1:11" x14ac:dyDescent="0.35">
      <c r="A6" t="s">
        <v>39</v>
      </c>
      <c r="B6">
        <v>360</v>
      </c>
      <c r="C6" s="6">
        <v>35171</v>
      </c>
      <c r="D6" s="38" cm="1">
        <f t="array" ref="D6">INDEX($K$3:$K$50, MATCH(1, (A6=$G$3:$G$50)*(B6=$H$3:$H$50)*(C6&gt;=$I$3:$I$50)*(C6&lt;=$J$3:$J$50), 0))</f>
        <v>1.7999999999999999E-2</v>
      </c>
      <c r="G6" s="34" t="s">
        <v>39</v>
      </c>
      <c r="H6" s="34">
        <v>90</v>
      </c>
      <c r="I6" s="35">
        <v>250000</v>
      </c>
      <c r="J6" s="35">
        <v>499999.99</v>
      </c>
      <c r="K6" s="36">
        <v>0.03</v>
      </c>
    </row>
    <row r="7" spans="1:11" x14ac:dyDescent="0.35">
      <c r="A7" t="s">
        <v>39</v>
      </c>
      <c r="B7">
        <v>360</v>
      </c>
      <c r="C7" s="6">
        <v>12771</v>
      </c>
      <c r="D7" s="38" cm="1">
        <f t="array" ref="D7">INDEX($K$3:$K$50, MATCH(1, (A7=$G$3:$G$50)*(B7=$H$3:$H$50)*(C7&gt;=$I$3:$I$50)*(C7&lt;=$J$3:$J$50), 0))</f>
        <v>1.7999999999999999E-2</v>
      </c>
      <c r="G7" s="34" t="s">
        <v>39</v>
      </c>
      <c r="H7" s="34">
        <v>90</v>
      </c>
      <c r="I7" s="35">
        <v>500000</v>
      </c>
      <c r="J7" s="35">
        <v>749999.99</v>
      </c>
      <c r="K7" s="36">
        <v>3.1E-2</v>
      </c>
    </row>
    <row r="8" spans="1:11" x14ac:dyDescent="0.35">
      <c r="A8" t="s">
        <v>39</v>
      </c>
      <c r="B8">
        <v>360</v>
      </c>
      <c r="C8" s="6">
        <v>20171</v>
      </c>
      <c r="D8" s="38" cm="1">
        <f t="array" ref="D8">INDEX($K$3:$K$50, MATCH(1, (A8=$G$3:$G$50)*(B8=$H$3:$H$50)*(C8&gt;=$I$3:$I$50)*(C8&lt;=$J$3:$J$50), 0))</f>
        <v>1.7999999999999999E-2</v>
      </c>
      <c r="G8" s="34" t="s">
        <v>39</v>
      </c>
      <c r="H8" s="34">
        <v>90</v>
      </c>
      <c r="I8" s="35">
        <v>750000</v>
      </c>
      <c r="J8" s="35">
        <v>999999.99</v>
      </c>
      <c r="K8" s="36">
        <v>3.2000000000000001E-2</v>
      </c>
    </row>
    <row r="9" spans="1:11" x14ac:dyDescent="0.35">
      <c r="A9" t="s">
        <v>39</v>
      </c>
      <c r="B9">
        <v>360</v>
      </c>
      <c r="C9" s="6">
        <v>351871</v>
      </c>
      <c r="D9" s="38" cm="1">
        <f t="array" ref="D9">INDEX($K$3:$K$50, MATCH(1, (A9=$G$3:$G$50)*(B9=$H$3:$H$50)*(C9&gt;=$I$3:$I$50)*(C9&lt;=$J$3:$J$50), 0))</f>
        <v>4.2500000000000003E-2</v>
      </c>
      <c r="G9" s="34" t="s">
        <v>39</v>
      </c>
      <c r="H9" s="34">
        <v>90</v>
      </c>
      <c r="I9" s="35">
        <v>1000000</v>
      </c>
      <c r="J9" s="35">
        <v>9999999.9900000002</v>
      </c>
      <c r="K9" s="36">
        <v>3.3000000000000002E-2</v>
      </c>
    </row>
    <row r="10" spans="1:11" x14ac:dyDescent="0.35">
      <c r="A10" t="s">
        <v>39</v>
      </c>
      <c r="B10">
        <v>360</v>
      </c>
      <c r="C10" s="6">
        <v>125171</v>
      </c>
      <c r="D10" s="38" cm="1">
        <f t="array" ref="D10">INDEX($K$3:$K$50, MATCH(1, (A10=$G$3:$G$50)*(B10=$H$3:$H$50)*(C10&gt;=$I$3:$I$50)*(C10&lt;=$J$3:$J$50), 0))</f>
        <v>3.85E-2</v>
      </c>
      <c r="G10" s="34" t="s">
        <v>39</v>
      </c>
      <c r="H10" s="34">
        <v>90</v>
      </c>
      <c r="I10" s="35">
        <v>10000000</v>
      </c>
      <c r="J10" s="35" t="s">
        <v>76</v>
      </c>
      <c r="K10" s="36">
        <v>3.5499999999999997E-2</v>
      </c>
    </row>
    <row r="11" spans="1:11" x14ac:dyDescent="0.35">
      <c r="A11" t="s">
        <v>39</v>
      </c>
      <c r="B11">
        <v>360</v>
      </c>
      <c r="C11" s="6">
        <v>18646.560000000001</v>
      </c>
      <c r="D11" s="38" cm="1">
        <f t="array" ref="D11">INDEX($K$3:$K$50, MATCH(1, (A11=$G$3:$G$50)*(B11=$H$3:$H$50)*(C11&gt;=$I$3:$I$50)*(C11&lt;=$J$3:$J$50), 0))</f>
        <v>1.7999999999999999E-2</v>
      </c>
      <c r="G11" s="34" t="s">
        <v>39</v>
      </c>
      <c r="H11" s="34">
        <v>180</v>
      </c>
      <c r="I11" s="35">
        <v>5000</v>
      </c>
      <c r="J11" s="35">
        <v>49999.99</v>
      </c>
      <c r="K11" s="36">
        <v>1.6E-2</v>
      </c>
    </row>
    <row r="12" spans="1:11" x14ac:dyDescent="0.35">
      <c r="A12" t="s">
        <v>39</v>
      </c>
      <c r="B12">
        <v>360</v>
      </c>
      <c r="C12" s="6">
        <v>3300171</v>
      </c>
      <c r="D12" s="38" cm="1">
        <f t="array" ref="D12">INDEX($K$3:$K$50, MATCH(1, (A12=$G$3:$G$50)*(B12=$H$3:$H$50)*(C12&gt;=$I$3:$I$50)*(C12&lt;=$J$3:$J$50), 0))</f>
        <v>4.7500000000000001E-2</v>
      </c>
      <c r="G12" s="34" t="s">
        <v>39</v>
      </c>
      <c r="H12" s="34">
        <v>180</v>
      </c>
      <c r="I12" s="35">
        <v>50000</v>
      </c>
      <c r="J12" s="35">
        <v>99999.99</v>
      </c>
      <c r="K12" s="36">
        <v>2.1499999999999998E-2</v>
      </c>
    </row>
    <row r="13" spans="1:11" x14ac:dyDescent="0.35">
      <c r="A13" t="s">
        <v>39</v>
      </c>
      <c r="B13">
        <v>360</v>
      </c>
      <c r="C13" s="6">
        <v>79103.210000000006</v>
      </c>
      <c r="D13" s="38" cm="1">
        <f t="array" ref="D13">INDEX($K$3:$K$50, MATCH(1, (A13=$G$3:$G$50)*(B13=$H$3:$H$50)*(C13&gt;=$I$3:$I$50)*(C13&lt;=$J$3:$J$50), 0))</f>
        <v>2.5000000000000001E-2</v>
      </c>
      <c r="G13" s="34" t="s">
        <v>39</v>
      </c>
      <c r="H13" s="34">
        <v>180</v>
      </c>
      <c r="I13" s="35">
        <v>100000</v>
      </c>
      <c r="J13" s="35">
        <v>249999.99</v>
      </c>
      <c r="K13" s="36">
        <v>3.4500000000000003E-2</v>
      </c>
    </row>
    <row r="14" spans="1:11" x14ac:dyDescent="0.35">
      <c r="A14" t="s">
        <v>39</v>
      </c>
      <c r="B14">
        <v>360</v>
      </c>
      <c r="C14" s="6">
        <v>290171</v>
      </c>
      <c r="D14" s="38" cm="1">
        <f t="array" ref="D14">INDEX($K$3:$K$50, MATCH(1, (A14=$G$3:$G$50)*(B14=$H$3:$H$50)*(C14&gt;=$I$3:$I$50)*(C14&lt;=$J$3:$J$50), 0))</f>
        <v>4.2500000000000003E-2</v>
      </c>
      <c r="G14" s="34" t="s">
        <v>39</v>
      </c>
      <c r="H14" s="34">
        <v>180</v>
      </c>
      <c r="I14" s="35">
        <v>250000</v>
      </c>
      <c r="J14" s="35">
        <v>499999.99</v>
      </c>
      <c r="K14" s="36">
        <v>3.7499999999999999E-2</v>
      </c>
    </row>
    <row r="15" spans="1:11" x14ac:dyDescent="0.35">
      <c r="A15" t="s">
        <v>39</v>
      </c>
      <c r="B15">
        <v>360</v>
      </c>
      <c r="C15" s="6">
        <v>32171</v>
      </c>
      <c r="D15" s="38" cm="1">
        <f t="array" ref="D15">INDEX($K$3:$K$50, MATCH(1, (A15=$G$3:$G$50)*(B15=$H$3:$H$50)*(C15&gt;=$I$3:$I$50)*(C15&lt;=$J$3:$J$50), 0))</f>
        <v>1.7999999999999999E-2</v>
      </c>
      <c r="G15" s="34" t="s">
        <v>39</v>
      </c>
      <c r="H15" s="34">
        <v>180</v>
      </c>
      <c r="I15" s="35">
        <v>500000</v>
      </c>
      <c r="J15" s="35">
        <v>749999.99</v>
      </c>
      <c r="K15" s="36">
        <v>3.95E-2</v>
      </c>
    </row>
    <row r="16" spans="1:11" x14ac:dyDescent="0.35">
      <c r="A16" t="s">
        <v>39</v>
      </c>
      <c r="B16">
        <v>360</v>
      </c>
      <c r="C16" s="6">
        <v>1000171</v>
      </c>
      <c r="D16" s="38" cm="1">
        <f t="array" ref="D16">INDEX($K$3:$K$50, MATCH(1, (A16=$G$3:$G$50)*(B16=$H$3:$H$50)*(C16&gt;=$I$3:$I$50)*(C16&lt;=$J$3:$J$50), 0))</f>
        <v>4.7500000000000001E-2</v>
      </c>
      <c r="G16" s="34" t="s">
        <v>39</v>
      </c>
      <c r="H16" s="34">
        <v>180</v>
      </c>
      <c r="I16" s="35">
        <v>750000</v>
      </c>
      <c r="J16" s="35">
        <v>999999.99</v>
      </c>
      <c r="K16" s="36">
        <v>4.0500000000000001E-2</v>
      </c>
    </row>
    <row r="17" spans="1:11" x14ac:dyDescent="0.35">
      <c r="A17" t="s">
        <v>39</v>
      </c>
      <c r="B17">
        <v>360</v>
      </c>
      <c r="C17" s="6">
        <v>2300171</v>
      </c>
      <c r="D17" s="38" cm="1">
        <f t="array" ref="D17">INDEX($K$3:$K$50, MATCH(1, (A17=$G$3:$G$50)*(B17=$H$3:$H$50)*(C17&gt;=$I$3:$I$50)*(C17&lt;=$J$3:$J$50), 0))</f>
        <v>4.7500000000000001E-2</v>
      </c>
      <c r="G17" s="34" t="s">
        <v>39</v>
      </c>
      <c r="H17" s="34">
        <v>180</v>
      </c>
      <c r="I17" s="35">
        <v>1000000</v>
      </c>
      <c r="J17" s="35">
        <v>9999999.9900000002</v>
      </c>
      <c r="K17" s="36">
        <v>4.3999999999999997E-2</v>
      </c>
    </row>
    <row r="18" spans="1:11" x14ac:dyDescent="0.35">
      <c r="A18" t="s">
        <v>39</v>
      </c>
      <c r="B18">
        <v>360</v>
      </c>
      <c r="C18" s="6">
        <v>1000171</v>
      </c>
      <c r="D18" s="38" cm="1">
        <f t="array" ref="D18">INDEX($K$3:$K$50, MATCH(1, (A18=$G$3:$G$50)*(B18=$H$3:$H$50)*(C18&gt;=$I$3:$I$50)*(C18&lt;=$J$3:$J$50), 0))</f>
        <v>4.7500000000000001E-2</v>
      </c>
      <c r="G18" s="34" t="s">
        <v>39</v>
      </c>
      <c r="H18" s="34">
        <v>180</v>
      </c>
      <c r="I18" s="35">
        <v>10000000</v>
      </c>
      <c r="J18" s="35" t="s">
        <v>76</v>
      </c>
      <c r="K18" s="36">
        <v>4.4999999999999998E-2</v>
      </c>
    </row>
    <row r="19" spans="1:11" x14ac:dyDescent="0.35">
      <c r="A19" t="s">
        <v>39</v>
      </c>
      <c r="B19">
        <v>360</v>
      </c>
      <c r="C19" s="6">
        <v>1000171</v>
      </c>
      <c r="D19" s="38" cm="1">
        <f t="array" ref="D19">INDEX($K$3:$K$50, MATCH(1, (A19=$G$3:$G$50)*(B19=$H$3:$H$50)*(C19&gt;=$I$3:$I$50)*(C19&lt;=$J$3:$J$50), 0))</f>
        <v>4.7500000000000001E-2</v>
      </c>
      <c r="G19" s="34" t="s">
        <v>39</v>
      </c>
      <c r="H19" s="34">
        <v>360</v>
      </c>
      <c r="I19" s="35">
        <v>5000</v>
      </c>
      <c r="J19" s="35">
        <v>49999.99</v>
      </c>
      <c r="K19" s="36">
        <v>1.7999999999999999E-2</v>
      </c>
    </row>
    <row r="20" spans="1:11" x14ac:dyDescent="0.35">
      <c r="A20" t="s">
        <v>39</v>
      </c>
      <c r="B20">
        <v>360</v>
      </c>
      <c r="C20" s="6">
        <v>213073.08</v>
      </c>
      <c r="D20" s="38" cm="1">
        <f t="array" ref="D20">INDEX($K$3:$K$50, MATCH(1, (A20=$G$3:$G$50)*(B20=$H$3:$H$50)*(C20&gt;=$I$3:$I$50)*(C20&lt;=$J$3:$J$50), 0))</f>
        <v>3.85E-2</v>
      </c>
      <c r="G20" s="34" t="s">
        <v>39</v>
      </c>
      <c r="H20" s="34">
        <v>360</v>
      </c>
      <c r="I20" s="35">
        <v>50000</v>
      </c>
      <c r="J20" s="35">
        <v>99999.99</v>
      </c>
      <c r="K20" s="36">
        <v>2.5000000000000001E-2</v>
      </c>
    </row>
    <row r="21" spans="1:11" x14ac:dyDescent="0.35">
      <c r="A21" t="s">
        <v>39</v>
      </c>
      <c r="B21">
        <v>360</v>
      </c>
      <c r="C21" s="6">
        <v>28322.91</v>
      </c>
      <c r="D21" s="38" cm="1">
        <f t="array" ref="D21">INDEX($K$3:$K$50, MATCH(1, (A21=$G$3:$G$50)*(B21=$H$3:$H$50)*(C21&gt;=$I$3:$I$50)*(C21&lt;=$J$3:$J$50), 0))</f>
        <v>1.7999999999999999E-2</v>
      </c>
      <c r="G21" s="34" t="s">
        <v>39</v>
      </c>
      <c r="H21" s="34">
        <v>360</v>
      </c>
      <c r="I21" s="35">
        <v>100000</v>
      </c>
      <c r="J21" s="35">
        <v>249999.99</v>
      </c>
      <c r="K21" s="36">
        <v>3.85E-2</v>
      </c>
    </row>
    <row r="22" spans="1:11" x14ac:dyDescent="0.35">
      <c r="A22" t="s">
        <v>39</v>
      </c>
      <c r="B22">
        <v>360</v>
      </c>
      <c r="C22" s="6">
        <v>700171</v>
      </c>
      <c r="D22" s="38" cm="1">
        <f t="array" ref="D22">INDEX($K$3:$K$50, MATCH(1, (A22=$G$3:$G$50)*(B22=$H$3:$H$50)*(C22&gt;=$I$3:$I$50)*(C22&lt;=$J$3:$J$50), 0))</f>
        <v>4.4499999999999998E-2</v>
      </c>
      <c r="G22" s="34" t="s">
        <v>39</v>
      </c>
      <c r="H22" s="34">
        <v>360</v>
      </c>
      <c r="I22" s="35">
        <v>250000</v>
      </c>
      <c r="J22" s="35">
        <v>499999.99</v>
      </c>
      <c r="K22" s="36">
        <v>4.2500000000000003E-2</v>
      </c>
    </row>
    <row r="23" spans="1:11" x14ac:dyDescent="0.35">
      <c r="A23" t="s">
        <v>39</v>
      </c>
      <c r="B23">
        <v>360</v>
      </c>
      <c r="C23" s="6">
        <v>400171</v>
      </c>
      <c r="D23" s="38" cm="1">
        <f t="array" ref="D23">INDEX($K$3:$K$50, MATCH(1, (A23=$G$3:$G$50)*(B23=$H$3:$H$50)*(C23&gt;=$I$3:$I$50)*(C23&lt;=$J$3:$J$50), 0))</f>
        <v>4.2500000000000003E-2</v>
      </c>
      <c r="G23" s="34" t="s">
        <v>39</v>
      </c>
      <c r="H23" s="34">
        <v>360</v>
      </c>
      <c r="I23" s="35">
        <v>500000</v>
      </c>
      <c r="J23" s="35">
        <v>749999.99</v>
      </c>
      <c r="K23" s="36">
        <v>4.4499999999999998E-2</v>
      </c>
    </row>
    <row r="24" spans="1:11" x14ac:dyDescent="0.35">
      <c r="A24" t="s">
        <v>39</v>
      </c>
      <c r="B24">
        <v>360</v>
      </c>
      <c r="C24" s="6">
        <v>162738.4</v>
      </c>
      <c r="D24" s="38" cm="1">
        <f t="array" ref="D24">INDEX($K$3:$K$50, MATCH(1, (A24=$G$3:$G$50)*(B24=$H$3:$H$50)*(C24&gt;=$I$3:$I$50)*(C24&lt;=$J$3:$J$50), 0))</f>
        <v>3.85E-2</v>
      </c>
      <c r="G24" s="34" t="s">
        <v>39</v>
      </c>
      <c r="H24" s="34">
        <v>360</v>
      </c>
      <c r="I24" s="35">
        <v>750000</v>
      </c>
      <c r="J24" s="35">
        <v>999999.99</v>
      </c>
      <c r="K24" s="36">
        <v>4.4999999999999998E-2</v>
      </c>
    </row>
    <row r="25" spans="1:11" x14ac:dyDescent="0.35">
      <c r="A25" t="s">
        <v>39</v>
      </c>
      <c r="B25">
        <v>360</v>
      </c>
      <c r="C25" s="6">
        <v>700171</v>
      </c>
      <c r="D25" s="38" cm="1">
        <f t="array" ref="D25">INDEX($K$3:$K$50, MATCH(1, (A25=$G$3:$G$50)*(B25=$H$3:$H$50)*(C25&gt;=$I$3:$I$50)*(C25&lt;=$J$3:$J$50), 0))</f>
        <v>4.4499999999999998E-2</v>
      </c>
      <c r="G25" s="34" t="s">
        <v>39</v>
      </c>
      <c r="H25" s="34">
        <v>360</v>
      </c>
      <c r="I25" s="35">
        <v>1000000</v>
      </c>
      <c r="J25" s="35">
        <v>9999999.9900000002</v>
      </c>
      <c r="K25" s="36">
        <v>4.7500000000000001E-2</v>
      </c>
    </row>
    <row r="26" spans="1:11" x14ac:dyDescent="0.35">
      <c r="A26" t="s">
        <v>39</v>
      </c>
      <c r="B26">
        <v>360</v>
      </c>
      <c r="C26" s="6">
        <v>116536.59</v>
      </c>
      <c r="D26" s="38" cm="1">
        <f t="array" ref="D26">INDEX($K$3:$K$50, MATCH(1, (A26=$G$3:$G$50)*(B26=$H$3:$H$50)*(C26&gt;=$I$3:$I$50)*(C26&lt;=$J$3:$J$50), 0))</f>
        <v>3.85E-2</v>
      </c>
      <c r="G26" s="34" t="s">
        <v>39</v>
      </c>
      <c r="H26" s="34">
        <v>360</v>
      </c>
      <c r="I26" s="35">
        <v>10000000</v>
      </c>
      <c r="J26" s="35" t="s">
        <v>76</v>
      </c>
      <c r="K26" s="36">
        <v>4.8000000000000001E-2</v>
      </c>
    </row>
    <row r="27" spans="1:11" x14ac:dyDescent="0.35">
      <c r="A27" t="s">
        <v>39</v>
      </c>
      <c r="B27">
        <v>360</v>
      </c>
      <c r="C27" s="6">
        <v>1000171</v>
      </c>
      <c r="D27" s="38" cm="1">
        <f t="array" ref="D27">INDEX($K$3:$K$50, MATCH(1, (A27=$G$3:$G$50)*(B27=$H$3:$H$50)*(C27&gt;=$I$3:$I$50)*(C27&lt;=$J$3:$J$50), 0))</f>
        <v>4.7500000000000001E-2</v>
      </c>
      <c r="G27" s="34" t="s">
        <v>40</v>
      </c>
      <c r="H27" s="34">
        <v>90</v>
      </c>
      <c r="I27" s="35">
        <v>5000</v>
      </c>
      <c r="J27" s="35">
        <v>49999.99</v>
      </c>
      <c r="K27" s="36">
        <v>1.4999999999999999E-2</v>
      </c>
    </row>
    <row r="28" spans="1:11" x14ac:dyDescent="0.35">
      <c r="A28" t="s">
        <v>39</v>
      </c>
      <c r="B28">
        <v>360</v>
      </c>
      <c r="C28" s="6">
        <v>1000171</v>
      </c>
      <c r="D28" s="38" cm="1">
        <f t="array" ref="D28">INDEX($K$3:$K$50, MATCH(1, (A28=$G$3:$G$50)*(B28=$H$3:$H$50)*(C28&gt;=$I$3:$I$50)*(C28&lt;=$J$3:$J$50), 0))</f>
        <v>4.7500000000000001E-2</v>
      </c>
      <c r="G28" s="34" t="s">
        <v>40</v>
      </c>
      <c r="H28" s="34">
        <v>90</v>
      </c>
      <c r="I28" s="35">
        <v>50000</v>
      </c>
      <c r="J28" s="35">
        <v>99999.99</v>
      </c>
      <c r="K28" s="36">
        <v>1.9E-2</v>
      </c>
    </row>
    <row r="29" spans="1:11" x14ac:dyDescent="0.35">
      <c r="A29" t="s">
        <v>39</v>
      </c>
      <c r="B29">
        <v>360</v>
      </c>
      <c r="C29" s="6">
        <v>500171</v>
      </c>
      <c r="D29" s="38" cm="1">
        <f t="array" ref="D29">INDEX($K$3:$K$50, MATCH(1, (A29=$G$3:$G$50)*(B29=$H$3:$H$50)*(C29&gt;=$I$3:$I$50)*(C29&lt;=$J$3:$J$50), 0))</f>
        <v>4.4499999999999998E-2</v>
      </c>
      <c r="G29" s="34" t="s">
        <v>40</v>
      </c>
      <c r="H29" s="34">
        <v>90</v>
      </c>
      <c r="I29" s="35">
        <v>100000</v>
      </c>
      <c r="J29" s="35">
        <v>249999.99</v>
      </c>
      <c r="K29" s="36">
        <v>2.1499999999999998E-2</v>
      </c>
    </row>
    <row r="30" spans="1:11" x14ac:dyDescent="0.35">
      <c r="A30" t="s">
        <v>39</v>
      </c>
      <c r="B30">
        <v>360</v>
      </c>
      <c r="C30" s="6">
        <v>5381.82</v>
      </c>
      <c r="D30" s="38" cm="1">
        <f t="array" ref="D30">INDEX($K$3:$K$50, MATCH(1, (A30=$G$3:$G$50)*(B30=$H$3:$H$50)*(C30&gt;=$I$3:$I$50)*(C30&lt;=$J$3:$J$50), 0))</f>
        <v>1.7999999999999999E-2</v>
      </c>
      <c r="G30" s="34" t="s">
        <v>40</v>
      </c>
      <c r="H30" s="34">
        <v>90</v>
      </c>
      <c r="I30" s="35">
        <v>250000</v>
      </c>
      <c r="J30" s="35">
        <v>499999.99</v>
      </c>
      <c r="K30" s="36">
        <v>2.9499999999999998E-2</v>
      </c>
    </row>
    <row r="31" spans="1:11" x14ac:dyDescent="0.35">
      <c r="A31" t="s">
        <v>40</v>
      </c>
      <c r="B31">
        <v>360</v>
      </c>
      <c r="C31" s="6">
        <v>12392.02</v>
      </c>
      <c r="D31" s="38" cm="1">
        <f t="array" ref="D31">INDEX($K$3:$K$50, MATCH(1, (A31=$G$3:$G$50)*(B31=$H$3:$H$50)*(C31&gt;=$I$3:$I$50)*(C31&lt;=$J$3:$J$50), 0))</f>
        <v>1.7500000000000002E-2</v>
      </c>
      <c r="G31" s="34" t="s">
        <v>40</v>
      </c>
      <c r="H31" s="34">
        <v>90</v>
      </c>
      <c r="I31" s="35">
        <v>500000</v>
      </c>
      <c r="J31" s="35">
        <v>749999.99</v>
      </c>
      <c r="K31" s="36">
        <v>3.0499999999999999E-2</v>
      </c>
    </row>
    <row r="32" spans="1:11" x14ac:dyDescent="0.35">
      <c r="A32" t="s">
        <v>39</v>
      </c>
      <c r="B32">
        <v>360</v>
      </c>
      <c r="C32" s="6">
        <v>35171</v>
      </c>
      <c r="D32" s="38" cm="1">
        <f t="array" ref="D32">INDEX($K$3:$K$50, MATCH(1, (A32=$G$3:$G$50)*(B32=$H$3:$H$50)*(C32&gt;=$I$3:$I$50)*(C32&lt;=$J$3:$J$50), 0))</f>
        <v>1.7999999999999999E-2</v>
      </c>
      <c r="G32" s="34" t="s">
        <v>40</v>
      </c>
      <c r="H32" s="34">
        <v>90</v>
      </c>
      <c r="I32" s="35">
        <v>750000</v>
      </c>
      <c r="J32" s="35">
        <v>999999.99</v>
      </c>
      <c r="K32" s="36">
        <v>3.15E-2</v>
      </c>
    </row>
    <row r="33" spans="1:11" x14ac:dyDescent="0.35">
      <c r="A33" t="s">
        <v>39</v>
      </c>
      <c r="B33">
        <v>180</v>
      </c>
      <c r="C33" s="6">
        <v>55617.59</v>
      </c>
      <c r="D33" s="38" cm="1">
        <f t="array" ref="D33">INDEX($K$3:$K$50, MATCH(1, (A33=$G$3:$G$50)*(B33=$H$3:$H$50)*(C33&gt;=$I$3:$I$50)*(C33&lt;=$J$3:$J$50), 0))</f>
        <v>2.1499999999999998E-2</v>
      </c>
      <c r="G33" s="34" t="s">
        <v>40</v>
      </c>
      <c r="H33" s="34">
        <v>90</v>
      </c>
      <c r="I33" s="35">
        <v>1000000</v>
      </c>
      <c r="J33" s="35">
        <v>9999999.9900000002</v>
      </c>
      <c r="K33" s="36">
        <v>3.2500000000000001E-2</v>
      </c>
    </row>
    <row r="34" spans="1:11" x14ac:dyDescent="0.35">
      <c r="A34" t="s">
        <v>40</v>
      </c>
      <c r="B34">
        <v>180</v>
      </c>
      <c r="C34" s="6">
        <v>151474.98000000001</v>
      </c>
      <c r="D34" s="38" cm="1">
        <f t="array" ref="D34">INDEX($K$3:$K$50, MATCH(1, (A34=$G$3:$G$50)*(B34=$H$3:$H$50)*(C34&gt;=$I$3:$I$50)*(C34&lt;=$J$3:$J$50), 0))</f>
        <v>3.4000000000000002E-2</v>
      </c>
      <c r="G34" s="34" t="s">
        <v>40</v>
      </c>
      <c r="H34" s="34">
        <v>90</v>
      </c>
      <c r="I34" s="35">
        <v>10000000</v>
      </c>
      <c r="J34" s="35" t="s">
        <v>76</v>
      </c>
      <c r="K34" s="36">
        <v>3.5000000000000003E-2</v>
      </c>
    </row>
    <row r="35" spans="1:11" x14ac:dyDescent="0.35">
      <c r="A35" t="s">
        <v>39</v>
      </c>
      <c r="B35">
        <v>360</v>
      </c>
      <c r="C35" s="6">
        <v>167969.15</v>
      </c>
      <c r="D35" s="38" cm="1">
        <f t="array" ref="D35">INDEX($K$3:$K$50, MATCH(1, (A35=$G$3:$G$50)*(B35=$H$3:$H$50)*(C35&gt;=$I$3:$I$50)*(C35&lt;=$J$3:$J$50), 0))</f>
        <v>3.85E-2</v>
      </c>
      <c r="G35" s="34" t="s">
        <v>40</v>
      </c>
      <c r="H35" s="34">
        <v>180</v>
      </c>
      <c r="I35" s="35">
        <v>5000</v>
      </c>
      <c r="J35" s="35">
        <v>49999.99</v>
      </c>
      <c r="K35" s="36">
        <v>1.55E-2</v>
      </c>
    </row>
    <row r="36" spans="1:11" x14ac:dyDescent="0.35">
      <c r="A36" t="s">
        <v>39</v>
      </c>
      <c r="B36">
        <v>360</v>
      </c>
      <c r="C36" s="6">
        <v>1300171</v>
      </c>
      <c r="D36" s="38" cm="1">
        <f t="array" ref="D36">INDEX($K$3:$K$50, MATCH(1, (A36=$G$3:$G$50)*(B36=$H$3:$H$50)*(C36&gt;=$I$3:$I$50)*(C36&lt;=$J$3:$J$50), 0))</f>
        <v>4.7500000000000001E-2</v>
      </c>
      <c r="G36" s="34" t="s">
        <v>40</v>
      </c>
      <c r="H36" s="34">
        <v>180</v>
      </c>
      <c r="I36" s="35">
        <v>50000</v>
      </c>
      <c r="J36" s="35">
        <v>99999.99</v>
      </c>
      <c r="K36" s="36">
        <v>2.1000000000000001E-2</v>
      </c>
    </row>
    <row r="37" spans="1:11" x14ac:dyDescent="0.35">
      <c r="A37" t="s">
        <v>39</v>
      </c>
      <c r="B37">
        <v>360</v>
      </c>
      <c r="C37" s="6">
        <v>301286.26</v>
      </c>
      <c r="D37" s="38" cm="1">
        <f t="array" ref="D37">INDEX($K$3:$K$50, MATCH(1, (A37=$G$3:$G$50)*(B37=$H$3:$H$50)*(C37&gt;=$I$3:$I$50)*(C37&lt;=$J$3:$J$50), 0))</f>
        <v>4.2500000000000003E-2</v>
      </c>
      <c r="G37" s="34" t="s">
        <v>40</v>
      </c>
      <c r="H37" s="34">
        <v>180</v>
      </c>
      <c r="I37" s="35">
        <v>100000</v>
      </c>
      <c r="J37" s="35">
        <v>249999.99</v>
      </c>
      <c r="K37" s="36">
        <v>3.4000000000000002E-2</v>
      </c>
    </row>
    <row r="38" spans="1:11" x14ac:dyDescent="0.35">
      <c r="A38" t="s">
        <v>39</v>
      </c>
      <c r="B38">
        <v>360</v>
      </c>
      <c r="C38" s="6">
        <v>23892.11</v>
      </c>
      <c r="D38" s="38" cm="1">
        <f t="array" ref="D38">INDEX($K$3:$K$50, MATCH(1, (A38=$G$3:$G$50)*(B38=$H$3:$H$50)*(C38&gt;=$I$3:$I$50)*(C38&lt;=$J$3:$J$50), 0))</f>
        <v>1.7999999999999999E-2</v>
      </c>
      <c r="G38" s="34" t="s">
        <v>40</v>
      </c>
      <c r="H38" s="34">
        <v>180</v>
      </c>
      <c r="I38" s="35">
        <v>250000</v>
      </c>
      <c r="J38" s="35">
        <v>499999.99</v>
      </c>
      <c r="K38" s="36">
        <v>3.6999999999999998E-2</v>
      </c>
    </row>
    <row r="39" spans="1:11" x14ac:dyDescent="0.35">
      <c r="A39" t="s">
        <v>39</v>
      </c>
      <c r="B39">
        <v>180</v>
      </c>
      <c r="C39" s="6">
        <v>90171</v>
      </c>
      <c r="D39" s="38" cm="1">
        <f t="array" ref="D39">INDEX($K$3:$K$50, MATCH(1, (A39=$G$3:$G$50)*(B39=$H$3:$H$50)*(C39&gt;=$I$3:$I$50)*(C39&lt;=$J$3:$J$50), 0))</f>
        <v>2.1499999999999998E-2</v>
      </c>
      <c r="G39" s="34" t="s">
        <v>40</v>
      </c>
      <c r="H39" s="34">
        <v>180</v>
      </c>
      <c r="I39" s="35">
        <v>500000</v>
      </c>
      <c r="J39" s="35">
        <v>749999.99</v>
      </c>
      <c r="K39" s="36">
        <v>3.9E-2</v>
      </c>
    </row>
    <row r="40" spans="1:11" x14ac:dyDescent="0.35">
      <c r="A40" t="s">
        <v>39</v>
      </c>
      <c r="B40">
        <v>360</v>
      </c>
      <c r="C40" s="6">
        <v>500171</v>
      </c>
      <c r="D40" s="38" cm="1">
        <f t="array" ref="D40">INDEX($K$3:$K$50, MATCH(1, (A40=$G$3:$G$50)*(B40=$H$3:$H$50)*(C40&gt;=$I$3:$I$50)*(C40&lt;=$J$3:$J$50), 0))</f>
        <v>4.4499999999999998E-2</v>
      </c>
      <c r="G40" s="34" t="s">
        <v>40</v>
      </c>
      <c r="H40" s="34">
        <v>180</v>
      </c>
      <c r="I40" s="35">
        <v>750000</v>
      </c>
      <c r="J40" s="35">
        <v>999999.99</v>
      </c>
      <c r="K40" s="36">
        <v>0.04</v>
      </c>
    </row>
    <row r="41" spans="1:11" x14ac:dyDescent="0.35">
      <c r="A41" t="s">
        <v>39</v>
      </c>
      <c r="B41">
        <v>180</v>
      </c>
      <c r="C41" s="6">
        <v>59171</v>
      </c>
      <c r="D41" s="38" cm="1">
        <f t="array" ref="D41">INDEX($K$3:$K$50, MATCH(1, (A41=$G$3:$G$50)*(B41=$H$3:$H$50)*(C41&gt;=$I$3:$I$50)*(C41&lt;=$J$3:$J$50), 0))</f>
        <v>2.1499999999999998E-2</v>
      </c>
      <c r="G41" s="34" t="s">
        <v>40</v>
      </c>
      <c r="H41" s="34">
        <v>180</v>
      </c>
      <c r="I41" s="35">
        <v>1000000</v>
      </c>
      <c r="J41" s="35">
        <v>9999999.9900000002</v>
      </c>
      <c r="K41" s="36">
        <v>4.3499999999999997E-2</v>
      </c>
    </row>
    <row r="42" spans="1:11" x14ac:dyDescent="0.35">
      <c r="A42" t="s">
        <v>40</v>
      </c>
      <c r="B42">
        <v>180</v>
      </c>
      <c r="C42" s="6">
        <v>56202.89</v>
      </c>
      <c r="D42" s="38" cm="1">
        <f t="array" ref="D42">INDEX($K$3:$K$50, MATCH(1, (A42=$G$3:$G$50)*(B42=$H$3:$H$50)*(C42&gt;=$I$3:$I$50)*(C42&lt;=$J$3:$J$50), 0))</f>
        <v>2.1000000000000001E-2</v>
      </c>
      <c r="G42" s="34" t="s">
        <v>40</v>
      </c>
      <c r="H42" s="34">
        <v>180</v>
      </c>
      <c r="I42" s="35">
        <v>10000000</v>
      </c>
      <c r="J42" s="35" t="s">
        <v>76</v>
      </c>
      <c r="K42" s="36">
        <v>4.4499999999999998E-2</v>
      </c>
    </row>
    <row r="43" spans="1:11" x14ac:dyDescent="0.35">
      <c r="A43" t="s">
        <v>39</v>
      </c>
      <c r="B43">
        <v>360</v>
      </c>
      <c r="C43" s="6">
        <v>200171</v>
      </c>
      <c r="D43" s="38" cm="1">
        <f t="array" ref="D43">INDEX($K$3:$K$50, MATCH(1, (A43=$G$3:$G$50)*(B43=$H$3:$H$50)*(C43&gt;=$I$3:$I$50)*(C43&lt;=$J$3:$J$50), 0))</f>
        <v>3.85E-2</v>
      </c>
      <c r="G43" s="34" t="s">
        <v>40</v>
      </c>
      <c r="H43" s="34">
        <v>360</v>
      </c>
      <c r="I43" s="35">
        <v>5000</v>
      </c>
      <c r="J43" s="35">
        <v>49999.99</v>
      </c>
      <c r="K43" s="36">
        <v>1.7500000000000002E-2</v>
      </c>
    </row>
    <row r="44" spans="1:11" x14ac:dyDescent="0.35">
      <c r="A44" t="s">
        <v>39</v>
      </c>
      <c r="B44">
        <v>180</v>
      </c>
      <c r="C44" s="6">
        <v>216094.45</v>
      </c>
      <c r="D44" s="38" cm="1">
        <f t="array" ref="D44">INDEX($K$3:$K$50, MATCH(1, (A44=$G$3:$G$50)*(B44=$H$3:$H$50)*(C44&gt;=$I$3:$I$50)*(C44&lt;=$J$3:$J$50), 0))</f>
        <v>3.4500000000000003E-2</v>
      </c>
      <c r="G44" s="34" t="s">
        <v>40</v>
      </c>
      <c r="H44" s="34">
        <v>360</v>
      </c>
      <c r="I44" s="35">
        <v>50000</v>
      </c>
      <c r="J44" s="35">
        <v>99999.99</v>
      </c>
      <c r="K44" s="36">
        <v>2.4500000000000001E-2</v>
      </c>
    </row>
    <row r="45" spans="1:11" x14ac:dyDescent="0.35">
      <c r="A45" t="s">
        <v>39</v>
      </c>
      <c r="B45">
        <v>360</v>
      </c>
      <c r="C45" s="6">
        <v>448600.45</v>
      </c>
      <c r="D45" s="38" cm="1">
        <f t="array" ref="D45">INDEX($K$3:$K$50, MATCH(1, (A45=$G$3:$G$50)*(B45=$H$3:$H$50)*(C45&gt;=$I$3:$I$50)*(C45&lt;=$J$3:$J$50), 0))</f>
        <v>4.2500000000000003E-2</v>
      </c>
      <c r="G45" s="34" t="s">
        <v>40</v>
      </c>
      <c r="H45" s="34">
        <v>360</v>
      </c>
      <c r="I45" s="35">
        <v>100000</v>
      </c>
      <c r="J45" s="35">
        <v>249999.99</v>
      </c>
      <c r="K45" s="36">
        <v>3.7999999999999999E-2</v>
      </c>
    </row>
    <row r="46" spans="1:11" x14ac:dyDescent="0.35">
      <c r="A46" t="s">
        <v>39</v>
      </c>
      <c r="B46">
        <v>360</v>
      </c>
      <c r="C46" s="6">
        <v>31435.93</v>
      </c>
      <c r="D46" s="38" cm="1">
        <f t="array" ref="D46">INDEX($K$3:$K$50, MATCH(1, (A46=$G$3:$G$50)*(B46=$H$3:$H$50)*(C46&gt;=$I$3:$I$50)*(C46&lt;=$J$3:$J$50), 0))</f>
        <v>1.7999999999999999E-2</v>
      </c>
      <c r="G46" s="34" t="s">
        <v>40</v>
      </c>
      <c r="H46" s="34">
        <v>360</v>
      </c>
      <c r="I46" s="35">
        <v>250000</v>
      </c>
      <c r="J46" s="35">
        <v>499999.99</v>
      </c>
      <c r="K46" s="36">
        <v>4.2000000000000003E-2</v>
      </c>
    </row>
    <row r="47" spans="1:11" x14ac:dyDescent="0.35">
      <c r="A47" t="s">
        <v>39</v>
      </c>
      <c r="B47">
        <v>360</v>
      </c>
      <c r="C47" s="6">
        <v>55951.59</v>
      </c>
      <c r="D47" s="38" cm="1">
        <f t="array" ref="D47">INDEX($K$3:$K$50, MATCH(1, (A47=$G$3:$G$50)*(B47=$H$3:$H$50)*(C47&gt;=$I$3:$I$50)*(C47&lt;=$J$3:$J$50), 0))</f>
        <v>2.5000000000000001E-2</v>
      </c>
      <c r="G47" s="34" t="s">
        <v>40</v>
      </c>
      <c r="H47" s="34">
        <v>360</v>
      </c>
      <c r="I47" s="35">
        <v>500000</v>
      </c>
      <c r="J47" s="35">
        <v>749999.99</v>
      </c>
      <c r="K47" s="36">
        <v>4.3999999999999997E-2</v>
      </c>
    </row>
    <row r="48" spans="1:11" x14ac:dyDescent="0.35">
      <c r="A48" t="s">
        <v>39</v>
      </c>
      <c r="B48">
        <v>360</v>
      </c>
      <c r="C48" s="6">
        <v>225476.22</v>
      </c>
      <c r="D48" s="38" cm="1">
        <f t="array" ref="D48">INDEX($K$3:$K$50, MATCH(1, (A48=$G$3:$G$50)*(B48=$H$3:$H$50)*(C48&gt;=$I$3:$I$50)*(C48&lt;=$J$3:$J$50), 0))</f>
        <v>3.85E-2</v>
      </c>
      <c r="G48" s="34" t="s">
        <v>40</v>
      </c>
      <c r="H48" s="34">
        <v>360</v>
      </c>
      <c r="I48" s="35">
        <v>750000</v>
      </c>
      <c r="J48" s="35">
        <v>999999.99</v>
      </c>
      <c r="K48" s="36">
        <v>4.4499999999999998E-2</v>
      </c>
    </row>
    <row r="49" spans="1:11" x14ac:dyDescent="0.35">
      <c r="A49" t="s">
        <v>39</v>
      </c>
      <c r="B49">
        <v>360</v>
      </c>
      <c r="C49" s="6">
        <v>30828.77</v>
      </c>
      <c r="D49" s="38" cm="1">
        <f t="array" ref="D49">INDEX($K$3:$K$50, MATCH(1, (A49=$G$3:$G$50)*(B49=$H$3:$H$50)*(C49&gt;=$I$3:$I$50)*(C49&lt;=$J$3:$J$50), 0))</f>
        <v>1.7999999999999999E-2</v>
      </c>
      <c r="G49" s="34" t="s">
        <v>40</v>
      </c>
      <c r="H49" s="34">
        <v>360</v>
      </c>
      <c r="I49" s="35">
        <v>1000000</v>
      </c>
      <c r="J49" s="35">
        <v>9999999.9900000002</v>
      </c>
      <c r="K49" s="36">
        <v>4.7E-2</v>
      </c>
    </row>
    <row r="50" spans="1:11" x14ac:dyDescent="0.35">
      <c r="A50" t="s">
        <v>39</v>
      </c>
      <c r="B50">
        <v>180</v>
      </c>
      <c r="C50" s="6">
        <v>300171</v>
      </c>
      <c r="D50" s="38" cm="1">
        <f t="array" ref="D50">INDEX($K$3:$K$50, MATCH(1, (A50=$G$3:$G$50)*(B50=$H$3:$H$50)*(C50&gt;=$I$3:$I$50)*(C50&lt;=$J$3:$J$50), 0))</f>
        <v>3.7499999999999999E-2</v>
      </c>
      <c r="G50" s="34" t="s">
        <v>40</v>
      </c>
      <c r="H50" s="34">
        <v>360</v>
      </c>
      <c r="I50" s="35">
        <v>10000000</v>
      </c>
      <c r="J50" s="35" t="s">
        <v>76</v>
      </c>
      <c r="K50" s="36">
        <v>4.7500000000000001E-2</v>
      </c>
    </row>
    <row r="51" spans="1:11" x14ac:dyDescent="0.35">
      <c r="A51" t="s">
        <v>39</v>
      </c>
      <c r="B51">
        <v>360</v>
      </c>
      <c r="C51" s="6">
        <v>51212.17</v>
      </c>
      <c r="D51" s="38" cm="1">
        <f t="array" ref="D51">INDEX($K$3:$K$50, MATCH(1, (A51=$G$3:$G$50)*(B51=$H$3:$H$50)*(C51&gt;=$I$3:$I$50)*(C51&lt;=$J$3:$J$50), 0))</f>
        <v>2.5000000000000001E-2</v>
      </c>
      <c r="G51" s="37"/>
      <c r="H51" s="37"/>
      <c r="I51" s="37"/>
      <c r="J51" s="37"/>
      <c r="K51" s="37"/>
    </row>
    <row r="52" spans="1:11" x14ac:dyDescent="0.35">
      <c r="A52" t="s">
        <v>39</v>
      </c>
      <c r="B52">
        <v>180</v>
      </c>
      <c r="C52" s="6">
        <v>140171</v>
      </c>
      <c r="D52" s="38" cm="1">
        <f t="array" ref="D52">INDEX($K$3:$K$50, MATCH(1, (A52=$G$3:$G$50)*(B52=$H$3:$H$50)*(C52&gt;=$I$3:$I$50)*(C52&lt;=$J$3:$J$50), 0))</f>
        <v>3.4500000000000003E-2</v>
      </c>
    </row>
    <row r="53" spans="1:11" x14ac:dyDescent="0.35">
      <c r="A53" t="s">
        <v>39</v>
      </c>
      <c r="B53">
        <v>360</v>
      </c>
      <c r="C53" s="6">
        <v>51849.279999999999</v>
      </c>
      <c r="D53" s="38" cm="1">
        <f t="array" ref="D53">INDEX($K$3:$K$50, MATCH(1, (A53=$G$3:$G$50)*(B53=$H$3:$H$50)*(C53&gt;=$I$3:$I$50)*(C53&lt;=$J$3:$J$50), 0))</f>
        <v>2.5000000000000001E-2</v>
      </c>
    </row>
    <row r="54" spans="1:11" x14ac:dyDescent="0.35">
      <c r="A54" t="s">
        <v>39</v>
      </c>
      <c r="B54">
        <v>360</v>
      </c>
      <c r="C54" s="6">
        <v>348809.78</v>
      </c>
      <c r="D54" s="38" cm="1">
        <f t="array" ref="D54">INDEX($K$3:$K$50, MATCH(1, (A54=$G$3:$G$50)*(B54=$H$3:$H$50)*(C54&gt;=$I$3:$I$50)*(C54&lt;=$J$3:$J$50), 0))</f>
        <v>4.2500000000000003E-2</v>
      </c>
    </row>
    <row r="55" spans="1:11" x14ac:dyDescent="0.35">
      <c r="A55" t="s">
        <v>39</v>
      </c>
      <c r="B55">
        <v>360</v>
      </c>
      <c r="C55" s="6">
        <v>13171</v>
      </c>
      <c r="D55" s="38" cm="1">
        <f t="array" ref="D55">INDEX($K$3:$K$50, MATCH(1, (A55=$G$3:$G$50)*(B55=$H$3:$H$50)*(C55&gt;=$I$3:$I$50)*(C55&lt;=$J$3:$J$50), 0))</f>
        <v>1.7999999999999999E-2</v>
      </c>
    </row>
    <row r="56" spans="1:11" x14ac:dyDescent="0.35">
      <c r="A56" t="s">
        <v>39</v>
      </c>
      <c r="B56">
        <v>180</v>
      </c>
      <c r="C56" s="6">
        <v>33221.839999999997</v>
      </c>
      <c r="D56" s="38" cm="1">
        <f t="array" ref="D56">INDEX($K$3:$K$50, MATCH(1, (A56=$G$3:$G$50)*(B56=$H$3:$H$50)*(C56&gt;=$I$3:$I$50)*(C56&lt;=$J$3:$J$50), 0))</f>
        <v>1.6E-2</v>
      </c>
    </row>
    <row r="57" spans="1:11" x14ac:dyDescent="0.35">
      <c r="A57" t="s">
        <v>39</v>
      </c>
      <c r="B57">
        <v>360</v>
      </c>
      <c r="C57" s="6">
        <v>300171</v>
      </c>
      <c r="D57" s="38" cm="1">
        <f t="array" ref="D57">INDEX($K$3:$K$50, MATCH(1, (A57=$G$3:$G$50)*(B57=$H$3:$H$50)*(C57&gt;=$I$3:$I$50)*(C57&lt;=$J$3:$J$50), 0))</f>
        <v>4.2500000000000003E-2</v>
      </c>
    </row>
    <row r="58" spans="1:11" x14ac:dyDescent="0.35">
      <c r="A58" t="s">
        <v>39</v>
      </c>
      <c r="B58">
        <v>360</v>
      </c>
      <c r="C58" s="6">
        <v>12091.24</v>
      </c>
      <c r="D58" s="38" cm="1">
        <f t="array" ref="D58">INDEX($K$3:$K$50, MATCH(1, (A58=$G$3:$G$50)*(B58=$H$3:$H$50)*(C58&gt;=$I$3:$I$50)*(C58&lt;=$J$3:$J$50), 0))</f>
        <v>1.7999999999999999E-2</v>
      </c>
    </row>
    <row r="59" spans="1:11" x14ac:dyDescent="0.35">
      <c r="A59" t="s">
        <v>39</v>
      </c>
      <c r="B59">
        <v>360</v>
      </c>
      <c r="C59" s="6">
        <v>21079.74</v>
      </c>
      <c r="D59" s="38" cm="1">
        <f t="array" ref="D59">INDEX($K$3:$K$50, MATCH(1, (A59=$G$3:$G$50)*(B59=$H$3:$H$50)*(C59&gt;=$I$3:$I$50)*(C59&lt;=$J$3:$J$50), 0))</f>
        <v>1.7999999999999999E-2</v>
      </c>
    </row>
    <row r="60" spans="1:11" x14ac:dyDescent="0.35">
      <c r="A60" t="s">
        <v>40</v>
      </c>
      <c r="B60">
        <v>180</v>
      </c>
      <c r="C60" s="6">
        <v>381227.65</v>
      </c>
      <c r="D60" s="38" cm="1">
        <f t="array" ref="D60">INDEX($K$3:$K$50, MATCH(1, (A60=$G$3:$G$50)*(B60=$H$3:$H$50)*(C60&gt;=$I$3:$I$50)*(C60&lt;=$J$3:$J$50), 0))</f>
        <v>3.6999999999999998E-2</v>
      </c>
    </row>
    <row r="61" spans="1:11" x14ac:dyDescent="0.35">
      <c r="A61" t="s">
        <v>39</v>
      </c>
      <c r="B61">
        <v>90</v>
      </c>
      <c r="C61" s="6">
        <v>416378.27</v>
      </c>
      <c r="D61" s="38" cm="1">
        <f t="array" ref="D61">INDEX($K$3:$K$50, MATCH(1, (A61=$G$3:$G$50)*(B61=$H$3:$H$50)*(C61&gt;=$I$3:$I$50)*(C61&lt;=$J$3:$J$50), 0))</f>
        <v>0.03</v>
      </c>
    </row>
    <row r="62" spans="1:11" x14ac:dyDescent="0.35">
      <c r="A62" t="s">
        <v>39</v>
      </c>
      <c r="B62">
        <v>90</v>
      </c>
      <c r="C62" s="6">
        <v>85908.64</v>
      </c>
      <c r="D62" s="38" cm="1">
        <f t="array" ref="D62">INDEX($K$3:$K$50, MATCH(1, (A62=$G$3:$G$50)*(B62=$H$3:$H$50)*(C62&gt;=$I$3:$I$50)*(C62&lt;=$J$3:$J$50), 0))</f>
        <v>2.0500000000000001E-2</v>
      </c>
    </row>
    <row r="63" spans="1:11" x14ac:dyDescent="0.35">
      <c r="A63" t="s">
        <v>39</v>
      </c>
      <c r="B63">
        <v>180</v>
      </c>
      <c r="C63" s="6">
        <v>436514.92</v>
      </c>
      <c r="D63" s="38" cm="1">
        <f t="array" ref="D63">INDEX($K$3:$K$50, MATCH(1, (A63=$G$3:$G$50)*(B63=$H$3:$H$50)*(C63&gt;=$I$3:$I$50)*(C63&lt;=$J$3:$J$50), 0))</f>
        <v>3.7499999999999999E-2</v>
      </c>
    </row>
    <row r="64" spans="1:11" x14ac:dyDescent="0.35">
      <c r="A64" t="s">
        <v>39</v>
      </c>
      <c r="B64">
        <v>360</v>
      </c>
      <c r="C64" s="6">
        <v>100171</v>
      </c>
      <c r="D64" s="38" cm="1">
        <f t="array" ref="D64">INDEX($K$3:$K$50, MATCH(1, (A64=$G$3:$G$50)*(B64=$H$3:$H$50)*(C64&gt;=$I$3:$I$50)*(C64&lt;=$J$3:$J$50), 0))</f>
        <v>3.85E-2</v>
      </c>
    </row>
    <row r="65" spans="1:4" x14ac:dyDescent="0.35">
      <c r="A65" t="s">
        <v>39</v>
      </c>
      <c r="B65">
        <v>180</v>
      </c>
      <c r="C65" s="6">
        <v>126030.42</v>
      </c>
      <c r="D65" s="38" cm="1">
        <f t="array" ref="D65">INDEX($K$3:$K$50, MATCH(1, (A65=$G$3:$G$50)*(B65=$H$3:$H$50)*(C65&gt;=$I$3:$I$50)*(C65&lt;=$J$3:$J$50), 0))</f>
        <v>3.4500000000000003E-2</v>
      </c>
    </row>
    <row r="66" spans="1:4" x14ac:dyDescent="0.35">
      <c r="A66" t="s">
        <v>39</v>
      </c>
      <c r="B66">
        <v>180</v>
      </c>
      <c r="C66" s="6">
        <v>14142.88</v>
      </c>
      <c r="D66" s="38" cm="1">
        <f t="array" ref="D66">INDEX($K$3:$K$50, MATCH(1, (A66=$G$3:$G$50)*(B66=$H$3:$H$50)*(C66&gt;=$I$3:$I$50)*(C66&lt;=$J$3:$J$50), 0))</f>
        <v>1.6E-2</v>
      </c>
    </row>
    <row r="67" spans="1:4" x14ac:dyDescent="0.35">
      <c r="A67" t="s">
        <v>39</v>
      </c>
      <c r="B67">
        <v>360</v>
      </c>
      <c r="C67" s="6">
        <v>1101277.81</v>
      </c>
      <c r="D67" s="38" cm="1">
        <f t="array" ref="D67">INDEX($K$3:$K$50, MATCH(1, (A67=$G$3:$G$50)*(B67=$H$3:$H$50)*(C67&gt;=$I$3:$I$50)*(C67&lt;=$J$3:$J$50), 0))</f>
        <v>4.7500000000000001E-2</v>
      </c>
    </row>
    <row r="68" spans="1:4" x14ac:dyDescent="0.35">
      <c r="A68" t="s">
        <v>39</v>
      </c>
      <c r="B68">
        <v>360</v>
      </c>
      <c r="C68" s="6">
        <v>100171</v>
      </c>
      <c r="D68" s="38" cm="1">
        <f t="array" ref="D68">INDEX($K$3:$K$50, MATCH(1, (A68=$G$3:$G$50)*(B68=$H$3:$H$50)*(C68&gt;=$I$3:$I$50)*(C68&lt;=$J$3:$J$50), 0))</f>
        <v>3.85E-2</v>
      </c>
    </row>
    <row r="69" spans="1:4" x14ac:dyDescent="0.35">
      <c r="A69" t="s">
        <v>39</v>
      </c>
      <c r="B69">
        <v>360</v>
      </c>
      <c r="C69" s="6">
        <v>7602.9</v>
      </c>
      <c r="D69" s="38" cm="1">
        <f t="array" ref="D69">INDEX($K$3:$K$50, MATCH(1, (A69=$G$3:$G$50)*(B69=$H$3:$H$50)*(C69&gt;=$I$3:$I$50)*(C69&lt;=$J$3:$J$50), 0))</f>
        <v>1.7999999999999999E-2</v>
      </c>
    </row>
    <row r="70" spans="1:4" x14ac:dyDescent="0.35">
      <c r="A70" t="s">
        <v>39</v>
      </c>
      <c r="B70">
        <v>90</v>
      </c>
      <c r="C70" s="6">
        <v>310437.8</v>
      </c>
      <c r="D70" s="38" cm="1">
        <f t="array" ref="D70">INDEX($K$3:$K$50, MATCH(1, (A70=$G$3:$G$50)*(B70=$H$3:$H$50)*(C70&gt;=$I$3:$I$50)*(C70&lt;=$J$3:$J$50), 0))</f>
        <v>0.03</v>
      </c>
    </row>
    <row r="71" spans="1:4" x14ac:dyDescent="0.35">
      <c r="A71" t="s">
        <v>39</v>
      </c>
      <c r="B71">
        <v>180</v>
      </c>
      <c r="C71" s="6">
        <v>300171</v>
      </c>
      <c r="D71" s="38" cm="1">
        <f t="array" ref="D71">INDEX($K$3:$K$50, MATCH(1, (A71=$G$3:$G$50)*(B71=$H$3:$H$50)*(C71&gt;=$I$3:$I$50)*(C71&lt;=$J$3:$J$50), 0))</f>
        <v>3.7499999999999999E-2</v>
      </c>
    </row>
    <row r="72" spans="1:4" x14ac:dyDescent="0.35">
      <c r="A72" t="s">
        <v>39</v>
      </c>
      <c r="B72">
        <v>360</v>
      </c>
      <c r="C72" s="6">
        <v>60171.17</v>
      </c>
      <c r="D72" s="38" cm="1">
        <f t="array" ref="D72">INDEX($K$3:$K$50, MATCH(1, (A72=$G$3:$G$50)*(B72=$H$3:$H$50)*(C72&gt;=$I$3:$I$50)*(C72&lt;=$J$3:$J$50), 0))</f>
        <v>2.5000000000000001E-2</v>
      </c>
    </row>
    <row r="73" spans="1:4" x14ac:dyDescent="0.35">
      <c r="A73" t="s">
        <v>39</v>
      </c>
      <c r="B73">
        <v>360</v>
      </c>
      <c r="C73" s="6">
        <v>3100171</v>
      </c>
      <c r="D73" s="38" cm="1">
        <f t="array" ref="D73">INDEX($K$3:$K$50, MATCH(1, (A73=$G$3:$G$50)*(B73=$H$3:$H$50)*(C73&gt;=$I$3:$I$50)*(C73&lt;=$J$3:$J$50), 0))</f>
        <v>4.7500000000000001E-2</v>
      </c>
    </row>
    <row r="74" spans="1:4" x14ac:dyDescent="0.35">
      <c r="A74" t="s">
        <v>39</v>
      </c>
      <c r="B74">
        <v>360</v>
      </c>
      <c r="C74" s="6">
        <v>25171</v>
      </c>
      <c r="D74" s="38" cm="1">
        <f t="array" ref="D74">INDEX($K$3:$K$50, MATCH(1, (A74=$G$3:$G$50)*(B74=$H$3:$H$50)*(C74&gt;=$I$3:$I$50)*(C74&lt;=$J$3:$J$50), 0))</f>
        <v>1.7999999999999999E-2</v>
      </c>
    </row>
    <row r="75" spans="1:4" x14ac:dyDescent="0.35">
      <c r="A75" t="s">
        <v>39</v>
      </c>
      <c r="B75">
        <v>360</v>
      </c>
      <c r="C75" s="6">
        <v>50428.78</v>
      </c>
      <c r="D75" s="38" cm="1">
        <f t="array" ref="D75">INDEX($K$3:$K$50, MATCH(1, (A75=$G$3:$G$50)*(B75=$H$3:$H$50)*(C75&gt;=$I$3:$I$50)*(C75&lt;=$J$3:$J$50), 0))</f>
        <v>2.5000000000000001E-2</v>
      </c>
    </row>
    <row r="76" spans="1:4" x14ac:dyDescent="0.35">
      <c r="A76" t="s">
        <v>40</v>
      </c>
      <c r="B76">
        <v>360</v>
      </c>
      <c r="C76" s="6">
        <v>36562.910000000003</v>
      </c>
      <c r="D76" s="38" cm="1">
        <f t="array" ref="D76">INDEX($K$3:$K$50, MATCH(1, (A76=$G$3:$G$50)*(B76=$H$3:$H$50)*(C76&gt;=$I$3:$I$50)*(C76&lt;=$J$3:$J$50), 0))</f>
        <v>1.7500000000000002E-2</v>
      </c>
    </row>
    <row r="77" spans="1:4" x14ac:dyDescent="0.35">
      <c r="A77" t="s">
        <v>39</v>
      </c>
      <c r="B77">
        <v>360</v>
      </c>
      <c r="C77" s="6">
        <v>100171</v>
      </c>
      <c r="D77" s="38" cm="1">
        <f t="array" ref="D77">INDEX($K$3:$K$50, MATCH(1, (A77=$G$3:$G$50)*(B77=$H$3:$H$50)*(C77&gt;=$I$3:$I$50)*(C77&lt;=$J$3:$J$50), 0))</f>
        <v>3.85E-2</v>
      </c>
    </row>
    <row r="78" spans="1:4" x14ac:dyDescent="0.35">
      <c r="A78" t="s">
        <v>39</v>
      </c>
      <c r="B78">
        <v>360</v>
      </c>
      <c r="C78" s="6">
        <v>27171</v>
      </c>
      <c r="D78" s="38" cm="1">
        <f t="array" ref="D78">INDEX($K$3:$K$50, MATCH(1, (A78=$G$3:$G$50)*(B78=$H$3:$H$50)*(C78&gt;=$I$3:$I$50)*(C78&lt;=$J$3:$J$50), 0))</f>
        <v>1.7999999999999999E-2</v>
      </c>
    </row>
    <row r="79" spans="1:4" x14ac:dyDescent="0.35">
      <c r="A79" t="s">
        <v>39</v>
      </c>
      <c r="B79">
        <v>360</v>
      </c>
      <c r="C79" s="6">
        <v>30171</v>
      </c>
      <c r="D79" s="38" cm="1">
        <f t="array" ref="D79">INDEX($K$3:$K$50, MATCH(1, (A79=$G$3:$G$50)*(B79=$H$3:$H$50)*(C79&gt;=$I$3:$I$50)*(C79&lt;=$J$3:$J$50), 0))</f>
        <v>1.7999999999999999E-2</v>
      </c>
    </row>
    <row r="80" spans="1:4" x14ac:dyDescent="0.35">
      <c r="A80" t="s">
        <v>39</v>
      </c>
      <c r="B80">
        <v>360</v>
      </c>
      <c r="C80" s="6">
        <v>55171</v>
      </c>
      <c r="D80" s="38" cm="1">
        <f t="array" ref="D80">INDEX($K$3:$K$50, MATCH(1, (A80=$G$3:$G$50)*(B80=$H$3:$H$50)*(C80&gt;=$I$3:$I$50)*(C80&lt;=$J$3:$J$50), 0))</f>
        <v>2.5000000000000001E-2</v>
      </c>
    </row>
    <row r="81" spans="1:4" x14ac:dyDescent="0.35">
      <c r="A81" t="s">
        <v>39</v>
      </c>
      <c r="B81">
        <v>180</v>
      </c>
      <c r="C81" s="6">
        <v>716389.5</v>
      </c>
      <c r="D81" s="38" cm="1">
        <f t="array" ref="D81">INDEX($K$3:$K$50, MATCH(1, (A81=$G$3:$G$50)*(B81=$H$3:$H$50)*(C81&gt;=$I$3:$I$50)*(C81&lt;=$J$3:$J$50), 0))</f>
        <v>3.95E-2</v>
      </c>
    </row>
    <row r="82" spans="1:4" x14ac:dyDescent="0.35">
      <c r="A82" t="s">
        <v>39</v>
      </c>
      <c r="B82">
        <v>360</v>
      </c>
      <c r="C82" s="6">
        <v>58171</v>
      </c>
      <c r="D82" s="38" cm="1">
        <f t="array" ref="D82">INDEX($K$3:$K$50, MATCH(1, (A82=$G$3:$G$50)*(B82=$H$3:$H$50)*(C82&gt;=$I$3:$I$50)*(C82&lt;=$J$3:$J$50), 0))</f>
        <v>2.5000000000000001E-2</v>
      </c>
    </row>
    <row r="83" spans="1:4" x14ac:dyDescent="0.35">
      <c r="A83" t="s">
        <v>39</v>
      </c>
      <c r="B83">
        <v>360</v>
      </c>
      <c r="C83" s="6">
        <v>332926.53999999998</v>
      </c>
      <c r="D83" s="38" cm="1">
        <f t="array" ref="D83">INDEX($K$3:$K$50, MATCH(1, (A83=$G$3:$G$50)*(B83=$H$3:$H$50)*(C83&gt;=$I$3:$I$50)*(C83&lt;=$J$3:$J$50), 0))</f>
        <v>4.2500000000000003E-2</v>
      </c>
    </row>
    <row r="84" spans="1:4" x14ac:dyDescent="0.35">
      <c r="A84" t="s">
        <v>40</v>
      </c>
      <c r="B84">
        <v>360</v>
      </c>
      <c r="C84" s="6">
        <v>4600171</v>
      </c>
      <c r="D84" s="38" cm="1">
        <f t="array" ref="D84">INDEX($K$3:$K$50, MATCH(1, (A84=$G$3:$G$50)*(B84=$H$3:$H$50)*(C84&gt;=$I$3:$I$50)*(C84&lt;=$J$3:$J$50), 0))</f>
        <v>4.7E-2</v>
      </c>
    </row>
    <row r="85" spans="1:4" x14ac:dyDescent="0.35">
      <c r="A85" t="s">
        <v>39</v>
      </c>
      <c r="B85">
        <v>360</v>
      </c>
      <c r="C85" s="6">
        <v>10171</v>
      </c>
      <c r="D85" s="38" cm="1">
        <f t="array" ref="D85">INDEX($K$3:$K$50, MATCH(1, (A85=$G$3:$G$50)*(B85=$H$3:$H$50)*(C85&gt;=$I$3:$I$50)*(C85&lt;=$J$3:$J$50), 0))</f>
        <v>1.7999999999999999E-2</v>
      </c>
    </row>
    <row r="86" spans="1:4" x14ac:dyDescent="0.35">
      <c r="A86" t="s">
        <v>39</v>
      </c>
      <c r="B86">
        <v>180</v>
      </c>
      <c r="C86" s="6">
        <v>25171</v>
      </c>
      <c r="D86" s="38" cm="1">
        <f t="array" ref="D86">INDEX($K$3:$K$50, MATCH(1, (A86=$G$3:$G$50)*(B86=$H$3:$H$50)*(C86&gt;=$I$3:$I$50)*(C86&lt;=$J$3:$J$50), 0))</f>
        <v>1.6E-2</v>
      </c>
    </row>
    <row r="87" spans="1:4" x14ac:dyDescent="0.35">
      <c r="A87" t="s">
        <v>39</v>
      </c>
      <c r="B87">
        <v>360</v>
      </c>
      <c r="C87" s="6">
        <v>62419.09</v>
      </c>
      <c r="D87" s="38" cm="1">
        <f t="array" ref="D87">INDEX($K$3:$K$50, MATCH(1, (A87=$G$3:$G$50)*(B87=$H$3:$H$50)*(C87&gt;=$I$3:$I$50)*(C87&lt;=$J$3:$J$50), 0))</f>
        <v>2.5000000000000001E-2</v>
      </c>
    </row>
    <row r="88" spans="1:4" x14ac:dyDescent="0.35">
      <c r="A88" t="s">
        <v>39</v>
      </c>
      <c r="B88">
        <v>180</v>
      </c>
      <c r="C88" s="6">
        <v>100171</v>
      </c>
      <c r="D88" s="38" cm="1">
        <f t="array" ref="D88">INDEX($K$3:$K$50, MATCH(1, (A88=$G$3:$G$50)*(B88=$H$3:$H$50)*(C88&gt;=$I$3:$I$50)*(C88&lt;=$J$3:$J$50), 0))</f>
        <v>3.4500000000000003E-2</v>
      </c>
    </row>
    <row r="89" spans="1:4" x14ac:dyDescent="0.35">
      <c r="A89" t="s">
        <v>39</v>
      </c>
      <c r="B89">
        <v>180</v>
      </c>
      <c r="C89" s="6">
        <v>100806.33</v>
      </c>
      <c r="D89" s="38" cm="1">
        <f t="array" ref="D89">INDEX($K$3:$K$50, MATCH(1, (A89=$G$3:$G$50)*(B89=$H$3:$H$50)*(C89&gt;=$I$3:$I$50)*(C89&lt;=$J$3:$J$50), 0))</f>
        <v>3.4500000000000003E-2</v>
      </c>
    </row>
    <row r="90" spans="1:4" x14ac:dyDescent="0.35">
      <c r="A90" t="s">
        <v>39</v>
      </c>
      <c r="B90">
        <v>360</v>
      </c>
      <c r="C90" s="6">
        <v>122897.1</v>
      </c>
      <c r="D90" s="38" cm="1">
        <f t="array" ref="D90">INDEX($K$3:$K$50, MATCH(1, (A90=$G$3:$G$50)*(B90=$H$3:$H$50)*(C90&gt;=$I$3:$I$50)*(C90&lt;=$J$3:$J$50), 0))</f>
        <v>3.85E-2</v>
      </c>
    </row>
    <row r="91" spans="1:4" x14ac:dyDescent="0.35">
      <c r="A91" t="s">
        <v>39</v>
      </c>
      <c r="B91">
        <v>360</v>
      </c>
      <c r="C91" s="6">
        <v>50171</v>
      </c>
      <c r="D91" s="38" cm="1">
        <f t="array" ref="D91">INDEX($K$3:$K$50, MATCH(1, (A91=$G$3:$G$50)*(B91=$H$3:$H$50)*(C91&gt;=$I$3:$I$50)*(C91&lt;=$J$3:$J$50), 0))</f>
        <v>2.5000000000000001E-2</v>
      </c>
    </row>
    <row r="92" spans="1:4" x14ac:dyDescent="0.35">
      <c r="A92" t="s">
        <v>39</v>
      </c>
      <c r="B92">
        <v>180</v>
      </c>
      <c r="C92" s="6">
        <v>4000171</v>
      </c>
      <c r="D92" s="38" cm="1">
        <f t="array" ref="D92">INDEX($K$3:$K$50, MATCH(1, (A92=$G$3:$G$50)*(B92=$H$3:$H$50)*(C92&gt;=$I$3:$I$50)*(C92&lt;=$J$3:$J$50), 0))</f>
        <v>4.3999999999999997E-2</v>
      </c>
    </row>
    <row r="93" spans="1:4" x14ac:dyDescent="0.35">
      <c r="A93" t="s">
        <v>39</v>
      </c>
      <c r="B93">
        <v>360</v>
      </c>
      <c r="C93" s="6">
        <v>76692.44</v>
      </c>
      <c r="D93" s="38" cm="1">
        <f t="array" ref="D93">INDEX($K$3:$K$50, MATCH(1, (A93=$G$3:$G$50)*(B93=$H$3:$H$50)*(C93&gt;=$I$3:$I$50)*(C93&lt;=$J$3:$J$50), 0))</f>
        <v>2.5000000000000001E-2</v>
      </c>
    </row>
    <row r="94" spans="1:4" x14ac:dyDescent="0.35">
      <c r="A94" t="s">
        <v>39</v>
      </c>
      <c r="B94">
        <v>90</v>
      </c>
      <c r="C94" s="6">
        <v>20171</v>
      </c>
      <c r="D94" s="38" cm="1">
        <f t="array" ref="D94">INDEX($K$3:$K$50, MATCH(1, (A94=$G$3:$G$50)*(B94=$H$3:$H$50)*(C94&gt;=$I$3:$I$50)*(C94&lt;=$J$3:$J$50), 0))</f>
        <v>1.55E-2</v>
      </c>
    </row>
    <row r="95" spans="1:4" x14ac:dyDescent="0.35">
      <c r="A95" t="s">
        <v>39</v>
      </c>
      <c r="B95">
        <v>360</v>
      </c>
      <c r="C95" s="6">
        <v>700171</v>
      </c>
      <c r="D95" s="38" cm="1">
        <f t="array" ref="D95">INDEX($K$3:$K$50, MATCH(1, (A95=$G$3:$G$50)*(B95=$H$3:$H$50)*(C95&gt;=$I$3:$I$50)*(C95&lt;=$J$3:$J$50), 0))</f>
        <v>4.4499999999999998E-2</v>
      </c>
    </row>
    <row r="96" spans="1:4" x14ac:dyDescent="0.35">
      <c r="A96" t="s">
        <v>39</v>
      </c>
      <c r="B96">
        <v>360</v>
      </c>
      <c r="C96" s="6">
        <v>65171</v>
      </c>
      <c r="D96" s="38" cm="1">
        <f t="array" ref="D96">INDEX($K$3:$K$50, MATCH(1, (A96=$G$3:$G$50)*(B96=$H$3:$H$50)*(C96&gt;=$I$3:$I$50)*(C96&lt;=$J$3:$J$50), 0))</f>
        <v>2.5000000000000001E-2</v>
      </c>
    </row>
    <row r="97" spans="1:4" x14ac:dyDescent="0.35">
      <c r="A97" t="s">
        <v>39</v>
      </c>
      <c r="B97">
        <v>180</v>
      </c>
      <c r="C97" s="6">
        <v>240171</v>
      </c>
      <c r="D97" s="38" cm="1">
        <f t="array" ref="D97">INDEX($K$3:$K$50, MATCH(1, (A97=$G$3:$G$50)*(B97=$H$3:$H$50)*(C97&gt;=$I$3:$I$50)*(C97&lt;=$J$3:$J$50), 0))</f>
        <v>3.4500000000000003E-2</v>
      </c>
    </row>
    <row r="98" spans="1:4" x14ac:dyDescent="0.35">
      <c r="A98" t="s">
        <v>39</v>
      </c>
      <c r="B98">
        <v>360</v>
      </c>
      <c r="C98" s="6">
        <v>508951.69</v>
      </c>
      <c r="D98" s="38" cm="1">
        <f t="array" ref="D98">INDEX($K$3:$K$50, MATCH(1, (A98=$G$3:$G$50)*(B98=$H$3:$H$50)*(C98&gt;=$I$3:$I$50)*(C98&lt;=$J$3:$J$50), 0))</f>
        <v>4.4499999999999998E-2</v>
      </c>
    </row>
    <row r="99" spans="1:4" x14ac:dyDescent="0.35">
      <c r="A99" t="s">
        <v>39</v>
      </c>
      <c r="B99">
        <v>360</v>
      </c>
      <c r="C99" s="6">
        <v>200171</v>
      </c>
      <c r="D99" s="38" cm="1">
        <f t="array" ref="D99">INDEX($K$3:$K$50, MATCH(1, (A99=$G$3:$G$50)*(B99=$H$3:$H$50)*(C99&gt;=$I$3:$I$50)*(C99&lt;=$J$3:$J$50), 0))</f>
        <v>3.85E-2</v>
      </c>
    </row>
    <row r="100" spans="1:4" x14ac:dyDescent="0.35">
      <c r="A100" t="s">
        <v>39</v>
      </c>
      <c r="B100">
        <v>360</v>
      </c>
      <c r="C100" s="6">
        <v>511143.69</v>
      </c>
      <c r="D100" s="38" cm="1">
        <f t="array" ref="D100">INDEX($K$3:$K$50, MATCH(1, (A100=$G$3:$G$50)*(B100=$H$3:$H$50)*(C100&gt;=$I$3:$I$50)*(C100&lt;=$J$3:$J$50), 0))</f>
        <v>4.4499999999999998E-2</v>
      </c>
    </row>
    <row r="101" spans="1:4" x14ac:dyDescent="0.35">
      <c r="A101" t="s">
        <v>40</v>
      </c>
      <c r="B101">
        <v>360</v>
      </c>
      <c r="C101" s="6">
        <v>20171</v>
      </c>
      <c r="D101" s="38" cm="1">
        <f t="array" ref="D101">INDEX($K$3:$K$50, MATCH(1, (A101=$G$3:$G$50)*(B101=$H$3:$H$50)*(C101&gt;=$I$3:$I$50)*(C101&lt;=$J$3:$J$50), 0))</f>
        <v>1.7500000000000002E-2</v>
      </c>
    </row>
    <row r="102" spans="1:4" x14ac:dyDescent="0.35">
      <c r="A102" t="s">
        <v>39</v>
      </c>
      <c r="B102">
        <v>360</v>
      </c>
      <c r="C102" s="6">
        <v>18166.830000000002</v>
      </c>
      <c r="D102" s="38" cm="1">
        <f t="array" ref="D102">INDEX($K$3:$K$50, MATCH(1, (A102=$G$3:$G$50)*(B102=$H$3:$H$50)*(C102&gt;=$I$3:$I$50)*(C102&lt;=$J$3:$J$50), 0))</f>
        <v>1.7999999999999999E-2</v>
      </c>
    </row>
    <row r="103" spans="1:4" x14ac:dyDescent="0.35">
      <c r="A103" t="s">
        <v>40</v>
      </c>
      <c r="B103">
        <v>360</v>
      </c>
      <c r="C103" s="6">
        <v>51171</v>
      </c>
      <c r="D103" s="38" cm="1">
        <f t="array" ref="D103">INDEX($K$3:$K$50, MATCH(1, (A103=$G$3:$G$50)*(B103=$H$3:$H$50)*(C103&gt;=$I$3:$I$50)*(C103&lt;=$J$3:$J$50), 0))</f>
        <v>2.4500000000000001E-2</v>
      </c>
    </row>
    <row r="104" spans="1:4" x14ac:dyDescent="0.35">
      <c r="A104" t="s">
        <v>40</v>
      </c>
      <c r="B104">
        <v>360</v>
      </c>
      <c r="C104" s="6">
        <v>100171</v>
      </c>
      <c r="D104" s="38" cm="1">
        <f t="array" ref="D104">INDEX($K$3:$K$50, MATCH(1, (A104=$G$3:$G$50)*(B104=$H$3:$H$50)*(C104&gt;=$I$3:$I$50)*(C104&lt;=$J$3:$J$50), 0))</f>
        <v>3.7999999999999999E-2</v>
      </c>
    </row>
    <row r="105" spans="1:4" x14ac:dyDescent="0.35">
      <c r="A105" t="s">
        <v>39</v>
      </c>
      <c r="B105">
        <v>360</v>
      </c>
      <c r="C105" s="6">
        <v>4000171</v>
      </c>
      <c r="D105" s="38" cm="1">
        <f t="array" ref="D105">INDEX($K$3:$K$50, MATCH(1, (A105=$G$3:$G$50)*(B105=$H$3:$H$50)*(C105&gt;=$I$3:$I$50)*(C105&lt;=$J$3:$J$50), 0))</f>
        <v>4.7500000000000001E-2</v>
      </c>
    </row>
    <row r="106" spans="1:4" x14ac:dyDescent="0.35">
      <c r="A106" t="s">
        <v>39</v>
      </c>
      <c r="B106">
        <v>360</v>
      </c>
      <c r="C106" s="6">
        <v>2000171</v>
      </c>
      <c r="D106" s="38" cm="1">
        <f t="array" ref="D106">INDEX($K$3:$K$50, MATCH(1, (A106=$G$3:$G$50)*(B106=$H$3:$H$50)*(C106&gt;=$I$3:$I$50)*(C106&lt;=$J$3:$J$50), 0))</f>
        <v>4.7500000000000001E-2</v>
      </c>
    </row>
    <row r="107" spans="1:4" x14ac:dyDescent="0.35">
      <c r="A107" t="s">
        <v>39</v>
      </c>
      <c r="B107">
        <v>360</v>
      </c>
      <c r="C107" s="6">
        <v>2000171</v>
      </c>
      <c r="D107" s="38" cm="1">
        <f t="array" ref="D107">INDEX($K$3:$K$50, MATCH(1, (A107=$G$3:$G$50)*(B107=$H$3:$H$50)*(C107&gt;=$I$3:$I$50)*(C107&lt;=$J$3:$J$50), 0))</f>
        <v>4.7500000000000001E-2</v>
      </c>
    </row>
    <row r="108" spans="1:4" x14ac:dyDescent="0.35">
      <c r="A108" t="s">
        <v>39</v>
      </c>
      <c r="B108">
        <v>360</v>
      </c>
      <c r="C108" s="6">
        <v>1000171</v>
      </c>
      <c r="D108" s="38" cm="1">
        <f t="array" ref="D108">INDEX($K$3:$K$50, MATCH(1, (A108=$G$3:$G$50)*(B108=$H$3:$H$50)*(C108&gt;=$I$3:$I$50)*(C108&lt;=$J$3:$J$50), 0))</f>
        <v>4.7500000000000001E-2</v>
      </c>
    </row>
    <row r="109" spans="1:4" x14ac:dyDescent="0.35">
      <c r="A109" t="s">
        <v>39</v>
      </c>
      <c r="B109">
        <v>360</v>
      </c>
      <c r="C109" s="6">
        <v>485202.72</v>
      </c>
      <c r="D109" s="38" cm="1">
        <f t="array" ref="D109">INDEX($K$3:$K$50, MATCH(1, (A109=$G$3:$G$50)*(B109=$H$3:$H$50)*(C109&gt;=$I$3:$I$50)*(C109&lt;=$J$3:$J$50), 0))</f>
        <v>4.2500000000000003E-2</v>
      </c>
    </row>
    <row r="110" spans="1:4" x14ac:dyDescent="0.35">
      <c r="A110" t="s">
        <v>40</v>
      </c>
      <c r="B110">
        <v>360</v>
      </c>
      <c r="C110" s="6">
        <v>1500171</v>
      </c>
      <c r="D110" s="38" cm="1">
        <f t="array" ref="D110">INDEX($K$3:$K$50, MATCH(1, (A110=$G$3:$G$50)*(B110=$H$3:$H$50)*(C110&gt;=$I$3:$I$50)*(C110&lt;=$J$3:$J$50), 0))</f>
        <v>4.7E-2</v>
      </c>
    </row>
    <row r="111" spans="1:4" x14ac:dyDescent="0.35">
      <c r="A111" t="s">
        <v>39</v>
      </c>
      <c r="B111">
        <v>360</v>
      </c>
      <c r="C111" s="6">
        <v>1621863.53</v>
      </c>
      <c r="D111" s="38" cm="1">
        <f t="array" ref="D111">INDEX($K$3:$K$50, MATCH(1, (A111=$G$3:$G$50)*(B111=$H$3:$H$50)*(C111&gt;=$I$3:$I$50)*(C111&lt;=$J$3:$J$50), 0))</f>
        <v>4.7500000000000001E-2</v>
      </c>
    </row>
    <row r="112" spans="1:4" x14ac:dyDescent="0.35">
      <c r="A112" t="s">
        <v>39</v>
      </c>
      <c r="B112">
        <v>360</v>
      </c>
      <c r="C112" s="6">
        <v>4000171</v>
      </c>
      <c r="D112" s="38" cm="1">
        <f t="array" ref="D112">INDEX($K$3:$K$50, MATCH(1, (A112=$G$3:$G$50)*(B112=$H$3:$H$50)*(C112&gt;=$I$3:$I$50)*(C112&lt;=$J$3:$J$50), 0))</f>
        <v>4.7500000000000001E-2</v>
      </c>
    </row>
    <row r="113" spans="1:4" x14ac:dyDescent="0.35">
      <c r="A113" t="s">
        <v>39</v>
      </c>
      <c r="B113">
        <v>360</v>
      </c>
      <c r="C113" s="6">
        <v>128638.57</v>
      </c>
      <c r="D113" s="38" cm="1">
        <f t="array" ref="D113">INDEX($K$3:$K$50, MATCH(1, (A113=$G$3:$G$50)*(B113=$H$3:$H$50)*(C113&gt;=$I$3:$I$50)*(C113&lt;=$J$3:$J$50), 0))</f>
        <v>3.85E-2</v>
      </c>
    </row>
    <row r="114" spans="1:4" x14ac:dyDescent="0.35">
      <c r="A114" t="s">
        <v>39</v>
      </c>
      <c r="B114">
        <v>360</v>
      </c>
      <c r="C114" s="6">
        <v>6500171</v>
      </c>
      <c r="D114" s="38" cm="1">
        <f t="array" ref="D114">INDEX($K$3:$K$50, MATCH(1, (A114=$G$3:$G$50)*(B114=$H$3:$H$50)*(C114&gt;=$I$3:$I$50)*(C114&lt;=$J$3:$J$50), 0))</f>
        <v>4.7500000000000001E-2</v>
      </c>
    </row>
    <row r="115" spans="1:4" x14ac:dyDescent="0.35">
      <c r="A115" t="s">
        <v>39</v>
      </c>
      <c r="B115">
        <v>360</v>
      </c>
      <c r="C115" s="6">
        <v>27324.080000000002</v>
      </c>
      <c r="D115" s="38" cm="1">
        <f t="array" ref="D115">INDEX($K$3:$K$50, MATCH(1, (A115=$G$3:$G$50)*(B115=$H$3:$H$50)*(C115&gt;=$I$3:$I$50)*(C115&lt;=$J$3:$J$50), 0))</f>
        <v>1.7999999999999999E-2</v>
      </c>
    </row>
    <row r="116" spans="1:4" x14ac:dyDescent="0.35">
      <c r="A116" t="s">
        <v>39</v>
      </c>
      <c r="B116">
        <v>360</v>
      </c>
      <c r="C116" s="6">
        <v>94161.65</v>
      </c>
      <c r="D116" s="38" cm="1">
        <f t="array" ref="D116">INDEX($K$3:$K$50, MATCH(1, (A116=$G$3:$G$50)*(B116=$H$3:$H$50)*(C116&gt;=$I$3:$I$50)*(C116&lt;=$J$3:$J$50), 0))</f>
        <v>2.5000000000000001E-2</v>
      </c>
    </row>
    <row r="117" spans="1:4" x14ac:dyDescent="0.35">
      <c r="A117" t="s">
        <v>40</v>
      </c>
      <c r="B117">
        <v>360</v>
      </c>
      <c r="C117" s="6">
        <v>140171</v>
      </c>
      <c r="D117" s="38" cm="1">
        <f t="array" ref="D117">INDEX($K$3:$K$50, MATCH(1, (A117=$G$3:$G$50)*(B117=$H$3:$H$50)*(C117&gt;=$I$3:$I$50)*(C117&lt;=$J$3:$J$50), 0))</f>
        <v>3.7999999999999999E-2</v>
      </c>
    </row>
    <row r="118" spans="1:4" x14ac:dyDescent="0.35">
      <c r="A118" t="s">
        <v>39</v>
      </c>
      <c r="B118">
        <v>360</v>
      </c>
      <c r="C118" s="6">
        <v>1487.64</v>
      </c>
      <c r="D118" s="38" t="e" cm="1">
        <f t="array" ref="D118">INDEX($K$3:$K$50, MATCH(1, (A118=$G$3:$G$50)*(B118=$H$3:$H$50)*(C118&gt;=$I$3:$I$50)*(C118&lt;=$J$3:$J$50), 0))</f>
        <v>#N/A</v>
      </c>
    </row>
    <row r="119" spans="1:4" x14ac:dyDescent="0.35">
      <c r="A119" t="s">
        <v>39</v>
      </c>
      <c r="B119">
        <v>360</v>
      </c>
      <c r="C119" s="6">
        <v>110171</v>
      </c>
      <c r="D119" s="38" cm="1">
        <f t="array" ref="D119">INDEX($K$3:$K$50, MATCH(1, (A119=$G$3:$G$50)*(B119=$H$3:$H$50)*(C119&gt;=$I$3:$I$50)*(C119&lt;=$J$3:$J$50), 0))</f>
        <v>3.85E-2</v>
      </c>
    </row>
    <row r="120" spans="1:4" x14ac:dyDescent="0.35">
      <c r="A120" t="s">
        <v>40</v>
      </c>
      <c r="B120">
        <v>180</v>
      </c>
      <c r="C120" s="6">
        <v>30171</v>
      </c>
      <c r="D120" s="38" cm="1">
        <f t="array" ref="D120">INDEX($K$3:$K$50, MATCH(1, (A120=$G$3:$G$50)*(B120=$H$3:$H$50)*(C120&gt;=$I$3:$I$50)*(C120&lt;=$J$3:$J$50), 0))</f>
        <v>1.55E-2</v>
      </c>
    </row>
    <row r="121" spans="1:4" x14ac:dyDescent="0.35">
      <c r="A121" t="s">
        <v>39</v>
      </c>
      <c r="B121">
        <v>360</v>
      </c>
      <c r="C121" s="6">
        <v>100171</v>
      </c>
      <c r="D121" s="38" cm="1">
        <f t="array" ref="D121">INDEX($K$3:$K$50, MATCH(1, (A121=$G$3:$G$50)*(B121=$H$3:$H$50)*(C121&gt;=$I$3:$I$50)*(C121&lt;=$J$3:$J$50), 0))</f>
        <v>3.85E-2</v>
      </c>
    </row>
    <row r="122" spans="1:4" x14ac:dyDescent="0.35">
      <c r="A122" t="s">
        <v>39</v>
      </c>
      <c r="B122">
        <v>360</v>
      </c>
      <c r="C122" s="6">
        <v>51245.16</v>
      </c>
      <c r="D122" s="38" cm="1">
        <f t="array" ref="D122">INDEX($K$3:$K$50, MATCH(1, (A122=$G$3:$G$50)*(B122=$H$3:$H$50)*(C122&gt;=$I$3:$I$50)*(C122&lt;=$J$3:$J$50), 0))</f>
        <v>2.5000000000000001E-2</v>
      </c>
    </row>
    <row r="123" spans="1:4" x14ac:dyDescent="0.35">
      <c r="A123" t="s">
        <v>40</v>
      </c>
      <c r="B123">
        <v>360</v>
      </c>
      <c r="C123" s="6">
        <v>67352.39</v>
      </c>
      <c r="D123" s="38" cm="1">
        <f t="array" ref="D123">INDEX($K$3:$K$50, MATCH(1, (A123=$G$3:$G$50)*(B123=$H$3:$H$50)*(C123&gt;=$I$3:$I$50)*(C123&lt;=$J$3:$J$50), 0))</f>
        <v>2.4500000000000001E-2</v>
      </c>
    </row>
    <row r="124" spans="1:4" x14ac:dyDescent="0.35">
      <c r="A124" t="s">
        <v>39</v>
      </c>
      <c r="B124">
        <v>360</v>
      </c>
      <c r="C124" s="6">
        <v>3000171</v>
      </c>
      <c r="D124" s="38" cm="1">
        <f t="array" ref="D124">INDEX($K$3:$K$50, MATCH(1, (A124=$G$3:$G$50)*(B124=$H$3:$H$50)*(C124&gt;=$I$3:$I$50)*(C124&lt;=$J$3:$J$50), 0))</f>
        <v>4.7500000000000001E-2</v>
      </c>
    </row>
    <row r="125" spans="1:4" x14ac:dyDescent="0.35">
      <c r="A125" t="s">
        <v>39</v>
      </c>
      <c r="B125">
        <v>360</v>
      </c>
      <c r="C125" s="6">
        <v>59171</v>
      </c>
      <c r="D125" s="38" cm="1">
        <f t="array" ref="D125">INDEX($K$3:$K$50, MATCH(1, (A125=$G$3:$G$50)*(B125=$H$3:$H$50)*(C125&gt;=$I$3:$I$50)*(C125&lt;=$J$3:$J$50), 0))</f>
        <v>2.5000000000000001E-2</v>
      </c>
    </row>
    <row r="126" spans="1:4" x14ac:dyDescent="0.35">
      <c r="A126" t="s">
        <v>39</v>
      </c>
      <c r="B126">
        <v>180</v>
      </c>
      <c r="C126" s="6">
        <v>150171</v>
      </c>
      <c r="D126" s="38" cm="1">
        <f t="array" ref="D126">INDEX($K$3:$K$50, MATCH(1, (A126=$G$3:$G$50)*(B126=$H$3:$H$50)*(C126&gt;=$I$3:$I$50)*(C126&lt;=$J$3:$J$50), 0))</f>
        <v>3.4500000000000003E-2</v>
      </c>
    </row>
    <row r="127" spans="1:4" x14ac:dyDescent="0.35">
      <c r="A127" t="s">
        <v>39</v>
      </c>
      <c r="B127">
        <v>180</v>
      </c>
      <c r="C127" s="6">
        <v>300171</v>
      </c>
      <c r="D127" s="38" cm="1">
        <f t="array" ref="D127">INDEX($K$3:$K$50, MATCH(1, (A127=$G$3:$G$50)*(B127=$H$3:$H$50)*(C127&gt;=$I$3:$I$50)*(C127&lt;=$J$3:$J$50), 0))</f>
        <v>3.7499999999999999E-2</v>
      </c>
    </row>
    <row r="128" spans="1:4" x14ac:dyDescent="0.35">
      <c r="A128" t="s">
        <v>39</v>
      </c>
      <c r="B128">
        <v>360</v>
      </c>
      <c r="C128" s="6">
        <v>800171</v>
      </c>
      <c r="D128" s="38" cm="1">
        <f t="array" ref="D128">INDEX($K$3:$K$50, MATCH(1, (A128=$G$3:$G$50)*(B128=$H$3:$H$50)*(C128&gt;=$I$3:$I$50)*(C128&lt;=$J$3:$J$50), 0))</f>
        <v>4.4999999999999998E-2</v>
      </c>
    </row>
    <row r="129" spans="1:4" x14ac:dyDescent="0.35">
      <c r="A129" t="s">
        <v>39</v>
      </c>
      <c r="B129">
        <v>360</v>
      </c>
      <c r="C129" s="6">
        <v>15171</v>
      </c>
      <c r="D129" s="38" cm="1">
        <f t="array" ref="D129">INDEX($K$3:$K$50, MATCH(1, (A129=$G$3:$G$50)*(B129=$H$3:$H$50)*(C129&gt;=$I$3:$I$50)*(C129&lt;=$J$3:$J$50), 0))</f>
        <v>1.7999999999999999E-2</v>
      </c>
    </row>
    <row r="130" spans="1:4" x14ac:dyDescent="0.35">
      <c r="A130" t="s">
        <v>39</v>
      </c>
      <c r="B130">
        <v>360</v>
      </c>
      <c r="C130" s="6">
        <v>17171</v>
      </c>
      <c r="D130" s="38" cm="1">
        <f t="array" ref="D130">INDEX($K$3:$K$50, MATCH(1, (A130=$G$3:$G$50)*(B130=$H$3:$H$50)*(C130&gt;=$I$3:$I$50)*(C130&lt;=$J$3:$J$50), 0))</f>
        <v>1.7999999999999999E-2</v>
      </c>
    </row>
    <row r="131" spans="1:4" x14ac:dyDescent="0.35">
      <c r="A131" t="s">
        <v>39</v>
      </c>
      <c r="B131">
        <v>180</v>
      </c>
      <c r="C131" s="6">
        <v>1900247.05</v>
      </c>
      <c r="D131" s="38" cm="1">
        <f t="array" ref="D131">INDEX($K$3:$K$50, MATCH(1, (A131=$G$3:$G$50)*(B131=$H$3:$H$50)*(C131&gt;=$I$3:$I$50)*(C131&lt;=$J$3:$J$50), 0))</f>
        <v>4.3999999999999997E-2</v>
      </c>
    </row>
    <row r="132" spans="1:4" x14ac:dyDescent="0.35">
      <c r="A132" t="s">
        <v>39</v>
      </c>
      <c r="B132">
        <v>360</v>
      </c>
      <c r="C132" s="6">
        <v>12171</v>
      </c>
      <c r="D132" s="38" cm="1">
        <f t="array" ref="D132">INDEX($K$3:$K$50, MATCH(1, (A132=$G$3:$G$50)*(B132=$H$3:$H$50)*(C132&gt;=$I$3:$I$50)*(C132&lt;=$J$3:$J$50), 0))</f>
        <v>1.7999999999999999E-2</v>
      </c>
    </row>
    <row r="133" spans="1:4" x14ac:dyDescent="0.35">
      <c r="A133" t="s">
        <v>39</v>
      </c>
      <c r="B133">
        <v>360</v>
      </c>
      <c r="C133" s="6">
        <v>200171</v>
      </c>
      <c r="D133" s="38" cm="1">
        <f t="array" ref="D133">INDEX($K$3:$K$50, MATCH(1, (A133=$G$3:$G$50)*(B133=$H$3:$H$50)*(C133&gt;=$I$3:$I$50)*(C133&lt;=$J$3:$J$50), 0))</f>
        <v>3.85E-2</v>
      </c>
    </row>
    <row r="134" spans="1:4" x14ac:dyDescent="0.35">
      <c r="A134" t="s">
        <v>39</v>
      </c>
      <c r="B134">
        <v>360</v>
      </c>
      <c r="C134" s="6">
        <v>10171</v>
      </c>
      <c r="D134" s="38" cm="1">
        <f t="array" ref="D134">INDEX($K$3:$K$50, MATCH(1, (A134=$G$3:$G$50)*(B134=$H$3:$H$50)*(C134&gt;=$I$3:$I$50)*(C134&lt;=$J$3:$J$50), 0))</f>
        <v>1.7999999999999999E-2</v>
      </c>
    </row>
    <row r="135" spans="1:4" x14ac:dyDescent="0.35">
      <c r="A135" t="s">
        <v>39</v>
      </c>
      <c r="B135">
        <v>360</v>
      </c>
      <c r="C135" s="6">
        <v>12464.65</v>
      </c>
      <c r="D135" s="38" cm="1">
        <f t="array" ref="D135">INDEX($K$3:$K$50, MATCH(1, (A135=$G$3:$G$50)*(B135=$H$3:$H$50)*(C135&gt;=$I$3:$I$50)*(C135&lt;=$J$3:$J$50), 0))</f>
        <v>1.7999999999999999E-2</v>
      </c>
    </row>
    <row r="136" spans="1:4" x14ac:dyDescent="0.35">
      <c r="A136" t="s">
        <v>39</v>
      </c>
      <c r="B136">
        <v>180</v>
      </c>
      <c r="C136" s="6">
        <v>34200.53</v>
      </c>
      <c r="D136" s="38" cm="1">
        <f t="array" ref="D136">INDEX($K$3:$K$50, MATCH(1, (A136=$G$3:$G$50)*(B136=$H$3:$H$50)*(C136&gt;=$I$3:$I$50)*(C136&lt;=$J$3:$J$50), 0))</f>
        <v>1.6E-2</v>
      </c>
    </row>
    <row r="137" spans="1:4" x14ac:dyDescent="0.35">
      <c r="A137" t="s">
        <v>40</v>
      </c>
      <c r="B137">
        <v>180</v>
      </c>
      <c r="C137" s="6">
        <v>250171</v>
      </c>
      <c r="D137" s="38" cm="1">
        <f t="array" ref="D137">INDEX($K$3:$K$50, MATCH(1, (A137=$G$3:$G$50)*(B137=$H$3:$H$50)*(C137&gt;=$I$3:$I$50)*(C137&lt;=$J$3:$J$50), 0))</f>
        <v>3.6999999999999998E-2</v>
      </c>
    </row>
    <row r="138" spans="1:4" x14ac:dyDescent="0.35">
      <c r="A138" t="s">
        <v>39</v>
      </c>
      <c r="B138">
        <v>360</v>
      </c>
      <c r="C138" s="6">
        <v>38897.379999999997</v>
      </c>
      <c r="D138" s="38" cm="1">
        <f t="array" ref="D138">INDEX($K$3:$K$50, MATCH(1, (A138=$G$3:$G$50)*(B138=$H$3:$H$50)*(C138&gt;=$I$3:$I$50)*(C138&lt;=$J$3:$J$50), 0))</f>
        <v>1.7999999999999999E-2</v>
      </c>
    </row>
    <row r="139" spans="1:4" x14ac:dyDescent="0.35">
      <c r="A139" t="s">
        <v>39</v>
      </c>
      <c r="B139">
        <v>180</v>
      </c>
      <c r="C139" s="6">
        <v>170171</v>
      </c>
      <c r="D139" s="38" cm="1">
        <f t="array" ref="D139">INDEX($K$3:$K$50, MATCH(1, (A139=$G$3:$G$50)*(B139=$H$3:$H$50)*(C139&gt;=$I$3:$I$50)*(C139&lt;=$J$3:$J$50), 0))</f>
        <v>3.4500000000000003E-2</v>
      </c>
    </row>
    <row r="140" spans="1:4" x14ac:dyDescent="0.35">
      <c r="A140" t="s">
        <v>39</v>
      </c>
      <c r="B140">
        <v>360</v>
      </c>
      <c r="C140" s="6">
        <v>25171</v>
      </c>
      <c r="D140" s="38" cm="1">
        <f t="array" ref="D140">INDEX($K$3:$K$50, MATCH(1, (A140=$G$3:$G$50)*(B140=$H$3:$H$50)*(C140&gt;=$I$3:$I$50)*(C140&lt;=$J$3:$J$50), 0))</f>
        <v>1.7999999999999999E-2</v>
      </c>
    </row>
    <row r="141" spans="1:4" x14ac:dyDescent="0.35">
      <c r="A141" t="s">
        <v>39</v>
      </c>
      <c r="B141">
        <v>360</v>
      </c>
      <c r="C141" s="6">
        <v>21014.29</v>
      </c>
      <c r="D141" s="38" cm="1">
        <f t="array" ref="D141">INDEX($K$3:$K$50, MATCH(1, (A141=$G$3:$G$50)*(B141=$H$3:$H$50)*(C141&gt;=$I$3:$I$50)*(C141&lt;=$J$3:$J$50), 0))</f>
        <v>1.7999999999999999E-2</v>
      </c>
    </row>
    <row r="142" spans="1:4" x14ac:dyDescent="0.35">
      <c r="A142" t="s">
        <v>39</v>
      </c>
      <c r="B142">
        <v>180</v>
      </c>
      <c r="C142" s="6">
        <v>400171</v>
      </c>
      <c r="D142" s="38" cm="1">
        <f t="array" ref="D142">INDEX($K$3:$K$50, MATCH(1, (A142=$G$3:$G$50)*(B142=$H$3:$H$50)*(C142&gt;=$I$3:$I$50)*(C142&lt;=$J$3:$J$50), 0))</f>
        <v>3.7499999999999999E-2</v>
      </c>
    </row>
    <row r="143" spans="1:4" x14ac:dyDescent="0.35">
      <c r="A143" t="s">
        <v>39</v>
      </c>
      <c r="B143">
        <v>180</v>
      </c>
      <c r="C143" s="6">
        <v>40171</v>
      </c>
      <c r="D143" s="38" cm="1">
        <f t="array" ref="D143">INDEX($K$3:$K$50, MATCH(1, (A143=$G$3:$G$50)*(B143=$H$3:$H$50)*(C143&gt;=$I$3:$I$50)*(C143&lt;=$J$3:$J$50), 0))</f>
        <v>1.6E-2</v>
      </c>
    </row>
    <row r="144" spans="1:4" x14ac:dyDescent="0.35">
      <c r="A144" t="s">
        <v>39</v>
      </c>
      <c r="B144">
        <v>360</v>
      </c>
      <c r="C144" s="6">
        <v>125863.98</v>
      </c>
      <c r="D144" s="38" cm="1">
        <f t="array" ref="D144">INDEX($K$3:$K$50, MATCH(1, (A144=$G$3:$G$50)*(B144=$H$3:$H$50)*(C144&gt;=$I$3:$I$50)*(C144&lt;=$J$3:$J$50), 0))</f>
        <v>3.85E-2</v>
      </c>
    </row>
    <row r="145" spans="1:4" x14ac:dyDescent="0.35">
      <c r="A145" t="s">
        <v>39</v>
      </c>
      <c r="B145">
        <v>180</v>
      </c>
      <c r="C145" s="6">
        <v>5809.25</v>
      </c>
      <c r="D145" s="38" cm="1">
        <f t="array" ref="D145">INDEX($K$3:$K$50, MATCH(1, (A145=$G$3:$G$50)*(B145=$H$3:$H$50)*(C145&gt;=$I$3:$I$50)*(C145&lt;=$J$3:$J$50), 0))</f>
        <v>1.6E-2</v>
      </c>
    </row>
    <row r="146" spans="1:4" x14ac:dyDescent="0.35">
      <c r="A146" t="s">
        <v>39</v>
      </c>
      <c r="B146">
        <v>180</v>
      </c>
      <c r="C146" s="6">
        <v>15171</v>
      </c>
      <c r="D146" s="38" cm="1">
        <f t="array" ref="D146">INDEX($K$3:$K$50, MATCH(1, (A146=$G$3:$G$50)*(B146=$H$3:$H$50)*(C146&gt;=$I$3:$I$50)*(C146&lt;=$J$3:$J$50), 0))</f>
        <v>1.6E-2</v>
      </c>
    </row>
    <row r="147" spans="1:4" x14ac:dyDescent="0.35">
      <c r="A147" t="s">
        <v>39</v>
      </c>
      <c r="B147">
        <v>360</v>
      </c>
      <c r="C147" s="6">
        <v>130171</v>
      </c>
      <c r="D147" s="38" cm="1">
        <f t="array" ref="D147">INDEX($K$3:$K$50, MATCH(1, (A147=$G$3:$G$50)*(B147=$H$3:$H$50)*(C147&gt;=$I$3:$I$50)*(C147&lt;=$J$3:$J$50), 0))</f>
        <v>3.85E-2</v>
      </c>
    </row>
    <row r="148" spans="1:4" x14ac:dyDescent="0.35">
      <c r="A148" t="s">
        <v>39</v>
      </c>
      <c r="B148">
        <v>360</v>
      </c>
      <c r="C148" s="6">
        <v>40171</v>
      </c>
      <c r="D148" s="38" cm="1">
        <f t="array" ref="D148">INDEX($K$3:$K$50, MATCH(1, (A148=$G$3:$G$50)*(B148=$H$3:$H$50)*(C148&gt;=$I$3:$I$50)*(C148&lt;=$J$3:$J$50), 0))</f>
        <v>1.7999999999999999E-2</v>
      </c>
    </row>
    <row r="149" spans="1:4" x14ac:dyDescent="0.35">
      <c r="A149" t="s">
        <v>39</v>
      </c>
      <c r="B149">
        <v>360</v>
      </c>
      <c r="C149" s="6">
        <v>18307.93</v>
      </c>
      <c r="D149" s="38" cm="1">
        <f t="array" ref="D149">INDEX($K$3:$K$50, MATCH(1, (A149=$G$3:$G$50)*(B149=$H$3:$H$50)*(C149&gt;=$I$3:$I$50)*(C149&lt;=$J$3:$J$50), 0))</f>
        <v>1.7999999999999999E-2</v>
      </c>
    </row>
    <row r="150" spans="1:4" x14ac:dyDescent="0.35">
      <c r="A150" t="s">
        <v>39</v>
      </c>
      <c r="B150">
        <v>360</v>
      </c>
      <c r="C150" s="6">
        <v>44368.19</v>
      </c>
      <c r="D150" s="38" cm="1">
        <f t="array" ref="D150">INDEX($K$3:$K$50, MATCH(1, (A150=$G$3:$G$50)*(B150=$H$3:$H$50)*(C150&gt;=$I$3:$I$50)*(C150&lt;=$J$3:$J$50), 0))</f>
        <v>1.7999999999999999E-2</v>
      </c>
    </row>
    <row r="151" spans="1:4" x14ac:dyDescent="0.35">
      <c r="A151" t="s">
        <v>39</v>
      </c>
      <c r="B151">
        <v>360</v>
      </c>
      <c r="C151" s="6">
        <v>78500.62</v>
      </c>
      <c r="D151" s="38" cm="1">
        <f t="array" ref="D151">INDEX($K$3:$K$50, MATCH(1, (A151=$G$3:$G$50)*(B151=$H$3:$H$50)*(C151&gt;=$I$3:$I$50)*(C151&lt;=$J$3:$J$50), 0))</f>
        <v>2.5000000000000001E-2</v>
      </c>
    </row>
    <row r="152" spans="1:4" x14ac:dyDescent="0.35">
      <c r="A152" t="s">
        <v>39</v>
      </c>
      <c r="B152">
        <v>360</v>
      </c>
      <c r="C152" s="6">
        <v>62834.01</v>
      </c>
      <c r="D152" s="38" cm="1">
        <f t="array" ref="D152">INDEX($K$3:$K$50, MATCH(1, (A152=$G$3:$G$50)*(B152=$H$3:$H$50)*(C152&gt;=$I$3:$I$50)*(C152&lt;=$J$3:$J$50), 0))</f>
        <v>2.5000000000000001E-2</v>
      </c>
    </row>
    <row r="153" spans="1:4" x14ac:dyDescent="0.35">
      <c r="A153" t="s">
        <v>40</v>
      </c>
      <c r="B153">
        <v>360</v>
      </c>
      <c r="C153" s="6">
        <v>21442.66</v>
      </c>
      <c r="D153" s="38" cm="1">
        <f t="array" ref="D153">INDEX($K$3:$K$50, MATCH(1, (A153=$G$3:$G$50)*(B153=$H$3:$H$50)*(C153&gt;=$I$3:$I$50)*(C153&lt;=$J$3:$J$50), 0))</f>
        <v>1.7500000000000002E-2</v>
      </c>
    </row>
    <row r="154" spans="1:4" x14ac:dyDescent="0.35">
      <c r="A154" t="s">
        <v>39</v>
      </c>
      <c r="B154">
        <v>360</v>
      </c>
      <c r="C154" s="6">
        <v>100171</v>
      </c>
      <c r="D154" s="38" cm="1">
        <f t="array" ref="D154">INDEX($K$3:$K$50, MATCH(1, (A154=$G$3:$G$50)*(B154=$H$3:$H$50)*(C154&gt;=$I$3:$I$50)*(C154&lt;=$J$3:$J$50), 0))</f>
        <v>3.85E-2</v>
      </c>
    </row>
    <row r="155" spans="1:4" x14ac:dyDescent="0.35">
      <c r="A155" t="s">
        <v>39</v>
      </c>
      <c r="B155">
        <v>360</v>
      </c>
      <c r="C155" s="6">
        <v>100171</v>
      </c>
      <c r="D155" s="38" cm="1">
        <f t="array" ref="D155">INDEX($K$3:$K$50, MATCH(1, (A155=$G$3:$G$50)*(B155=$H$3:$H$50)*(C155&gt;=$I$3:$I$50)*(C155&lt;=$J$3:$J$50), 0))</f>
        <v>3.85E-2</v>
      </c>
    </row>
    <row r="156" spans="1:4" x14ac:dyDescent="0.35">
      <c r="A156" t="s">
        <v>39</v>
      </c>
      <c r="B156">
        <v>360</v>
      </c>
      <c r="C156" s="6">
        <v>229772.15</v>
      </c>
      <c r="D156" s="38" cm="1">
        <f t="array" ref="D156">INDEX($K$3:$K$50, MATCH(1, (A156=$G$3:$G$50)*(B156=$H$3:$H$50)*(C156&gt;=$I$3:$I$50)*(C156&lt;=$J$3:$J$50), 0))</f>
        <v>3.85E-2</v>
      </c>
    </row>
    <row r="157" spans="1:4" x14ac:dyDescent="0.35">
      <c r="A157" t="s">
        <v>39</v>
      </c>
      <c r="B157">
        <v>360</v>
      </c>
      <c r="C157" s="6">
        <v>250171</v>
      </c>
      <c r="D157" s="38" cm="1">
        <f t="array" ref="D157">INDEX($K$3:$K$50, MATCH(1, (A157=$G$3:$G$50)*(B157=$H$3:$H$50)*(C157&gt;=$I$3:$I$50)*(C157&lt;=$J$3:$J$50), 0))</f>
        <v>4.2500000000000003E-2</v>
      </c>
    </row>
    <row r="158" spans="1:4" x14ac:dyDescent="0.35">
      <c r="A158" t="s">
        <v>39</v>
      </c>
      <c r="B158">
        <v>360</v>
      </c>
      <c r="C158" s="6">
        <v>50171</v>
      </c>
      <c r="D158" s="38" cm="1">
        <f t="array" ref="D158">INDEX($K$3:$K$50, MATCH(1, (A158=$G$3:$G$50)*(B158=$H$3:$H$50)*(C158&gt;=$I$3:$I$50)*(C158&lt;=$J$3:$J$50), 0))</f>
        <v>2.5000000000000001E-2</v>
      </c>
    </row>
    <row r="159" spans="1:4" x14ac:dyDescent="0.35">
      <c r="A159" t="s">
        <v>39</v>
      </c>
      <c r="B159">
        <v>360</v>
      </c>
      <c r="C159" s="6">
        <v>50171</v>
      </c>
      <c r="D159" s="38" cm="1">
        <f t="array" ref="D159">INDEX($K$3:$K$50, MATCH(1, (A159=$G$3:$G$50)*(B159=$H$3:$H$50)*(C159&gt;=$I$3:$I$50)*(C159&lt;=$J$3:$J$50), 0))</f>
        <v>2.5000000000000001E-2</v>
      </c>
    </row>
    <row r="160" spans="1:4" x14ac:dyDescent="0.35">
      <c r="A160" t="s">
        <v>39</v>
      </c>
      <c r="B160">
        <v>360</v>
      </c>
      <c r="C160" s="6">
        <v>55171</v>
      </c>
      <c r="D160" s="38" cm="1">
        <f t="array" ref="D160">INDEX($K$3:$K$50, MATCH(1, (A160=$G$3:$G$50)*(B160=$H$3:$H$50)*(C160&gt;=$I$3:$I$50)*(C160&lt;=$J$3:$J$50), 0))</f>
        <v>2.5000000000000001E-2</v>
      </c>
    </row>
    <row r="161" spans="1:4" x14ac:dyDescent="0.35">
      <c r="A161" t="s">
        <v>39</v>
      </c>
      <c r="B161">
        <v>360</v>
      </c>
      <c r="C161" s="6">
        <v>51171</v>
      </c>
      <c r="D161" s="38" cm="1">
        <f t="array" ref="D161">INDEX($K$3:$K$50, MATCH(1, (A161=$G$3:$G$50)*(B161=$H$3:$H$50)*(C161&gt;=$I$3:$I$50)*(C161&lt;=$J$3:$J$50), 0))</f>
        <v>2.5000000000000001E-2</v>
      </c>
    </row>
    <row r="162" spans="1:4" x14ac:dyDescent="0.35">
      <c r="A162" t="s">
        <v>39</v>
      </c>
      <c r="B162">
        <v>180</v>
      </c>
      <c r="C162" s="6">
        <v>40171</v>
      </c>
      <c r="D162" s="38" cm="1">
        <f t="array" ref="D162">INDEX($K$3:$K$50, MATCH(1, (A162=$G$3:$G$50)*(B162=$H$3:$H$50)*(C162&gt;=$I$3:$I$50)*(C162&lt;=$J$3:$J$50), 0))</f>
        <v>1.6E-2</v>
      </c>
    </row>
    <row r="163" spans="1:4" x14ac:dyDescent="0.35">
      <c r="A163" t="s">
        <v>39</v>
      </c>
      <c r="B163">
        <v>180</v>
      </c>
      <c r="C163" s="6">
        <v>21893.13</v>
      </c>
      <c r="D163" s="38" cm="1">
        <f t="array" ref="D163">INDEX($K$3:$K$50, MATCH(1, (A163=$G$3:$G$50)*(B163=$H$3:$H$50)*(C163&gt;=$I$3:$I$50)*(C163&lt;=$J$3:$J$50), 0))</f>
        <v>1.6E-2</v>
      </c>
    </row>
    <row r="164" spans="1:4" x14ac:dyDescent="0.35">
      <c r="A164" t="s">
        <v>40</v>
      </c>
      <c r="B164">
        <v>360</v>
      </c>
      <c r="C164" s="6">
        <v>21485</v>
      </c>
      <c r="D164" s="38" cm="1">
        <f t="array" ref="D164">INDEX($K$3:$K$50, MATCH(1, (A164=$G$3:$G$50)*(B164=$H$3:$H$50)*(C164&gt;=$I$3:$I$50)*(C164&lt;=$J$3:$J$50), 0))</f>
        <v>1.7500000000000002E-2</v>
      </c>
    </row>
    <row r="165" spans="1:4" x14ac:dyDescent="0.35">
      <c r="A165" t="s">
        <v>39</v>
      </c>
      <c r="B165">
        <v>180</v>
      </c>
      <c r="C165" s="6">
        <v>20171</v>
      </c>
      <c r="D165" s="38" cm="1">
        <f t="array" ref="D165">INDEX($K$3:$K$50, MATCH(1, (A165=$G$3:$G$50)*(B165=$H$3:$H$50)*(C165&gt;=$I$3:$I$50)*(C165&lt;=$J$3:$J$50), 0))</f>
        <v>1.6E-2</v>
      </c>
    </row>
    <row r="166" spans="1:4" x14ac:dyDescent="0.35">
      <c r="A166" t="s">
        <v>40</v>
      </c>
      <c r="B166">
        <v>360</v>
      </c>
      <c r="C166" s="6">
        <v>20765.98</v>
      </c>
      <c r="D166" s="38" cm="1">
        <f t="array" ref="D166">INDEX($K$3:$K$50, MATCH(1, (A166=$G$3:$G$50)*(B166=$H$3:$H$50)*(C166&gt;=$I$3:$I$50)*(C166&lt;=$J$3:$J$50), 0))</f>
        <v>1.7500000000000002E-2</v>
      </c>
    </row>
    <row r="167" spans="1:4" x14ac:dyDescent="0.35">
      <c r="A167" t="s">
        <v>39</v>
      </c>
      <c r="B167">
        <v>180</v>
      </c>
      <c r="C167" s="6">
        <v>5171</v>
      </c>
      <c r="D167" s="38" cm="1">
        <f t="array" ref="D167">INDEX($K$3:$K$50, MATCH(1, (A167=$G$3:$G$50)*(B167=$H$3:$H$50)*(C167&gt;=$I$3:$I$50)*(C167&lt;=$J$3:$J$50), 0))</f>
        <v>1.6E-2</v>
      </c>
    </row>
    <row r="168" spans="1:4" x14ac:dyDescent="0.35">
      <c r="A168" t="s">
        <v>40</v>
      </c>
      <c r="B168">
        <v>180</v>
      </c>
      <c r="C168" s="6">
        <v>220165.47</v>
      </c>
      <c r="D168" s="38" cm="1">
        <f t="array" ref="D168">INDEX($K$3:$K$50, MATCH(1, (A168=$G$3:$G$50)*(B168=$H$3:$H$50)*(C168&gt;=$I$3:$I$50)*(C168&lt;=$J$3:$J$50), 0))</f>
        <v>3.4000000000000002E-2</v>
      </c>
    </row>
    <row r="169" spans="1:4" x14ac:dyDescent="0.35">
      <c r="A169" t="s">
        <v>39</v>
      </c>
      <c r="B169">
        <v>180</v>
      </c>
      <c r="C169" s="6">
        <v>100171</v>
      </c>
      <c r="D169" s="38" cm="1">
        <f t="array" ref="D169">INDEX($K$3:$K$50, MATCH(1, (A169=$G$3:$G$50)*(B169=$H$3:$H$50)*(C169&gt;=$I$3:$I$50)*(C169&lt;=$J$3:$J$50), 0))</f>
        <v>3.4500000000000003E-2</v>
      </c>
    </row>
    <row r="170" spans="1:4" x14ac:dyDescent="0.35">
      <c r="A170" t="s">
        <v>39</v>
      </c>
      <c r="B170">
        <v>180</v>
      </c>
      <c r="C170" s="6">
        <v>80171</v>
      </c>
      <c r="D170" s="38" cm="1">
        <f t="array" ref="D170">INDEX($K$3:$K$50, MATCH(1, (A170=$G$3:$G$50)*(B170=$H$3:$H$50)*(C170&gt;=$I$3:$I$50)*(C170&lt;=$J$3:$J$50), 0))</f>
        <v>2.1499999999999998E-2</v>
      </c>
    </row>
    <row r="171" spans="1:4" x14ac:dyDescent="0.35">
      <c r="A171" t="s">
        <v>40</v>
      </c>
      <c r="B171">
        <v>360</v>
      </c>
      <c r="C171" s="6">
        <v>41848.589999999997</v>
      </c>
      <c r="D171" s="38" cm="1">
        <f t="array" ref="D171">INDEX($K$3:$K$50, MATCH(1, (A171=$G$3:$G$50)*(B171=$H$3:$H$50)*(C171&gt;=$I$3:$I$50)*(C171&lt;=$J$3:$J$50), 0))</f>
        <v>1.7500000000000002E-2</v>
      </c>
    </row>
    <row r="172" spans="1:4" x14ac:dyDescent="0.35">
      <c r="A172" t="s">
        <v>39</v>
      </c>
      <c r="B172">
        <v>180</v>
      </c>
      <c r="C172" s="6">
        <v>100171</v>
      </c>
      <c r="D172" s="38" cm="1">
        <f t="array" ref="D172">INDEX($K$3:$K$50, MATCH(1, (A172=$G$3:$G$50)*(B172=$H$3:$H$50)*(C172&gt;=$I$3:$I$50)*(C172&lt;=$J$3:$J$50), 0))</f>
        <v>3.4500000000000003E-2</v>
      </c>
    </row>
    <row r="173" spans="1:4" x14ac:dyDescent="0.35">
      <c r="A173" t="s">
        <v>39</v>
      </c>
      <c r="B173">
        <v>360</v>
      </c>
      <c r="C173" s="6">
        <v>28194</v>
      </c>
      <c r="D173" s="38" cm="1">
        <f t="array" ref="D173">INDEX($K$3:$K$50, MATCH(1, (A173=$G$3:$G$50)*(B173=$H$3:$H$50)*(C173&gt;=$I$3:$I$50)*(C173&lt;=$J$3:$J$50), 0))</f>
        <v>1.7999999999999999E-2</v>
      </c>
    </row>
    <row r="174" spans="1:4" x14ac:dyDescent="0.35">
      <c r="A174" t="s">
        <v>40</v>
      </c>
      <c r="B174">
        <v>180</v>
      </c>
      <c r="C174" s="6">
        <v>100171</v>
      </c>
      <c r="D174" s="38" cm="1">
        <f t="array" ref="D174">INDEX($K$3:$K$50, MATCH(1, (A174=$G$3:$G$50)*(B174=$H$3:$H$50)*(C174&gt;=$I$3:$I$50)*(C174&lt;=$J$3:$J$50), 0))</f>
        <v>3.4000000000000002E-2</v>
      </c>
    </row>
    <row r="175" spans="1:4" x14ac:dyDescent="0.35">
      <c r="A175" t="s">
        <v>40</v>
      </c>
      <c r="B175">
        <v>360</v>
      </c>
      <c r="C175" s="6">
        <v>5371</v>
      </c>
      <c r="D175" s="38" cm="1">
        <f t="array" ref="D175">INDEX($K$3:$K$50, MATCH(1, (A175=$G$3:$G$50)*(B175=$H$3:$H$50)*(C175&gt;=$I$3:$I$50)*(C175&lt;=$J$3:$J$50), 0))</f>
        <v>1.7500000000000002E-2</v>
      </c>
    </row>
    <row r="176" spans="1:4" x14ac:dyDescent="0.35">
      <c r="A176" t="s">
        <v>39</v>
      </c>
      <c r="B176">
        <v>180</v>
      </c>
      <c r="C176" s="6">
        <v>326092</v>
      </c>
      <c r="D176" s="38" cm="1">
        <f t="array" ref="D176">INDEX($K$3:$K$50, MATCH(1, (A176=$G$3:$G$50)*(B176=$H$3:$H$50)*(C176&gt;=$I$3:$I$50)*(C176&lt;=$J$3:$J$50), 0))</f>
        <v>3.7499999999999999E-2</v>
      </c>
    </row>
    <row r="177" spans="1:4" x14ac:dyDescent="0.35">
      <c r="A177" t="s">
        <v>39</v>
      </c>
      <c r="B177">
        <v>360</v>
      </c>
      <c r="C177" s="6">
        <v>280171</v>
      </c>
      <c r="D177" s="38" cm="1">
        <f t="array" ref="D177">INDEX($K$3:$K$50, MATCH(1, (A177=$G$3:$G$50)*(B177=$H$3:$H$50)*(C177&gt;=$I$3:$I$50)*(C177&lt;=$J$3:$J$50), 0))</f>
        <v>4.2500000000000003E-2</v>
      </c>
    </row>
    <row r="178" spans="1:4" x14ac:dyDescent="0.35">
      <c r="A178" t="s">
        <v>39</v>
      </c>
      <c r="B178">
        <v>360</v>
      </c>
      <c r="C178" s="6">
        <v>5770.52</v>
      </c>
      <c r="D178" s="38" cm="1">
        <f t="array" ref="D178">INDEX($K$3:$K$50, MATCH(1, (A178=$G$3:$G$50)*(B178=$H$3:$H$50)*(C178&gt;=$I$3:$I$50)*(C178&lt;=$J$3:$J$50), 0))</f>
        <v>1.7999999999999999E-2</v>
      </c>
    </row>
    <row r="179" spans="1:4" x14ac:dyDescent="0.35">
      <c r="A179" t="s">
        <v>40</v>
      </c>
      <c r="B179">
        <v>360</v>
      </c>
      <c r="C179" s="6">
        <v>6171</v>
      </c>
      <c r="D179" s="38" cm="1">
        <f t="array" ref="D179">INDEX($K$3:$K$50, MATCH(1, (A179=$G$3:$G$50)*(B179=$H$3:$H$50)*(C179&gt;=$I$3:$I$50)*(C179&lt;=$J$3:$J$50), 0))</f>
        <v>1.7500000000000002E-2</v>
      </c>
    </row>
    <row r="180" spans="1:4" x14ac:dyDescent="0.35">
      <c r="A180" t="s">
        <v>39</v>
      </c>
      <c r="B180">
        <v>180</v>
      </c>
      <c r="C180" s="6">
        <v>50171</v>
      </c>
      <c r="D180" s="38" cm="1">
        <f t="array" ref="D180">INDEX($K$3:$K$50, MATCH(1, (A180=$G$3:$G$50)*(B180=$H$3:$H$50)*(C180&gt;=$I$3:$I$50)*(C180&lt;=$J$3:$J$50), 0))</f>
        <v>2.1499999999999998E-2</v>
      </c>
    </row>
    <row r="181" spans="1:4" x14ac:dyDescent="0.35">
      <c r="A181" t="s">
        <v>39</v>
      </c>
      <c r="B181">
        <v>360</v>
      </c>
      <c r="C181" s="6">
        <v>20171</v>
      </c>
      <c r="D181" s="38" cm="1">
        <f t="array" ref="D181">INDEX($K$3:$K$50, MATCH(1, (A181=$G$3:$G$50)*(B181=$H$3:$H$50)*(C181&gt;=$I$3:$I$50)*(C181&lt;=$J$3:$J$50), 0))</f>
        <v>1.7999999999999999E-2</v>
      </c>
    </row>
    <row r="182" spans="1:4" x14ac:dyDescent="0.35">
      <c r="A182" t="s">
        <v>39</v>
      </c>
      <c r="B182">
        <v>180</v>
      </c>
      <c r="C182" s="6">
        <v>8760.06</v>
      </c>
      <c r="D182" s="38" cm="1">
        <f t="array" ref="D182">INDEX($K$3:$K$50, MATCH(1, (A182=$G$3:$G$50)*(B182=$H$3:$H$50)*(C182&gt;=$I$3:$I$50)*(C182&lt;=$J$3:$J$50), 0))</f>
        <v>1.6E-2</v>
      </c>
    </row>
    <row r="183" spans="1:4" x14ac:dyDescent="0.35">
      <c r="A183" t="s">
        <v>39</v>
      </c>
      <c r="B183">
        <v>180</v>
      </c>
      <c r="C183" s="6">
        <v>100171</v>
      </c>
      <c r="D183" s="38" cm="1">
        <f t="array" ref="D183">INDEX($K$3:$K$50, MATCH(1, (A183=$G$3:$G$50)*(B183=$H$3:$H$50)*(C183&gt;=$I$3:$I$50)*(C183&lt;=$J$3:$J$50), 0))</f>
        <v>3.4500000000000003E-2</v>
      </c>
    </row>
    <row r="184" spans="1:4" x14ac:dyDescent="0.35">
      <c r="A184" t="s">
        <v>40</v>
      </c>
      <c r="B184">
        <v>360</v>
      </c>
      <c r="C184" s="6">
        <v>300171</v>
      </c>
      <c r="D184" s="38" cm="1">
        <f t="array" ref="D184">INDEX($K$3:$K$50, MATCH(1, (A184=$G$3:$G$50)*(B184=$H$3:$H$50)*(C184&gt;=$I$3:$I$50)*(C184&lt;=$J$3:$J$50), 0))</f>
        <v>4.2000000000000003E-2</v>
      </c>
    </row>
    <row r="185" spans="1:4" x14ac:dyDescent="0.35">
      <c r="A185" t="s">
        <v>39</v>
      </c>
      <c r="B185">
        <v>90</v>
      </c>
      <c r="C185" s="6">
        <v>50989.7</v>
      </c>
      <c r="D185" s="38" cm="1">
        <f t="array" ref="D185">INDEX($K$3:$K$50, MATCH(1, (A185=$G$3:$G$50)*(B185=$H$3:$H$50)*(C185&gt;=$I$3:$I$50)*(C185&lt;=$J$3:$J$50), 0))</f>
        <v>2.0500000000000001E-2</v>
      </c>
    </row>
    <row r="186" spans="1:4" x14ac:dyDescent="0.35">
      <c r="A186" t="s">
        <v>40</v>
      </c>
      <c r="B186">
        <v>180</v>
      </c>
      <c r="C186" s="6">
        <v>25171</v>
      </c>
      <c r="D186" s="38" cm="1">
        <f t="array" ref="D186">INDEX($K$3:$K$50, MATCH(1, (A186=$G$3:$G$50)*(B186=$H$3:$H$50)*(C186&gt;=$I$3:$I$50)*(C186&lt;=$J$3:$J$50), 0))</f>
        <v>1.55E-2</v>
      </c>
    </row>
    <row r="187" spans="1:4" x14ac:dyDescent="0.35">
      <c r="A187" t="s">
        <v>39</v>
      </c>
      <c r="B187">
        <v>360</v>
      </c>
      <c r="C187" s="6">
        <v>10171</v>
      </c>
      <c r="D187" s="38" cm="1">
        <f t="array" ref="D187">INDEX($K$3:$K$50, MATCH(1, (A187=$G$3:$G$50)*(B187=$H$3:$H$50)*(C187&gt;=$I$3:$I$50)*(C187&lt;=$J$3:$J$50), 0))</f>
        <v>1.7999999999999999E-2</v>
      </c>
    </row>
    <row r="188" spans="1:4" x14ac:dyDescent="0.35">
      <c r="A188" t="s">
        <v>40</v>
      </c>
      <c r="B188">
        <v>360</v>
      </c>
      <c r="C188" s="6">
        <v>125171</v>
      </c>
      <c r="D188" s="38" cm="1">
        <f t="array" ref="D188">INDEX($K$3:$K$50, MATCH(1, (A188=$G$3:$G$50)*(B188=$H$3:$H$50)*(C188&gt;=$I$3:$I$50)*(C188&lt;=$J$3:$J$50), 0))</f>
        <v>3.7999999999999999E-2</v>
      </c>
    </row>
    <row r="189" spans="1:4" x14ac:dyDescent="0.35">
      <c r="A189" t="s">
        <v>40</v>
      </c>
      <c r="B189">
        <v>360</v>
      </c>
      <c r="C189" s="6">
        <v>250171</v>
      </c>
      <c r="D189" s="38" cm="1">
        <f t="array" ref="D189">INDEX($K$3:$K$50, MATCH(1, (A189=$G$3:$G$50)*(B189=$H$3:$H$50)*(C189&gt;=$I$3:$I$50)*(C189&lt;=$J$3:$J$50), 0))</f>
        <v>4.2000000000000003E-2</v>
      </c>
    </row>
    <row r="190" spans="1:4" x14ac:dyDescent="0.35">
      <c r="A190" t="s">
        <v>40</v>
      </c>
      <c r="B190">
        <v>360</v>
      </c>
      <c r="C190" s="6">
        <v>61879.57</v>
      </c>
      <c r="D190" s="38" cm="1">
        <f t="array" ref="D190">INDEX($K$3:$K$50, MATCH(1, (A190=$G$3:$G$50)*(B190=$H$3:$H$50)*(C190&gt;=$I$3:$I$50)*(C190&lt;=$J$3:$J$50), 0))</f>
        <v>2.4500000000000001E-2</v>
      </c>
    </row>
    <row r="191" spans="1:4" x14ac:dyDescent="0.35">
      <c r="A191" t="s">
        <v>40</v>
      </c>
      <c r="B191">
        <v>360</v>
      </c>
      <c r="C191" s="6">
        <v>12171</v>
      </c>
      <c r="D191" s="38" cm="1">
        <f t="array" ref="D191">INDEX($K$3:$K$50, MATCH(1, (A191=$G$3:$G$50)*(B191=$H$3:$H$50)*(C191&gt;=$I$3:$I$50)*(C191&lt;=$J$3:$J$50), 0))</f>
        <v>1.7500000000000002E-2</v>
      </c>
    </row>
    <row r="192" spans="1:4" x14ac:dyDescent="0.35">
      <c r="A192" t="s">
        <v>39</v>
      </c>
      <c r="B192">
        <v>360</v>
      </c>
      <c r="C192" s="6">
        <v>150171</v>
      </c>
      <c r="D192" s="38" cm="1">
        <f t="array" ref="D192">INDEX($K$3:$K$50, MATCH(1, (A192=$G$3:$G$50)*(B192=$H$3:$H$50)*(C192&gt;=$I$3:$I$50)*(C192&lt;=$J$3:$J$50), 0))</f>
        <v>3.85E-2</v>
      </c>
    </row>
    <row r="193" spans="1:4" x14ac:dyDescent="0.35">
      <c r="A193" t="s">
        <v>39</v>
      </c>
      <c r="B193">
        <v>360</v>
      </c>
      <c r="C193" s="6">
        <v>131074.26</v>
      </c>
      <c r="D193" s="38" cm="1">
        <f t="array" ref="D193">INDEX($K$3:$K$50, MATCH(1, (A193=$G$3:$G$50)*(B193=$H$3:$H$50)*(C193&gt;=$I$3:$I$50)*(C193&lt;=$J$3:$J$50), 0))</f>
        <v>3.85E-2</v>
      </c>
    </row>
    <row r="194" spans="1:4" x14ac:dyDescent="0.35">
      <c r="A194" t="s">
        <v>39</v>
      </c>
      <c r="B194">
        <v>360</v>
      </c>
      <c r="C194" s="6">
        <v>33040.75</v>
      </c>
      <c r="D194" s="38" cm="1">
        <f t="array" ref="D194">INDEX($K$3:$K$50, MATCH(1, (A194=$G$3:$G$50)*(B194=$H$3:$H$50)*(C194&gt;=$I$3:$I$50)*(C194&lt;=$J$3:$J$50), 0))</f>
        <v>1.7999999999999999E-2</v>
      </c>
    </row>
    <row r="195" spans="1:4" x14ac:dyDescent="0.35">
      <c r="A195" t="s">
        <v>40</v>
      </c>
      <c r="B195">
        <v>360</v>
      </c>
      <c r="C195" s="6">
        <v>1000171</v>
      </c>
      <c r="D195" s="38" cm="1">
        <f t="array" ref="D195">INDEX($K$3:$K$50, MATCH(1, (A195=$G$3:$G$50)*(B195=$H$3:$H$50)*(C195&gt;=$I$3:$I$50)*(C195&lt;=$J$3:$J$50), 0))</f>
        <v>4.7E-2</v>
      </c>
    </row>
    <row r="196" spans="1:4" x14ac:dyDescent="0.35">
      <c r="A196" t="s">
        <v>40</v>
      </c>
      <c r="B196">
        <v>360</v>
      </c>
      <c r="C196" s="6">
        <v>135171</v>
      </c>
      <c r="D196" s="38" cm="1">
        <f t="array" ref="D196">INDEX($K$3:$K$50, MATCH(1, (A196=$G$3:$G$50)*(B196=$H$3:$H$50)*(C196&gt;=$I$3:$I$50)*(C196&lt;=$J$3:$J$50), 0))</f>
        <v>3.7999999999999999E-2</v>
      </c>
    </row>
    <row r="197" spans="1:4" x14ac:dyDescent="0.35">
      <c r="A197" t="s">
        <v>40</v>
      </c>
      <c r="B197">
        <v>360</v>
      </c>
      <c r="C197" s="6">
        <v>43171</v>
      </c>
      <c r="D197" s="38" cm="1">
        <f t="array" ref="D197">INDEX($K$3:$K$50, MATCH(1, (A197=$G$3:$G$50)*(B197=$H$3:$H$50)*(C197&gt;=$I$3:$I$50)*(C197&lt;=$J$3:$J$50), 0))</f>
        <v>1.7500000000000002E-2</v>
      </c>
    </row>
    <row r="198" spans="1:4" x14ac:dyDescent="0.35">
      <c r="A198" t="s">
        <v>39</v>
      </c>
      <c r="B198">
        <v>360</v>
      </c>
      <c r="C198" s="6">
        <v>100371</v>
      </c>
      <c r="D198" s="38" cm="1">
        <f t="array" ref="D198">INDEX($K$3:$K$50, MATCH(1, (A198=$G$3:$G$50)*(B198=$H$3:$H$50)*(C198&gt;=$I$3:$I$50)*(C198&lt;=$J$3:$J$50), 0))</f>
        <v>3.85E-2</v>
      </c>
    </row>
    <row r="199" spans="1:4" x14ac:dyDescent="0.35">
      <c r="A199" t="s">
        <v>39</v>
      </c>
      <c r="B199">
        <v>360</v>
      </c>
      <c r="C199" s="6">
        <v>160171</v>
      </c>
      <c r="D199" s="38" cm="1">
        <f t="array" ref="D199">INDEX($K$3:$K$50, MATCH(1, (A199=$G$3:$G$50)*(B199=$H$3:$H$50)*(C199&gt;=$I$3:$I$50)*(C199&lt;=$J$3:$J$50), 0))</f>
        <v>3.85E-2</v>
      </c>
    </row>
    <row r="200" spans="1:4" x14ac:dyDescent="0.35">
      <c r="A200" t="s">
        <v>39</v>
      </c>
      <c r="B200">
        <v>360</v>
      </c>
      <c r="C200" s="6">
        <v>15171</v>
      </c>
      <c r="D200" s="38" cm="1">
        <f t="array" ref="D200">INDEX($K$3:$K$50, MATCH(1, (A200=$G$3:$G$50)*(B200=$H$3:$H$50)*(C200&gt;=$I$3:$I$50)*(C200&lt;=$J$3:$J$50), 0))</f>
        <v>1.7999999999999999E-2</v>
      </c>
    </row>
    <row r="201" spans="1:4" x14ac:dyDescent="0.35">
      <c r="A201" t="s">
        <v>39</v>
      </c>
      <c r="B201">
        <v>360</v>
      </c>
      <c r="C201" s="6">
        <v>500171</v>
      </c>
      <c r="D201" s="38" cm="1">
        <f t="array" ref="D201">INDEX($K$3:$K$50, MATCH(1, (A201=$G$3:$G$50)*(B201=$H$3:$H$50)*(C201&gt;=$I$3:$I$50)*(C201&lt;=$J$3:$J$50), 0))</f>
        <v>4.4499999999999998E-2</v>
      </c>
    </row>
    <row r="202" spans="1:4" x14ac:dyDescent="0.35">
      <c r="A202" t="s">
        <v>39</v>
      </c>
      <c r="B202">
        <v>360</v>
      </c>
      <c r="C202" s="6">
        <v>500171</v>
      </c>
      <c r="D202" s="38" cm="1">
        <f t="array" ref="D202">INDEX($K$3:$K$50, MATCH(1, (A202=$G$3:$G$50)*(B202=$H$3:$H$50)*(C202&gt;=$I$3:$I$50)*(C202&lt;=$J$3:$J$50), 0))</f>
        <v>4.4499999999999998E-2</v>
      </c>
    </row>
    <row r="203" spans="1:4" x14ac:dyDescent="0.35">
      <c r="A203" t="s">
        <v>39</v>
      </c>
      <c r="B203">
        <v>360</v>
      </c>
      <c r="C203" s="6">
        <v>10220.93</v>
      </c>
      <c r="D203" s="38" cm="1">
        <f t="array" ref="D203">INDEX($K$3:$K$50, MATCH(1, (A203=$G$3:$G$50)*(B203=$H$3:$H$50)*(C203&gt;=$I$3:$I$50)*(C203&lt;=$J$3:$J$50), 0))</f>
        <v>1.7999999999999999E-2</v>
      </c>
    </row>
    <row r="204" spans="1:4" x14ac:dyDescent="0.35">
      <c r="A204" t="s">
        <v>39</v>
      </c>
      <c r="B204">
        <v>360</v>
      </c>
      <c r="C204" s="6">
        <v>137761</v>
      </c>
      <c r="D204" s="38" cm="1">
        <f t="array" ref="D204">INDEX($K$3:$K$50, MATCH(1, (A204=$G$3:$G$50)*(B204=$H$3:$H$50)*(C204&gt;=$I$3:$I$50)*(C204&lt;=$J$3:$J$50), 0))</f>
        <v>3.85E-2</v>
      </c>
    </row>
    <row r="205" spans="1:4" x14ac:dyDescent="0.35">
      <c r="A205" t="s">
        <v>39</v>
      </c>
      <c r="B205">
        <v>360</v>
      </c>
      <c r="C205" s="6">
        <v>200171</v>
      </c>
      <c r="D205" s="38" cm="1">
        <f t="array" ref="D205">INDEX($K$3:$K$50, MATCH(1, (A205=$G$3:$G$50)*(B205=$H$3:$H$50)*(C205&gt;=$I$3:$I$50)*(C205&lt;=$J$3:$J$50), 0))</f>
        <v>3.85E-2</v>
      </c>
    </row>
    <row r="206" spans="1:4" x14ac:dyDescent="0.35">
      <c r="A206" t="s">
        <v>39</v>
      </c>
      <c r="B206">
        <v>360</v>
      </c>
      <c r="C206" s="6">
        <v>800171</v>
      </c>
      <c r="D206" s="38" cm="1">
        <f t="array" ref="D206">INDEX($K$3:$K$50, MATCH(1, (A206=$G$3:$G$50)*(B206=$H$3:$H$50)*(C206&gt;=$I$3:$I$50)*(C206&lt;=$J$3:$J$50), 0))</f>
        <v>4.4999999999999998E-2</v>
      </c>
    </row>
    <row r="207" spans="1:4" x14ac:dyDescent="0.35">
      <c r="A207" t="s">
        <v>39</v>
      </c>
      <c r="B207">
        <v>360</v>
      </c>
      <c r="C207" s="6">
        <v>20171</v>
      </c>
      <c r="D207" s="38" cm="1">
        <f t="array" ref="D207">INDEX($K$3:$K$50, MATCH(1, (A207=$G$3:$G$50)*(B207=$H$3:$H$50)*(C207&gt;=$I$3:$I$50)*(C207&lt;=$J$3:$J$50), 0))</f>
        <v>1.7999999999999999E-2</v>
      </c>
    </row>
    <row r="208" spans="1:4" x14ac:dyDescent="0.35">
      <c r="A208" t="s">
        <v>39</v>
      </c>
      <c r="B208">
        <v>360</v>
      </c>
      <c r="C208" s="6">
        <v>565171</v>
      </c>
      <c r="D208" s="38" cm="1">
        <f t="array" ref="D208">INDEX($K$3:$K$50, MATCH(1, (A208=$G$3:$G$50)*(B208=$H$3:$H$50)*(C208&gt;=$I$3:$I$50)*(C208&lt;=$J$3:$J$50), 0))</f>
        <v>4.4499999999999998E-2</v>
      </c>
    </row>
    <row r="209" spans="1:4" x14ac:dyDescent="0.35">
      <c r="A209" t="s">
        <v>39</v>
      </c>
      <c r="B209">
        <v>360</v>
      </c>
      <c r="C209" s="6">
        <v>102390.17</v>
      </c>
      <c r="D209" s="38" cm="1">
        <f t="array" ref="D209">INDEX($K$3:$K$50, MATCH(1, (A209=$G$3:$G$50)*(B209=$H$3:$H$50)*(C209&gt;=$I$3:$I$50)*(C209&lt;=$J$3:$J$50), 0))</f>
        <v>3.85E-2</v>
      </c>
    </row>
    <row r="210" spans="1:4" x14ac:dyDescent="0.35">
      <c r="A210" t="s">
        <v>39</v>
      </c>
      <c r="B210">
        <v>360</v>
      </c>
      <c r="C210" s="6">
        <v>100171</v>
      </c>
      <c r="D210" s="38" cm="1">
        <f t="array" ref="D210">INDEX($K$3:$K$50, MATCH(1, (A210=$G$3:$G$50)*(B210=$H$3:$H$50)*(C210&gt;=$I$3:$I$50)*(C210&lt;=$J$3:$J$50), 0))</f>
        <v>3.85E-2</v>
      </c>
    </row>
    <row r="211" spans="1:4" x14ac:dyDescent="0.35">
      <c r="A211" t="s">
        <v>39</v>
      </c>
      <c r="B211">
        <v>360</v>
      </c>
      <c r="C211" s="6">
        <v>50171</v>
      </c>
      <c r="D211" s="38" cm="1">
        <f t="array" ref="D211">INDEX($K$3:$K$50, MATCH(1, (A211=$G$3:$G$50)*(B211=$H$3:$H$50)*(C211&gt;=$I$3:$I$50)*(C211&lt;=$J$3:$J$50), 0))</f>
        <v>2.5000000000000001E-2</v>
      </c>
    </row>
    <row r="212" spans="1:4" x14ac:dyDescent="0.35">
      <c r="A212" t="s">
        <v>40</v>
      </c>
      <c r="B212">
        <v>360</v>
      </c>
      <c r="C212" s="6">
        <v>88943.6</v>
      </c>
      <c r="D212" s="38" cm="1">
        <f t="array" ref="D212">INDEX($K$3:$K$50, MATCH(1, (A212=$G$3:$G$50)*(B212=$H$3:$H$50)*(C212&gt;=$I$3:$I$50)*(C212&lt;=$J$3:$J$50), 0))</f>
        <v>2.4500000000000001E-2</v>
      </c>
    </row>
    <row r="213" spans="1:4" x14ac:dyDescent="0.35">
      <c r="A213" t="s">
        <v>40</v>
      </c>
      <c r="B213">
        <v>360</v>
      </c>
      <c r="C213" s="6">
        <v>100171</v>
      </c>
      <c r="D213" s="38" cm="1">
        <f t="array" ref="D213">INDEX($K$3:$K$50, MATCH(1, (A213=$G$3:$G$50)*(B213=$H$3:$H$50)*(C213&gt;=$I$3:$I$50)*(C213&lt;=$J$3:$J$50), 0))</f>
        <v>3.7999999999999999E-2</v>
      </c>
    </row>
    <row r="214" spans="1:4" x14ac:dyDescent="0.35">
      <c r="A214" t="s">
        <v>39</v>
      </c>
      <c r="B214">
        <v>360</v>
      </c>
      <c r="C214" s="6">
        <v>176371</v>
      </c>
      <c r="D214" s="38" cm="1">
        <f t="array" ref="D214">INDEX($K$3:$K$50, MATCH(1, (A214=$G$3:$G$50)*(B214=$H$3:$H$50)*(C214&gt;=$I$3:$I$50)*(C214&lt;=$J$3:$J$50), 0))</f>
        <v>3.85E-2</v>
      </c>
    </row>
    <row r="215" spans="1:4" x14ac:dyDescent="0.35">
      <c r="A215" t="s">
        <v>39</v>
      </c>
      <c r="B215">
        <v>360</v>
      </c>
      <c r="C215" s="6">
        <v>11571</v>
      </c>
      <c r="D215" s="38" cm="1">
        <f t="array" ref="D215">INDEX($K$3:$K$50, MATCH(1, (A215=$G$3:$G$50)*(B215=$H$3:$H$50)*(C215&gt;=$I$3:$I$50)*(C215&lt;=$J$3:$J$50), 0))</f>
        <v>1.7999999999999999E-2</v>
      </c>
    </row>
    <row r="216" spans="1:4" x14ac:dyDescent="0.35">
      <c r="A216" t="s">
        <v>40</v>
      </c>
      <c r="B216">
        <v>360</v>
      </c>
      <c r="C216" s="6">
        <v>226171</v>
      </c>
      <c r="D216" s="38" cm="1">
        <f t="array" ref="D216">INDEX($K$3:$K$50, MATCH(1, (A216=$G$3:$G$50)*(B216=$H$3:$H$50)*(C216&gt;=$I$3:$I$50)*(C216&lt;=$J$3:$J$50), 0))</f>
        <v>3.7999999999999999E-2</v>
      </c>
    </row>
    <row r="217" spans="1:4" x14ac:dyDescent="0.35">
      <c r="A217" t="s">
        <v>40</v>
      </c>
      <c r="B217">
        <v>360</v>
      </c>
      <c r="C217" s="6">
        <v>180171</v>
      </c>
      <c r="D217" s="38" cm="1">
        <f t="array" ref="D217">INDEX($K$3:$K$50, MATCH(1, (A217=$G$3:$G$50)*(B217=$H$3:$H$50)*(C217&gt;=$I$3:$I$50)*(C217&lt;=$J$3:$J$50), 0))</f>
        <v>3.7999999999999999E-2</v>
      </c>
    </row>
    <row r="218" spans="1:4" x14ac:dyDescent="0.35">
      <c r="A218" t="s">
        <v>39</v>
      </c>
      <c r="B218">
        <v>360</v>
      </c>
      <c r="C218" s="6">
        <v>100171</v>
      </c>
      <c r="D218" s="38" cm="1">
        <f t="array" ref="D218">INDEX($K$3:$K$50, MATCH(1, (A218=$G$3:$G$50)*(B218=$H$3:$H$50)*(C218&gt;=$I$3:$I$50)*(C218&lt;=$J$3:$J$50), 0))</f>
        <v>3.85E-2</v>
      </c>
    </row>
    <row r="219" spans="1:4" x14ac:dyDescent="0.35">
      <c r="A219" t="s">
        <v>40</v>
      </c>
      <c r="B219">
        <v>360</v>
      </c>
      <c r="C219" s="6">
        <v>65171</v>
      </c>
      <c r="D219" s="38" cm="1">
        <f t="array" ref="D219">INDEX($K$3:$K$50, MATCH(1, (A219=$G$3:$G$50)*(B219=$H$3:$H$50)*(C219&gt;=$I$3:$I$50)*(C219&lt;=$J$3:$J$50), 0))</f>
        <v>2.4500000000000001E-2</v>
      </c>
    </row>
    <row r="220" spans="1:4" x14ac:dyDescent="0.35">
      <c r="A220" t="s">
        <v>39</v>
      </c>
      <c r="B220">
        <v>360</v>
      </c>
      <c r="C220" s="6">
        <v>180171</v>
      </c>
      <c r="D220" s="38" cm="1">
        <f t="array" ref="D220">INDEX($K$3:$K$50, MATCH(1, (A220=$G$3:$G$50)*(B220=$H$3:$H$50)*(C220&gt;=$I$3:$I$50)*(C220&lt;=$J$3:$J$50), 0))</f>
        <v>3.85E-2</v>
      </c>
    </row>
    <row r="221" spans="1:4" x14ac:dyDescent="0.35">
      <c r="A221" t="s">
        <v>39</v>
      </c>
      <c r="B221">
        <v>360</v>
      </c>
      <c r="C221" s="6">
        <v>200171</v>
      </c>
      <c r="D221" s="38" cm="1">
        <f t="array" ref="D221">INDEX($K$3:$K$50, MATCH(1, (A221=$G$3:$G$50)*(B221=$H$3:$H$50)*(C221&gt;=$I$3:$I$50)*(C221&lt;=$J$3:$J$50), 0))</f>
        <v>3.85E-2</v>
      </c>
    </row>
    <row r="222" spans="1:4" x14ac:dyDescent="0.35">
      <c r="A222" t="s">
        <v>40</v>
      </c>
      <c r="B222">
        <v>180</v>
      </c>
      <c r="C222" s="6">
        <v>100172</v>
      </c>
      <c r="D222" s="38" cm="1">
        <f t="array" ref="D222">INDEX($K$3:$K$50, MATCH(1, (A222=$G$3:$G$50)*(B222=$H$3:$H$50)*(C222&gt;=$I$3:$I$50)*(C222&lt;=$J$3:$J$50), 0))</f>
        <v>3.4000000000000002E-2</v>
      </c>
    </row>
    <row r="223" spans="1:4" x14ac:dyDescent="0.35">
      <c r="A223" t="s">
        <v>39</v>
      </c>
      <c r="B223">
        <v>360</v>
      </c>
      <c r="C223" s="6">
        <v>456171</v>
      </c>
      <c r="D223" s="38" cm="1">
        <f t="array" ref="D223">INDEX($K$3:$K$50, MATCH(1, (A223=$G$3:$G$50)*(B223=$H$3:$H$50)*(C223&gt;=$I$3:$I$50)*(C223&lt;=$J$3:$J$50), 0))</f>
        <v>4.2500000000000003E-2</v>
      </c>
    </row>
    <row r="224" spans="1:4" x14ac:dyDescent="0.35">
      <c r="A224" t="s">
        <v>39</v>
      </c>
      <c r="B224">
        <v>360</v>
      </c>
      <c r="C224" s="6">
        <v>52171</v>
      </c>
      <c r="D224" s="38" cm="1">
        <f t="array" ref="D224">INDEX($K$3:$K$50, MATCH(1, (A224=$G$3:$G$50)*(B224=$H$3:$H$50)*(C224&gt;=$I$3:$I$50)*(C224&lt;=$J$3:$J$50), 0))</f>
        <v>2.5000000000000001E-2</v>
      </c>
    </row>
    <row r="225" spans="1:4" x14ac:dyDescent="0.35">
      <c r="A225" t="s">
        <v>39</v>
      </c>
      <c r="B225">
        <v>360</v>
      </c>
      <c r="C225" s="6">
        <v>700171</v>
      </c>
      <c r="D225" s="38" cm="1">
        <f t="array" ref="D225">INDEX($K$3:$K$50, MATCH(1, (A225=$G$3:$G$50)*(B225=$H$3:$H$50)*(C225&gt;=$I$3:$I$50)*(C225&lt;=$J$3:$J$50), 0))</f>
        <v>4.4499999999999998E-2</v>
      </c>
    </row>
    <row r="226" spans="1:4" x14ac:dyDescent="0.35">
      <c r="A226" t="s">
        <v>39</v>
      </c>
      <c r="B226">
        <v>360</v>
      </c>
      <c r="C226" s="6">
        <v>300171</v>
      </c>
      <c r="D226" s="38" cm="1">
        <f t="array" ref="D226">INDEX($K$3:$K$50, MATCH(1, (A226=$G$3:$G$50)*(B226=$H$3:$H$50)*(C226&gt;=$I$3:$I$50)*(C226&lt;=$J$3:$J$50), 0))</f>
        <v>4.2500000000000003E-2</v>
      </c>
    </row>
    <row r="227" spans="1:4" x14ac:dyDescent="0.35">
      <c r="A227" t="s">
        <v>39</v>
      </c>
      <c r="B227">
        <v>360</v>
      </c>
      <c r="C227" s="6">
        <v>203171</v>
      </c>
      <c r="D227" s="38" cm="1">
        <f t="array" ref="D227">INDEX($K$3:$K$50, MATCH(1, (A227=$G$3:$G$50)*(B227=$H$3:$H$50)*(C227&gt;=$I$3:$I$50)*(C227&lt;=$J$3:$J$50), 0))</f>
        <v>3.85E-2</v>
      </c>
    </row>
    <row r="228" spans="1:4" x14ac:dyDescent="0.35">
      <c r="A228" t="s">
        <v>40</v>
      </c>
      <c r="B228">
        <v>180</v>
      </c>
      <c r="C228" s="6">
        <v>100172</v>
      </c>
      <c r="D228" s="38" cm="1">
        <f t="array" ref="D228">INDEX($K$3:$K$50, MATCH(1, (A228=$G$3:$G$50)*(B228=$H$3:$H$50)*(C228&gt;=$I$3:$I$50)*(C228&lt;=$J$3:$J$50), 0))</f>
        <v>3.4000000000000002E-2</v>
      </c>
    </row>
    <row r="229" spans="1:4" x14ac:dyDescent="0.35">
      <c r="A229" t="s">
        <v>39</v>
      </c>
      <c r="B229">
        <v>180</v>
      </c>
      <c r="C229" s="6">
        <v>90971</v>
      </c>
      <c r="D229" s="38" cm="1">
        <f t="array" ref="D229">INDEX($K$3:$K$50, MATCH(1, (A229=$G$3:$G$50)*(B229=$H$3:$H$50)*(C229&gt;=$I$3:$I$50)*(C229&lt;=$J$3:$J$50), 0))</f>
        <v>2.1499999999999998E-2</v>
      </c>
    </row>
    <row r="230" spans="1:4" x14ac:dyDescent="0.35">
      <c r="A230" t="s">
        <v>39</v>
      </c>
      <c r="B230">
        <v>180</v>
      </c>
      <c r="C230" s="6">
        <v>300171</v>
      </c>
      <c r="D230" s="38" cm="1">
        <f t="array" ref="D230">INDEX($K$3:$K$50, MATCH(1, (A230=$G$3:$G$50)*(B230=$H$3:$H$50)*(C230&gt;=$I$3:$I$50)*(C230&lt;=$J$3:$J$50), 0))</f>
        <v>3.7499999999999999E-2</v>
      </c>
    </row>
    <row r="231" spans="1:4" x14ac:dyDescent="0.35">
      <c r="A231" t="s">
        <v>39</v>
      </c>
      <c r="B231">
        <v>360</v>
      </c>
      <c r="C231" s="6">
        <v>72142.81</v>
      </c>
      <c r="D231" s="38" cm="1">
        <f t="array" ref="D231">INDEX($K$3:$K$50, MATCH(1, (A231=$G$3:$G$50)*(B231=$H$3:$H$50)*(C231&gt;=$I$3:$I$50)*(C231&lt;=$J$3:$J$50), 0))</f>
        <v>2.5000000000000001E-2</v>
      </c>
    </row>
    <row r="232" spans="1:4" x14ac:dyDescent="0.35">
      <c r="A232" t="s">
        <v>39</v>
      </c>
      <c r="B232">
        <v>360</v>
      </c>
      <c r="C232" s="6">
        <v>675171</v>
      </c>
      <c r="D232" s="38" cm="1">
        <f t="array" ref="D232">INDEX($K$3:$K$50, MATCH(1, (A232=$G$3:$G$50)*(B232=$H$3:$H$50)*(C232&gt;=$I$3:$I$50)*(C232&lt;=$J$3:$J$50), 0))</f>
        <v>4.4499999999999998E-2</v>
      </c>
    </row>
    <row r="233" spans="1:4" x14ac:dyDescent="0.35">
      <c r="A233" t="s">
        <v>39</v>
      </c>
      <c r="B233">
        <v>360</v>
      </c>
      <c r="C233" s="6">
        <v>26171</v>
      </c>
      <c r="D233" s="38" cm="1">
        <f t="array" ref="D233">INDEX($K$3:$K$50, MATCH(1, (A233=$G$3:$G$50)*(B233=$H$3:$H$50)*(C233&gt;=$I$3:$I$50)*(C233&lt;=$J$3:$J$50), 0))</f>
        <v>1.7999999999999999E-2</v>
      </c>
    </row>
    <row r="234" spans="1:4" x14ac:dyDescent="0.35">
      <c r="A234" t="s">
        <v>39</v>
      </c>
      <c r="B234">
        <v>360</v>
      </c>
      <c r="C234" s="6">
        <v>112171</v>
      </c>
      <c r="D234" s="38" cm="1">
        <f t="array" ref="D234">INDEX($K$3:$K$50, MATCH(1, (A234=$G$3:$G$50)*(B234=$H$3:$H$50)*(C234&gt;=$I$3:$I$50)*(C234&lt;=$J$3:$J$50), 0))</f>
        <v>3.85E-2</v>
      </c>
    </row>
    <row r="235" spans="1:4" x14ac:dyDescent="0.35">
      <c r="A235" t="s">
        <v>39</v>
      </c>
      <c r="B235">
        <v>180</v>
      </c>
      <c r="C235" s="6">
        <v>46171</v>
      </c>
      <c r="D235" s="38" cm="1">
        <f t="array" ref="D235">INDEX($K$3:$K$50, MATCH(1, (A235=$G$3:$G$50)*(B235=$H$3:$H$50)*(C235&gt;=$I$3:$I$50)*(C235&lt;=$J$3:$J$50), 0))</f>
        <v>1.6E-2</v>
      </c>
    </row>
    <row r="236" spans="1:4" x14ac:dyDescent="0.35">
      <c r="A236" t="s">
        <v>39</v>
      </c>
      <c r="B236">
        <v>180</v>
      </c>
      <c r="C236" s="6">
        <v>100171</v>
      </c>
      <c r="D236" s="38" cm="1">
        <f t="array" ref="D236">INDEX($K$3:$K$50, MATCH(1, (A236=$G$3:$G$50)*(B236=$H$3:$H$50)*(C236&gt;=$I$3:$I$50)*(C236&lt;=$J$3:$J$50), 0))</f>
        <v>3.4500000000000003E-2</v>
      </c>
    </row>
    <row r="237" spans="1:4" x14ac:dyDescent="0.35">
      <c r="A237" t="s">
        <v>39</v>
      </c>
      <c r="B237">
        <v>360</v>
      </c>
      <c r="C237" s="6">
        <v>30171</v>
      </c>
      <c r="D237" s="38" cm="1">
        <f t="array" ref="D237">INDEX($K$3:$K$50, MATCH(1, (A237=$G$3:$G$50)*(B237=$H$3:$H$50)*(C237&gt;=$I$3:$I$50)*(C237&lt;=$J$3:$J$50), 0))</f>
        <v>1.7999999999999999E-2</v>
      </c>
    </row>
    <row r="238" spans="1:4" x14ac:dyDescent="0.35">
      <c r="A238" t="s">
        <v>39</v>
      </c>
      <c r="B238">
        <v>360</v>
      </c>
      <c r="C238" s="6">
        <v>1000171</v>
      </c>
      <c r="D238" s="38" cm="1">
        <f t="array" ref="D238">INDEX($K$3:$K$50, MATCH(1, (A238=$G$3:$G$50)*(B238=$H$3:$H$50)*(C238&gt;=$I$3:$I$50)*(C238&lt;=$J$3:$J$50), 0))</f>
        <v>4.7500000000000001E-2</v>
      </c>
    </row>
    <row r="239" spans="1:4" x14ac:dyDescent="0.35">
      <c r="A239" t="s">
        <v>39</v>
      </c>
      <c r="B239">
        <v>360</v>
      </c>
      <c r="C239" s="6">
        <v>88171</v>
      </c>
      <c r="D239" s="38" cm="1">
        <f t="array" ref="D239">INDEX($K$3:$K$50, MATCH(1, (A239=$G$3:$G$50)*(B239=$H$3:$H$50)*(C239&gt;=$I$3:$I$50)*(C239&lt;=$J$3:$J$50), 0))</f>
        <v>2.5000000000000001E-2</v>
      </c>
    </row>
    <row r="240" spans="1:4" x14ac:dyDescent="0.35">
      <c r="A240" t="s">
        <v>39</v>
      </c>
      <c r="B240">
        <v>180</v>
      </c>
      <c r="C240" s="6">
        <v>135171</v>
      </c>
      <c r="D240" s="38" cm="1">
        <f t="array" ref="D240">INDEX($K$3:$K$50, MATCH(1, (A240=$G$3:$G$50)*(B240=$H$3:$H$50)*(C240&gt;=$I$3:$I$50)*(C240&lt;=$J$3:$J$50), 0))</f>
        <v>3.4500000000000003E-2</v>
      </c>
    </row>
    <row r="241" spans="1:4" x14ac:dyDescent="0.35">
      <c r="A241" t="s">
        <v>39</v>
      </c>
      <c r="B241">
        <v>360</v>
      </c>
      <c r="C241" s="6">
        <v>150171</v>
      </c>
      <c r="D241" s="38" cm="1">
        <f t="array" ref="D241">INDEX($K$3:$K$50, MATCH(1, (A241=$G$3:$G$50)*(B241=$H$3:$H$50)*(C241&gt;=$I$3:$I$50)*(C241&lt;=$J$3:$J$50), 0))</f>
        <v>3.85E-2</v>
      </c>
    </row>
    <row r="242" spans="1:4" x14ac:dyDescent="0.35">
      <c r="A242" t="s">
        <v>39</v>
      </c>
      <c r="B242">
        <v>180</v>
      </c>
      <c r="C242" s="6">
        <v>46171</v>
      </c>
      <c r="D242" s="38" cm="1">
        <f t="array" ref="D242">INDEX($K$3:$K$50, MATCH(1, (A242=$G$3:$G$50)*(B242=$H$3:$H$50)*(C242&gt;=$I$3:$I$50)*(C242&lt;=$J$3:$J$50), 0))</f>
        <v>1.6E-2</v>
      </c>
    </row>
    <row r="243" spans="1:4" x14ac:dyDescent="0.35">
      <c r="A243" t="s">
        <v>39</v>
      </c>
      <c r="B243">
        <v>360</v>
      </c>
      <c r="C243" s="6">
        <v>73171</v>
      </c>
      <c r="D243" s="38" cm="1">
        <f t="array" ref="D243">INDEX($K$3:$K$50, MATCH(1, (A243=$G$3:$G$50)*(B243=$H$3:$H$50)*(C243&gt;=$I$3:$I$50)*(C243&lt;=$J$3:$J$50), 0))</f>
        <v>2.5000000000000001E-2</v>
      </c>
    </row>
    <row r="244" spans="1:4" x14ac:dyDescent="0.35">
      <c r="A244" t="s">
        <v>39</v>
      </c>
      <c r="B244">
        <v>360</v>
      </c>
      <c r="C244" s="6">
        <v>75171</v>
      </c>
      <c r="D244" s="38" cm="1">
        <f t="array" ref="D244">INDEX($K$3:$K$50, MATCH(1, (A244=$G$3:$G$50)*(B244=$H$3:$H$50)*(C244&gt;=$I$3:$I$50)*(C244&lt;=$J$3:$J$50), 0))</f>
        <v>2.5000000000000001E-2</v>
      </c>
    </row>
    <row r="245" spans="1:4" x14ac:dyDescent="0.35">
      <c r="A245" t="s">
        <v>39</v>
      </c>
      <c r="B245">
        <v>360</v>
      </c>
      <c r="C245" s="6">
        <v>35171</v>
      </c>
      <c r="D245" s="38" cm="1">
        <f t="array" ref="D245">INDEX($K$3:$K$50, MATCH(1, (A245=$G$3:$G$50)*(B245=$H$3:$H$50)*(C245&gt;=$I$3:$I$50)*(C245&lt;=$J$3:$J$50), 0))</f>
        <v>1.7999999999999999E-2</v>
      </c>
    </row>
    <row r="246" spans="1:4" x14ac:dyDescent="0.35">
      <c r="A246" t="s">
        <v>39</v>
      </c>
      <c r="B246">
        <v>180</v>
      </c>
      <c r="C246" s="6">
        <v>25171</v>
      </c>
      <c r="D246" s="38" cm="1">
        <f t="array" ref="D246">INDEX($K$3:$K$50, MATCH(1, (A246=$G$3:$G$50)*(B246=$H$3:$H$50)*(C246&gt;=$I$3:$I$50)*(C246&lt;=$J$3:$J$50), 0))</f>
        <v>1.6E-2</v>
      </c>
    </row>
    <row r="247" spans="1:4" x14ac:dyDescent="0.35">
      <c r="A247" t="s">
        <v>39</v>
      </c>
      <c r="B247">
        <v>360</v>
      </c>
      <c r="C247" s="6">
        <v>100171</v>
      </c>
      <c r="D247" s="38" cm="1">
        <f t="array" ref="D247">INDEX($K$3:$K$50, MATCH(1, (A247=$G$3:$G$50)*(B247=$H$3:$H$50)*(C247&gt;=$I$3:$I$50)*(C247&lt;=$J$3:$J$50), 0))</f>
        <v>3.85E-2</v>
      </c>
    </row>
    <row r="248" spans="1:4" x14ac:dyDescent="0.35">
      <c r="A248" t="s">
        <v>40</v>
      </c>
      <c r="B248">
        <v>360</v>
      </c>
      <c r="C248" s="6">
        <v>100171</v>
      </c>
      <c r="D248" s="38" cm="1">
        <f t="array" ref="D248">INDEX($K$3:$K$50, MATCH(1, (A248=$G$3:$G$50)*(B248=$H$3:$H$50)*(C248&gt;=$I$3:$I$50)*(C248&lt;=$J$3:$J$50), 0))</f>
        <v>3.7999999999999999E-2</v>
      </c>
    </row>
    <row r="249" spans="1:4" x14ac:dyDescent="0.35">
      <c r="A249" t="s">
        <v>40</v>
      </c>
      <c r="B249">
        <v>360</v>
      </c>
      <c r="C249" s="6">
        <v>22171</v>
      </c>
      <c r="D249" s="38" cm="1">
        <f t="array" ref="D249">INDEX($K$3:$K$50, MATCH(1, (A249=$G$3:$G$50)*(B249=$H$3:$H$50)*(C249&gt;=$I$3:$I$50)*(C249&lt;=$J$3:$J$50), 0))</f>
        <v>1.7500000000000002E-2</v>
      </c>
    </row>
    <row r="250" spans="1:4" x14ac:dyDescent="0.35">
      <c r="A250" t="s">
        <v>39</v>
      </c>
      <c r="B250">
        <v>90</v>
      </c>
      <c r="C250" s="6">
        <v>70171</v>
      </c>
      <c r="D250" s="38" cm="1">
        <f t="array" ref="D250">INDEX($K$3:$K$50, MATCH(1, (A250=$G$3:$G$50)*(B250=$H$3:$H$50)*(C250&gt;=$I$3:$I$50)*(C250&lt;=$J$3:$J$50), 0))</f>
        <v>2.0500000000000001E-2</v>
      </c>
    </row>
    <row r="251" spans="1:4" x14ac:dyDescent="0.35">
      <c r="A251" t="s">
        <v>40</v>
      </c>
      <c r="B251">
        <v>360</v>
      </c>
      <c r="C251" s="6">
        <v>500171</v>
      </c>
      <c r="D251" s="38" cm="1">
        <f t="array" ref="D251">INDEX($K$3:$K$50, MATCH(1, (A251=$G$3:$G$50)*(B251=$H$3:$H$50)*(C251&gt;=$I$3:$I$50)*(C251&lt;=$J$3:$J$50), 0))</f>
        <v>4.3999999999999997E-2</v>
      </c>
    </row>
    <row r="252" spans="1:4" x14ac:dyDescent="0.35">
      <c r="A252" t="s">
        <v>40</v>
      </c>
      <c r="B252">
        <v>360</v>
      </c>
      <c r="C252" s="6">
        <v>60171</v>
      </c>
      <c r="D252" s="38" cm="1">
        <f t="array" ref="D252">INDEX($K$3:$K$50, MATCH(1, (A252=$G$3:$G$50)*(B252=$H$3:$H$50)*(C252&gt;=$I$3:$I$50)*(C252&lt;=$J$3:$J$50), 0))</f>
        <v>2.4500000000000001E-2</v>
      </c>
    </row>
    <row r="253" spans="1:4" x14ac:dyDescent="0.35">
      <c r="A253" t="s">
        <v>40</v>
      </c>
      <c r="B253">
        <v>180</v>
      </c>
      <c r="C253" s="6">
        <v>32605.98</v>
      </c>
      <c r="D253" s="38" cm="1">
        <f t="array" ref="D253">INDEX($K$3:$K$50, MATCH(1, (A253=$G$3:$G$50)*(B253=$H$3:$H$50)*(C253&gt;=$I$3:$I$50)*(C253&lt;=$J$3:$J$50), 0))</f>
        <v>1.55E-2</v>
      </c>
    </row>
    <row r="254" spans="1:4" x14ac:dyDescent="0.35">
      <c r="A254" t="s">
        <v>39</v>
      </c>
      <c r="B254">
        <v>90</v>
      </c>
      <c r="C254" s="6">
        <v>8171</v>
      </c>
      <c r="D254" s="38" cm="1">
        <f t="array" ref="D254">INDEX($K$3:$K$50, MATCH(1, (A254=$G$3:$G$50)*(B254=$H$3:$H$50)*(C254&gt;=$I$3:$I$50)*(C254&lt;=$J$3:$J$50), 0))</f>
        <v>1.55E-2</v>
      </c>
    </row>
    <row r="255" spans="1:4" x14ac:dyDescent="0.35">
      <c r="A255" t="s">
        <v>40</v>
      </c>
      <c r="B255">
        <v>360</v>
      </c>
      <c r="C255" s="6">
        <v>425171</v>
      </c>
      <c r="D255" s="38" cm="1">
        <f t="array" ref="D255">INDEX($K$3:$K$50, MATCH(1, (A255=$G$3:$G$50)*(B255=$H$3:$H$50)*(C255&gt;=$I$3:$I$50)*(C255&lt;=$J$3:$J$50), 0))</f>
        <v>4.2000000000000003E-2</v>
      </c>
    </row>
    <row r="256" spans="1:4" x14ac:dyDescent="0.35">
      <c r="A256" t="s">
        <v>39</v>
      </c>
      <c r="B256">
        <v>90</v>
      </c>
      <c r="C256" s="6">
        <v>565171</v>
      </c>
      <c r="D256" s="38" cm="1">
        <f t="array" ref="D256">INDEX($K$3:$K$50, MATCH(1, (A256=$G$3:$G$50)*(B256=$H$3:$H$50)*(C256&gt;=$I$3:$I$50)*(C256&lt;=$J$3:$J$50), 0))</f>
        <v>3.1E-2</v>
      </c>
    </row>
    <row r="257" spans="1:4" x14ac:dyDescent="0.35">
      <c r="A257" t="s">
        <v>39</v>
      </c>
      <c r="B257">
        <v>90</v>
      </c>
      <c r="C257" s="6">
        <v>500171</v>
      </c>
      <c r="D257" s="38" cm="1">
        <f t="array" ref="D257">INDEX($K$3:$K$50, MATCH(1, (A257=$G$3:$G$50)*(B257=$H$3:$H$50)*(C257&gt;=$I$3:$I$50)*(C257&lt;=$J$3:$J$50), 0))</f>
        <v>3.1E-2</v>
      </c>
    </row>
    <row r="258" spans="1:4" x14ac:dyDescent="0.35">
      <c r="A258" t="s">
        <v>39</v>
      </c>
      <c r="B258">
        <v>360</v>
      </c>
      <c r="C258" s="6">
        <v>375764.4</v>
      </c>
      <c r="D258" s="38" cm="1">
        <f t="array" ref="D258">INDEX($K$3:$K$50, MATCH(1, (A258=$G$3:$G$50)*(B258=$H$3:$H$50)*(C258&gt;=$I$3:$I$50)*(C258&lt;=$J$3:$J$50), 0))</f>
        <v>4.2500000000000003E-2</v>
      </c>
    </row>
    <row r="259" spans="1:4" x14ac:dyDescent="0.35">
      <c r="A259" t="s">
        <v>39</v>
      </c>
      <c r="B259">
        <v>360</v>
      </c>
      <c r="C259" s="6">
        <v>67171</v>
      </c>
      <c r="D259" s="38" cm="1">
        <f t="array" ref="D259">INDEX($K$3:$K$50, MATCH(1, (A259=$G$3:$G$50)*(B259=$H$3:$H$50)*(C259&gt;=$I$3:$I$50)*(C259&lt;=$J$3:$J$50), 0))</f>
        <v>2.5000000000000001E-2</v>
      </c>
    </row>
    <row r="260" spans="1:4" x14ac:dyDescent="0.35">
      <c r="A260" t="s">
        <v>39</v>
      </c>
      <c r="B260">
        <v>360</v>
      </c>
      <c r="C260" s="6">
        <v>100171</v>
      </c>
      <c r="D260" s="38" cm="1">
        <f t="array" ref="D260">INDEX($K$3:$K$50, MATCH(1, (A260=$G$3:$G$50)*(B260=$H$3:$H$50)*(C260&gt;=$I$3:$I$50)*(C260&lt;=$J$3:$J$50), 0))</f>
        <v>3.85E-2</v>
      </c>
    </row>
    <row r="261" spans="1:4" x14ac:dyDescent="0.35">
      <c r="A261" t="s">
        <v>39</v>
      </c>
      <c r="B261">
        <v>360</v>
      </c>
      <c r="C261" s="6">
        <v>55171</v>
      </c>
      <c r="D261" s="38" cm="1">
        <f t="array" ref="D261">INDEX($K$3:$K$50, MATCH(1, (A261=$G$3:$G$50)*(B261=$H$3:$H$50)*(C261&gt;=$I$3:$I$50)*(C261&lt;=$J$3:$J$50), 0))</f>
        <v>2.5000000000000001E-2</v>
      </c>
    </row>
    <row r="262" spans="1:4" x14ac:dyDescent="0.35">
      <c r="A262" t="s">
        <v>39</v>
      </c>
      <c r="B262">
        <v>360</v>
      </c>
      <c r="C262" s="6">
        <v>105391.61</v>
      </c>
      <c r="D262" s="38" cm="1">
        <f t="array" ref="D262">INDEX($K$3:$K$50, MATCH(1, (A262=$G$3:$G$50)*(B262=$H$3:$H$50)*(C262&gt;=$I$3:$I$50)*(C262&lt;=$J$3:$J$50), 0))</f>
        <v>3.85E-2</v>
      </c>
    </row>
    <row r="263" spans="1:4" x14ac:dyDescent="0.35">
      <c r="A263" t="s">
        <v>39</v>
      </c>
      <c r="B263">
        <v>90</v>
      </c>
      <c r="C263" s="6">
        <v>50171</v>
      </c>
      <c r="D263" s="38" cm="1">
        <f t="array" ref="D263">INDEX($K$3:$K$50, MATCH(1, (A263=$G$3:$G$50)*(B263=$H$3:$H$50)*(C263&gt;=$I$3:$I$50)*(C263&lt;=$J$3:$J$50), 0))</f>
        <v>2.0500000000000001E-2</v>
      </c>
    </row>
    <row r="264" spans="1:4" x14ac:dyDescent="0.35">
      <c r="A264" t="s">
        <v>39</v>
      </c>
      <c r="B264">
        <v>360</v>
      </c>
      <c r="C264" s="6">
        <v>171322.23</v>
      </c>
      <c r="D264" s="38" cm="1">
        <f t="array" ref="D264">INDEX($K$3:$K$50, MATCH(1, (A264=$G$3:$G$50)*(B264=$H$3:$H$50)*(C264&gt;=$I$3:$I$50)*(C264&lt;=$J$3:$J$50), 0))</f>
        <v>3.85E-2</v>
      </c>
    </row>
    <row r="265" spans="1:4" x14ac:dyDescent="0.35">
      <c r="A265" t="s">
        <v>39</v>
      </c>
      <c r="B265">
        <v>360</v>
      </c>
      <c r="C265" s="6">
        <v>366171</v>
      </c>
      <c r="D265" s="38" cm="1">
        <f t="array" ref="D265">INDEX($K$3:$K$50, MATCH(1, (A265=$G$3:$G$50)*(B265=$H$3:$H$50)*(C265&gt;=$I$3:$I$50)*(C265&lt;=$J$3:$J$50), 0))</f>
        <v>4.2500000000000003E-2</v>
      </c>
    </row>
    <row r="266" spans="1:4" x14ac:dyDescent="0.35">
      <c r="A266" t="s">
        <v>40</v>
      </c>
      <c r="B266">
        <v>360</v>
      </c>
      <c r="C266" s="6">
        <v>50171</v>
      </c>
      <c r="D266" s="38" cm="1">
        <f t="array" ref="D266">INDEX($K$3:$K$50, MATCH(1, (A266=$G$3:$G$50)*(B266=$H$3:$H$50)*(C266&gt;=$I$3:$I$50)*(C266&lt;=$J$3:$J$50), 0))</f>
        <v>2.4500000000000001E-2</v>
      </c>
    </row>
    <row r="267" spans="1:4" x14ac:dyDescent="0.35">
      <c r="A267" t="s">
        <v>39</v>
      </c>
      <c r="B267">
        <v>90</v>
      </c>
      <c r="C267" s="6">
        <v>50171</v>
      </c>
      <c r="D267" s="38" cm="1">
        <f t="array" ref="D267">INDEX($K$3:$K$50, MATCH(1, (A267=$G$3:$G$50)*(B267=$H$3:$H$50)*(C267&gt;=$I$3:$I$50)*(C267&lt;=$J$3:$J$50), 0))</f>
        <v>2.0500000000000001E-2</v>
      </c>
    </row>
    <row r="268" spans="1:4" x14ac:dyDescent="0.35">
      <c r="A268" t="s">
        <v>39</v>
      </c>
      <c r="B268">
        <v>180</v>
      </c>
      <c r="C268" s="6">
        <v>50171</v>
      </c>
      <c r="D268" s="38" cm="1">
        <f t="array" ref="D268">INDEX($K$3:$K$50, MATCH(1, (A268=$G$3:$G$50)*(B268=$H$3:$H$50)*(C268&gt;=$I$3:$I$50)*(C268&lt;=$J$3:$J$50), 0))</f>
        <v>2.1499999999999998E-2</v>
      </c>
    </row>
    <row r="269" spans="1:4" x14ac:dyDescent="0.35">
      <c r="A269" t="s">
        <v>39</v>
      </c>
      <c r="B269">
        <v>180</v>
      </c>
      <c r="C269" s="6">
        <v>30171</v>
      </c>
      <c r="D269" s="38" cm="1">
        <f t="array" ref="D269">INDEX($K$3:$K$50, MATCH(1, (A269=$G$3:$G$50)*(B269=$H$3:$H$50)*(C269&gt;=$I$3:$I$50)*(C269&lt;=$J$3:$J$50), 0))</f>
        <v>1.6E-2</v>
      </c>
    </row>
    <row r="270" spans="1:4" x14ac:dyDescent="0.35">
      <c r="A270" t="s">
        <v>39</v>
      </c>
      <c r="B270">
        <v>90</v>
      </c>
      <c r="C270" s="6">
        <v>80171</v>
      </c>
      <c r="D270" s="38" cm="1">
        <f t="array" ref="D270">INDEX($K$3:$K$50, MATCH(1, (A270=$G$3:$G$50)*(B270=$H$3:$H$50)*(C270&gt;=$I$3:$I$50)*(C270&lt;=$J$3:$J$50), 0))</f>
        <v>2.0500000000000001E-2</v>
      </c>
    </row>
    <row r="271" spans="1:4" x14ac:dyDescent="0.35">
      <c r="A271" t="s">
        <v>39</v>
      </c>
      <c r="B271">
        <v>360</v>
      </c>
      <c r="C271" s="6">
        <v>55171</v>
      </c>
      <c r="D271" s="38" cm="1">
        <f t="array" ref="D271">INDEX($K$3:$K$50, MATCH(1, (A271=$G$3:$G$50)*(B271=$H$3:$H$50)*(C271&gt;=$I$3:$I$50)*(C271&lt;=$J$3:$J$50), 0))</f>
        <v>2.5000000000000001E-2</v>
      </c>
    </row>
    <row r="272" spans="1:4" x14ac:dyDescent="0.35">
      <c r="A272" t="s">
        <v>39</v>
      </c>
      <c r="B272">
        <v>360</v>
      </c>
      <c r="C272" s="6">
        <v>137092.10999999999</v>
      </c>
      <c r="D272" s="38" cm="1">
        <f t="array" ref="D272">INDEX($K$3:$K$50, MATCH(1, (A272=$G$3:$G$50)*(B272=$H$3:$H$50)*(C272&gt;=$I$3:$I$50)*(C272&lt;=$J$3:$J$50), 0))</f>
        <v>3.85E-2</v>
      </c>
    </row>
    <row r="273" spans="1:4" x14ac:dyDescent="0.35">
      <c r="A273" t="s">
        <v>39</v>
      </c>
      <c r="B273">
        <v>180</v>
      </c>
      <c r="C273" s="6">
        <v>300171</v>
      </c>
      <c r="D273" s="38" cm="1">
        <f t="array" ref="D273">INDEX($K$3:$K$50, MATCH(1, (A273=$G$3:$G$50)*(B273=$H$3:$H$50)*(C273&gt;=$I$3:$I$50)*(C273&lt;=$J$3:$J$50), 0))</f>
        <v>3.7499999999999999E-2</v>
      </c>
    </row>
    <row r="274" spans="1:4" x14ac:dyDescent="0.35">
      <c r="A274" t="s">
        <v>40</v>
      </c>
      <c r="B274">
        <v>180</v>
      </c>
      <c r="C274" s="6">
        <v>50171</v>
      </c>
      <c r="D274" s="38" cm="1">
        <f t="array" ref="D274">INDEX($K$3:$K$50, MATCH(1, (A274=$G$3:$G$50)*(B274=$H$3:$H$50)*(C274&gt;=$I$3:$I$50)*(C274&lt;=$J$3:$J$50), 0))</f>
        <v>2.1000000000000001E-2</v>
      </c>
    </row>
    <row r="275" spans="1:4" x14ac:dyDescent="0.35">
      <c r="A275" t="s">
        <v>39</v>
      </c>
      <c r="B275">
        <v>360</v>
      </c>
      <c r="C275" s="6">
        <v>150171</v>
      </c>
      <c r="D275" s="38" cm="1">
        <f t="array" ref="D275">INDEX($K$3:$K$50, MATCH(1, (A275=$G$3:$G$50)*(B275=$H$3:$H$50)*(C275&gt;=$I$3:$I$50)*(C275&lt;=$J$3:$J$50), 0))</f>
        <v>3.85E-2</v>
      </c>
    </row>
    <row r="276" spans="1:4" x14ac:dyDescent="0.35">
      <c r="A276" t="s">
        <v>39</v>
      </c>
      <c r="B276">
        <v>180</v>
      </c>
      <c r="C276" s="6">
        <v>41171</v>
      </c>
      <c r="D276" s="38" cm="1">
        <f t="array" ref="D276">INDEX($K$3:$K$50, MATCH(1, (A276=$G$3:$G$50)*(B276=$H$3:$H$50)*(C276&gt;=$I$3:$I$50)*(C276&lt;=$J$3:$J$50), 0))</f>
        <v>1.6E-2</v>
      </c>
    </row>
    <row r="277" spans="1:4" x14ac:dyDescent="0.35">
      <c r="A277" t="s">
        <v>39</v>
      </c>
      <c r="B277">
        <v>180</v>
      </c>
      <c r="C277" s="6">
        <v>1500171</v>
      </c>
      <c r="D277" s="38" cm="1">
        <f t="array" ref="D277">INDEX($K$3:$K$50, MATCH(1, (A277=$G$3:$G$50)*(B277=$H$3:$H$50)*(C277&gt;=$I$3:$I$50)*(C277&lt;=$J$3:$J$50), 0))</f>
        <v>4.3999999999999997E-2</v>
      </c>
    </row>
    <row r="278" spans="1:4" x14ac:dyDescent="0.35">
      <c r="A278" t="s">
        <v>39</v>
      </c>
      <c r="B278">
        <v>360</v>
      </c>
      <c r="C278" s="6">
        <v>36171</v>
      </c>
      <c r="D278" s="38" cm="1">
        <f t="array" ref="D278">INDEX($K$3:$K$50, MATCH(1, (A278=$G$3:$G$50)*(B278=$H$3:$H$50)*(C278&gt;=$I$3:$I$50)*(C278&lt;=$J$3:$J$50), 0))</f>
        <v>1.7999999999999999E-2</v>
      </c>
    </row>
    <row r="279" spans="1:4" x14ac:dyDescent="0.35">
      <c r="A279" t="s">
        <v>39</v>
      </c>
      <c r="B279">
        <v>360</v>
      </c>
      <c r="C279" s="6">
        <v>100171</v>
      </c>
      <c r="D279" s="38" cm="1">
        <f t="array" ref="D279">INDEX($K$3:$K$50, MATCH(1, (A279=$G$3:$G$50)*(B279=$H$3:$H$50)*(C279&gt;=$I$3:$I$50)*(C279&lt;=$J$3:$J$50), 0))</f>
        <v>3.85E-2</v>
      </c>
    </row>
    <row r="280" spans="1:4" x14ac:dyDescent="0.35">
      <c r="A280" t="s">
        <v>40</v>
      </c>
      <c r="B280">
        <v>360</v>
      </c>
      <c r="C280" s="6">
        <v>200171</v>
      </c>
      <c r="D280" s="38" cm="1">
        <f t="array" ref="D280">INDEX($K$3:$K$50, MATCH(1, (A280=$G$3:$G$50)*(B280=$H$3:$H$50)*(C280&gt;=$I$3:$I$50)*(C280&lt;=$J$3:$J$50), 0))</f>
        <v>3.7999999999999999E-2</v>
      </c>
    </row>
    <row r="281" spans="1:4" x14ac:dyDescent="0.35">
      <c r="A281" t="s">
        <v>39</v>
      </c>
      <c r="B281">
        <v>360</v>
      </c>
      <c r="C281" s="6">
        <v>164171</v>
      </c>
      <c r="D281" s="38" cm="1">
        <f t="array" ref="D281">INDEX($K$3:$K$50, MATCH(1, (A281=$G$3:$G$50)*(B281=$H$3:$H$50)*(C281&gt;=$I$3:$I$50)*(C281&lt;=$J$3:$J$50), 0))</f>
        <v>3.85E-2</v>
      </c>
    </row>
    <row r="282" spans="1:4" x14ac:dyDescent="0.35">
      <c r="A282" t="s">
        <v>39</v>
      </c>
      <c r="B282">
        <v>90</v>
      </c>
      <c r="C282" s="6">
        <v>101171</v>
      </c>
      <c r="D282" s="38" cm="1">
        <f t="array" ref="D282">INDEX($K$3:$K$50, MATCH(1, (A282=$G$3:$G$50)*(B282=$H$3:$H$50)*(C282&gt;=$I$3:$I$50)*(C282&lt;=$J$3:$J$50), 0))</f>
        <v>2.1999999999999999E-2</v>
      </c>
    </row>
    <row r="283" spans="1:4" x14ac:dyDescent="0.35">
      <c r="A283" t="s">
        <v>39</v>
      </c>
      <c r="B283">
        <v>360</v>
      </c>
      <c r="C283" s="6">
        <v>13171</v>
      </c>
      <c r="D283" s="38" cm="1">
        <f t="array" ref="D283">INDEX($K$3:$K$50, MATCH(1, (A283=$G$3:$G$50)*(B283=$H$3:$H$50)*(C283&gt;=$I$3:$I$50)*(C283&lt;=$J$3:$J$50), 0))</f>
        <v>1.7999999999999999E-2</v>
      </c>
    </row>
    <row r="284" spans="1:4" x14ac:dyDescent="0.35">
      <c r="A284" t="s">
        <v>39</v>
      </c>
      <c r="B284">
        <v>180</v>
      </c>
      <c r="C284" s="6">
        <v>50171</v>
      </c>
      <c r="D284" s="38" cm="1">
        <f t="array" ref="D284">INDEX($K$3:$K$50, MATCH(1, (A284=$G$3:$G$50)*(B284=$H$3:$H$50)*(C284&gt;=$I$3:$I$50)*(C284&lt;=$J$3:$J$50), 0))</f>
        <v>2.1499999999999998E-2</v>
      </c>
    </row>
    <row r="285" spans="1:4" x14ac:dyDescent="0.35">
      <c r="A285" t="s">
        <v>40</v>
      </c>
      <c r="B285">
        <v>180</v>
      </c>
      <c r="C285" s="6">
        <v>200171</v>
      </c>
      <c r="D285" s="38" cm="1">
        <f t="array" ref="D285">INDEX($K$3:$K$50, MATCH(1, (A285=$G$3:$G$50)*(B285=$H$3:$H$50)*(C285&gt;=$I$3:$I$50)*(C285&lt;=$J$3:$J$50), 0))</f>
        <v>3.4000000000000002E-2</v>
      </c>
    </row>
    <row r="286" spans="1:4" x14ac:dyDescent="0.35">
      <c r="A286" t="s">
        <v>39</v>
      </c>
      <c r="B286">
        <v>360</v>
      </c>
      <c r="C286" s="6">
        <v>100171</v>
      </c>
      <c r="D286" s="38" cm="1">
        <f t="array" ref="D286">INDEX($K$3:$K$50, MATCH(1, (A286=$G$3:$G$50)*(B286=$H$3:$H$50)*(C286&gt;=$I$3:$I$50)*(C286&lt;=$J$3:$J$50), 0))</f>
        <v>3.85E-2</v>
      </c>
    </row>
    <row r="287" spans="1:4" x14ac:dyDescent="0.35">
      <c r="A287" t="s">
        <v>39</v>
      </c>
      <c r="B287">
        <v>360</v>
      </c>
      <c r="C287" s="6">
        <v>15171</v>
      </c>
      <c r="D287" s="38" cm="1">
        <f t="array" ref="D287">INDEX($K$3:$K$50, MATCH(1, (A287=$G$3:$G$50)*(B287=$H$3:$H$50)*(C287&gt;=$I$3:$I$50)*(C287&lt;=$J$3:$J$50), 0))</f>
        <v>1.7999999999999999E-2</v>
      </c>
    </row>
    <row r="288" spans="1:4" x14ac:dyDescent="0.35">
      <c r="A288" t="s">
        <v>39</v>
      </c>
      <c r="B288">
        <v>360</v>
      </c>
      <c r="C288" s="6">
        <v>15171</v>
      </c>
      <c r="D288" s="38" cm="1">
        <f t="array" ref="D288">INDEX($K$3:$K$50, MATCH(1, (A288=$G$3:$G$50)*(B288=$H$3:$H$50)*(C288&gt;=$I$3:$I$50)*(C288&lt;=$J$3:$J$50), 0))</f>
        <v>1.7999999999999999E-2</v>
      </c>
    </row>
    <row r="289" spans="1:4" x14ac:dyDescent="0.35">
      <c r="A289" t="s">
        <v>39</v>
      </c>
      <c r="B289">
        <v>360</v>
      </c>
      <c r="C289" s="6">
        <v>70171</v>
      </c>
      <c r="D289" s="38" cm="1">
        <f t="array" ref="D289">INDEX($K$3:$K$50, MATCH(1, (A289=$G$3:$G$50)*(B289=$H$3:$H$50)*(C289&gt;=$I$3:$I$50)*(C289&lt;=$J$3:$J$50), 0))</f>
        <v>2.5000000000000001E-2</v>
      </c>
    </row>
    <row r="290" spans="1:4" x14ac:dyDescent="0.35">
      <c r="A290" t="s">
        <v>39</v>
      </c>
      <c r="B290">
        <v>360</v>
      </c>
      <c r="C290" s="6">
        <v>56171</v>
      </c>
      <c r="D290" s="38" cm="1">
        <f t="array" ref="D290">INDEX($K$3:$K$50, MATCH(1, (A290=$G$3:$G$50)*(B290=$H$3:$H$50)*(C290&gt;=$I$3:$I$50)*(C290&lt;=$J$3:$J$50), 0))</f>
        <v>2.5000000000000001E-2</v>
      </c>
    </row>
    <row r="291" spans="1:4" x14ac:dyDescent="0.35">
      <c r="A291" t="s">
        <v>39</v>
      </c>
      <c r="B291">
        <v>360</v>
      </c>
      <c r="C291" s="6">
        <v>74171</v>
      </c>
      <c r="D291" s="38" cm="1">
        <f t="array" ref="D291">INDEX($K$3:$K$50, MATCH(1, (A291=$G$3:$G$50)*(B291=$H$3:$H$50)*(C291&gt;=$I$3:$I$50)*(C291&lt;=$J$3:$J$50), 0))</f>
        <v>2.5000000000000001E-2</v>
      </c>
    </row>
    <row r="292" spans="1:4" x14ac:dyDescent="0.35">
      <c r="A292" t="s">
        <v>39</v>
      </c>
      <c r="B292">
        <v>360</v>
      </c>
      <c r="C292" s="6">
        <v>8171</v>
      </c>
      <c r="D292" s="38" cm="1">
        <f t="array" ref="D292">INDEX($K$3:$K$50, MATCH(1, (A292=$G$3:$G$50)*(B292=$H$3:$H$50)*(C292&gt;=$I$3:$I$50)*(C292&lt;=$J$3:$J$50), 0))</f>
        <v>1.7999999999999999E-2</v>
      </c>
    </row>
    <row r="293" spans="1:4" x14ac:dyDescent="0.35">
      <c r="A293" t="s">
        <v>39</v>
      </c>
      <c r="B293">
        <v>360</v>
      </c>
      <c r="C293" s="6">
        <v>50171</v>
      </c>
      <c r="D293" s="38" cm="1">
        <f t="array" ref="D293">INDEX($K$3:$K$50, MATCH(1, (A293=$G$3:$G$50)*(B293=$H$3:$H$50)*(C293&gt;=$I$3:$I$50)*(C293&lt;=$J$3:$J$50), 0))</f>
        <v>2.5000000000000001E-2</v>
      </c>
    </row>
    <row r="294" spans="1:4" x14ac:dyDescent="0.35">
      <c r="A294" t="s">
        <v>39</v>
      </c>
      <c r="B294">
        <v>360</v>
      </c>
      <c r="C294" s="6">
        <v>31171</v>
      </c>
      <c r="D294" s="38" cm="1">
        <f t="array" ref="D294">INDEX($K$3:$K$50, MATCH(1, (A294=$G$3:$G$50)*(B294=$H$3:$H$50)*(C294&gt;=$I$3:$I$50)*(C294&lt;=$J$3:$J$50), 0))</f>
        <v>1.7999999999999999E-2</v>
      </c>
    </row>
    <row r="295" spans="1:4" x14ac:dyDescent="0.35">
      <c r="A295" t="s">
        <v>39</v>
      </c>
      <c r="B295">
        <v>360</v>
      </c>
      <c r="C295" s="6">
        <v>10171</v>
      </c>
      <c r="D295" s="38" cm="1">
        <f t="array" ref="D295">INDEX($K$3:$K$50, MATCH(1, (A295=$G$3:$G$50)*(B295=$H$3:$H$50)*(C295&gt;=$I$3:$I$50)*(C295&lt;=$J$3:$J$50), 0))</f>
        <v>1.7999999999999999E-2</v>
      </c>
    </row>
    <row r="296" spans="1:4" x14ac:dyDescent="0.35">
      <c r="A296" t="s">
        <v>39</v>
      </c>
      <c r="B296">
        <v>360</v>
      </c>
      <c r="C296" s="6">
        <v>30171</v>
      </c>
      <c r="D296" s="38" cm="1">
        <f t="array" ref="D296">INDEX($K$3:$K$50, MATCH(1, (A296=$G$3:$G$50)*(B296=$H$3:$H$50)*(C296&gt;=$I$3:$I$50)*(C296&lt;=$J$3:$J$50), 0))</f>
        <v>1.7999999999999999E-2</v>
      </c>
    </row>
    <row r="297" spans="1:4" x14ac:dyDescent="0.35">
      <c r="A297" t="s">
        <v>39</v>
      </c>
      <c r="B297">
        <v>360</v>
      </c>
      <c r="C297" s="6">
        <v>30171</v>
      </c>
      <c r="D297" s="38" cm="1">
        <f t="array" ref="D297">INDEX($K$3:$K$50, MATCH(1, (A297=$G$3:$G$50)*(B297=$H$3:$H$50)*(C297&gt;=$I$3:$I$50)*(C297&lt;=$J$3:$J$50), 0))</f>
        <v>1.7999999999999999E-2</v>
      </c>
    </row>
    <row r="298" spans="1:4" x14ac:dyDescent="0.35">
      <c r="A298" t="s">
        <v>39</v>
      </c>
      <c r="B298">
        <v>360</v>
      </c>
      <c r="C298" s="6">
        <v>29871</v>
      </c>
      <c r="D298" s="38" cm="1">
        <f t="array" ref="D298">INDEX($K$3:$K$50, MATCH(1, (A298=$G$3:$G$50)*(B298=$H$3:$H$50)*(C298&gt;=$I$3:$I$50)*(C298&lt;=$J$3:$J$50), 0))</f>
        <v>1.7999999999999999E-2</v>
      </c>
    </row>
    <row r="299" spans="1:4" x14ac:dyDescent="0.35">
      <c r="A299" t="s">
        <v>39</v>
      </c>
      <c r="B299">
        <v>360</v>
      </c>
      <c r="C299" s="6">
        <v>40171</v>
      </c>
      <c r="D299" s="38" cm="1">
        <f t="array" ref="D299">INDEX($K$3:$K$50, MATCH(1, (A299=$G$3:$G$50)*(B299=$H$3:$H$50)*(C299&gt;=$I$3:$I$50)*(C299&lt;=$J$3:$J$50), 0))</f>
        <v>1.7999999999999999E-2</v>
      </c>
    </row>
    <row r="300" spans="1:4" x14ac:dyDescent="0.35">
      <c r="A300" t="s">
        <v>39</v>
      </c>
      <c r="B300">
        <v>360</v>
      </c>
      <c r="C300" s="6">
        <v>49971</v>
      </c>
      <c r="D300" s="38" cm="1">
        <f t="array" ref="D300">INDEX($K$3:$K$50, MATCH(1, (A300=$G$3:$G$50)*(B300=$H$3:$H$50)*(C300&gt;=$I$3:$I$50)*(C300&lt;=$J$3:$J$50), 0))</f>
        <v>1.7999999999999999E-2</v>
      </c>
    </row>
    <row r="301" spans="1:4" x14ac:dyDescent="0.35">
      <c r="A301" t="s">
        <v>39</v>
      </c>
      <c r="B301">
        <v>360</v>
      </c>
      <c r="C301" s="6">
        <v>70171</v>
      </c>
      <c r="D301" s="38" cm="1">
        <f t="array" ref="D301">INDEX($K$3:$K$50, MATCH(1, (A301=$G$3:$G$50)*(B301=$H$3:$H$50)*(C301&gt;=$I$3:$I$50)*(C301&lt;=$J$3:$J$50), 0))</f>
        <v>2.5000000000000001E-2</v>
      </c>
    </row>
    <row r="302" spans="1:4" x14ac:dyDescent="0.35">
      <c r="A302" t="s">
        <v>39</v>
      </c>
      <c r="B302">
        <v>360</v>
      </c>
      <c r="C302" s="6">
        <v>150171</v>
      </c>
      <c r="D302" s="38" cm="1">
        <f t="array" ref="D302">INDEX($K$3:$K$50, MATCH(1, (A302=$G$3:$G$50)*(B302=$H$3:$H$50)*(C302&gt;=$I$3:$I$50)*(C302&lt;=$J$3:$J$50), 0))</f>
        <v>3.85E-2</v>
      </c>
    </row>
    <row r="303" spans="1:4" x14ac:dyDescent="0.35">
      <c r="A303" t="s">
        <v>39</v>
      </c>
      <c r="B303">
        <v>180</v>
      </c>
      <c r="C303" s="6">
        <v>100171</v>
      </c>
      <c r="D303" s="38" cm="1">
        <f t="array" ref="D303">INDEX($K$3:$K$50, MATCH(1, (A303=$G$3:$G$50)*(B303=$H$3:$H$50)*(C303&gt;=$I$3:$I$50)*(C303&lt;=$J$3:$J$50), 0))</f>
        <v>3.4500000000000003E-2</v>
      </c>
    </row>
    <row r="304" spans="1:4" x14ac:dyDescent="0.35">
      <c r="A304" t="s">
        <v>39</v>
      </c>
      <c r="B304">
        <v>180</v>
      </c>
      <c r="C304" s="6">
        <v>70171</v>
      </c>
      <c r="D304" s="38" cm="1">
        <f t="array" ref="D304">INDEX($K$3:$K$50, MATCH(1, (A304=$G$3:$G$50)*(B304=$H$3:$H$50)*(C304&gt;=$I$3:$I$50)*(C304&lt;=$J$3:$J$50), 0))</f>
        <v>2.1499999999999998E-2</v>
      </c>
    </row>
    <row r="305" spans="1:4" x14ac:dyDescent="0.35">
      <c r="A305" t="s">
        <v>39</v>
      </c>
      <c r="B305">
        <v>360</v>
      </c>
      <c r="C305" s="6">
        <v>222701</v>
      </c>
      <c r="D305" s="38" cm="1">
        <f t="array" ref="D305">INDEX($K$3:$K$50, MATCH(1, (A305=$G$3:$G$50)*(B305=$H$3:$H$50)*(C305&gt;=$I$3:$I$50)*(C305&lt;=$J$3:$J$50), 0))</f>
        <v>3.85E-2</v>
      </c>
    </row>
    <row r="306" spans="1:4" x14ac:dyDescent="0.35">
      <c r="A306" t="s">
        <v>39</v>
      </c>
      <c r="B306">
        <v>360</v>
      </c>
      <c r="C306" s="6">
        <v>140171</v>
      </c>
      <c r="D306" s="38" cm="1">
        <f t="array" ref="D306">INDEX($K$3:$K$50, MATCH(1, (A306=$G$3:$G$50)*(B306=$H$3:$H$50)*(C306&gt;=$I$3:$I$50)*(C306&lt;=$J$3:$J$50), 0))</f>
        <v>3.85E-2</v>
      </c>
    </row>
    <row r="307" spans="1:4" x14ac:dyDescent="0.35">
      <c r="A307" t="s">
        <v>39</v>
      </c>
      <c r="B307">
        <v>360</v>
      </c>
      <c r="C307" s="6">
        <v>30171</v>
      </c>
      <c r="D307" s="38" cm="1">
        <f t="array" ref="D307">INDEX($K$3:$K$50, MATCH(1, (A307=$G$3:$G$50)*(B307=$H$3:$H$50)*(C307&gt;=$I$3:$I$50)*(C307&lt;=$J$3:$J$50), 0))</f>
        <v>1.7999999999999999E-2</v>
      </c>
    </row>
    <row r="308" spans="1:4" x14ac:dyDescent="0.35">
      <c r="A308" t="s">
        <v>39</v>
      </c>
      <c r="B308">
        <v>180</v>
      </c>
      <c r="C308" s="6">
        <v>60171</v>
      </c>
      <c r="D308" s="38" cm="1">
        <f t="array" ref="D308">INDEX($K$3:$K$50, MATCH(1, (A308=$G$3:$G$50)*(B308=$H$3:$H$50)*(C308&gt;=$I$3:$I$50)*(C308&lt;=$J$3:$J$50), 0))</f>
        <v>2.1499999999999998E-2</v>
      </c>
    </row>
    <row r="309" spans="1:4" x14ac:dyDescent="0.35">
      <c r="A309" t="s">
        <v>39</v>
      </c>
      <c r="B309">
        <v>360</v>
      </c>
      <c r="C309" s="6">
        <v>102771</v>
      </c>
      <c r="D309" s="38" cm="1">
        <f t="array" ref="D309">INDEX($K$3:$K$50, MATCH(1, (A309=$G$3:$G$50)*(B309=$H$3:$H$50)*(C309&gt;=$I$3:$I$50)*(C309&lt;=$J$3:$J$50), 0))</f>
        <v>3.85E-2</v>
      </c>
    </row>
    <row r="310" spans="1:4" x14ac:dyDescent="0.35">
      <c r="A310" t="s">
        <v>39</v>
      </c>
      <c r="B310">
        <v>360</v>
      </c>
      <c r="C310" s="6">
        <v>200171</v>
      </c>
      <c r="D310" s="38" cm="1">
        <f t="array" ref="D310">INDEX($K$3:$K$50, MATCH(1, (A310=$G$3:$G$50)*(B310=$H$3:$H$50)*(C310&gt;=$I$3:$I$50)*(C310&lt;=$J$3:$J$50), 0))</f>
        <v>3.85E-2</v>
      </c>
    </row>
    <row r="311" spans="1:4" x14ac:dyDescent="0.35">
      <c r="A311" t="s">
        <v>39</v>
      </c>
      <c r="B311">
        <v>360</v>
      </c>
      <c r="C311" s="6">
        <v>100171</v>
      </c>
      <c r="D311" s="38" cm="1">
        <f t="array" ref="D311">INDEX($K$3:$K$50, MATCH(1, (A311=$G$3:$G$50)*(B311=$H$3:$H$50)*(C311&gt;=$I$3:$I$50)*(C311&lt;=$J$3:$J$50), 0))</f>
        <v>3.85E-2</v>
      </c>
    </row>
    <row r="312" spans="1:4" x14ac:dyDescent="0.35">
      <c r="A312" t="s">
        <v>39</v>
      </c>
      <c r="B312">
        <v>360</v>
      </c>
      <c r="C312" s="6">
        <v>250171</v>
      </c>
      <c r="D312" s="38" cm="1">
        <f t="array" ref="D312">INDEX($K$3:$K$50, MATCH(1, (A312=$G$3:$G$50)*(B312=$H$3:$H$50)*(C312&gt;=$I$3:$I$50)*(C312&lt;=$J$3:$J$50), 0))</f>
        <v>4.2500000000000003E-2</v>
      </c>
    </row>
    <row r="313" spans="1:4" x14ac:dyDescent="0.35">
      <c r="A313" t="s">
        <v>39</v>
      </c>
      <c r="B313">
        <v>360</v>
      </c>
      <c r="C313" s="6">
        <v>40171</v>
      </c>
      <c r="D313" s="38" cm="1">
        <f t="array" ref="D313">INDEX($K$3:$K$50, MATCH(1, (A313=$G$3:$G$50)*(B313=$H$3:$H$50)*(C313&gt;=$I$3:$I$50)*(C313&lt;=$J$3:$J$50), 0))</f>
        <v>1.7999999999999999E-2</v>
      </c>
    </row>
    <row r="314" spans="1:4" x14ac:dyDescent="0.35">
      <c r="A314" t="s">
        <v>39</v>
      </c>
      <c r="B314">
        <v>360</v>
      </c>
      <c r="C314" s="6">
        <v>53171</v>
      </c>
      <c r="D314" s="38" cm="1">
        <f t="array" ref="D314">INDEX($K$3:$K$50, MATCH(1, (A314=$G$3:$G$50)*(B314=$H$3:$H$50)*(C314&gt;=$I$3:$I$50)*(C314&lt;=$J$3:$J$50), 0))</f>
        <v>2.5000000000000001E-2</v>
      </c>
    </row>
    <row r="315" spans="1:4" x14ac:dyDescent="0.35">
      <c r="A315" t="s">
        <v>39</v>
      </c>
      <c r="B315">
        <v>360</v>
      </c>
      <c r="C315" s="6">
        <v>100171</v>
      </c>
      <c r="D315" s="38" cm="1">
        <f t="array" ref="D315">INDEX($K$3:$K$50, MATCH(1, (A315=$G$3:$G$50)*(B315=$H$3:$H$50)*(C315&gt;=$I$3:$I$50)*(C315&lt;=$J$3:$J$50), 0))</f>
        <v>3.85E-2</v>
      </c>
    </row>
    <row r="316" spans="1:4" x14ac:dyDescent="0.35">
      <c r="A316" t="s">
        <v>39</v>
      </c>
      <c r="B316">
        <v>360</v>
      </c>
      <c r="C316" s="6">
        <v>1000171</v>
      </c>
      <c r="D316" s="38" cm="1">
        <f t="array" ref="D316">INDEX($K$3:$K$50, MATCH(1, (A316=$G$3:$G$50)*(B316=$H$3:$H$50)*(C316&gt;=$I$3:$I$50)*(C316&lt;=$J$3:$J$50), 0))</f>
        <v>4.7500000000000001E-2</v>
      </c>
    </row>
    <row r="317" spans="1:4" x14ac:dyDescent="0.35">
      <c r="A317" t="s">
        <v>39</v>
      </c>
      <c r="B317">
        <v>360</v>
      </c>
      <c r="C317" s="6">
        <v>50171</v>
      </c>
      <c r="D317" s="38" cm="1">
        <f t="array" ref="D317">INDEX($K$3:$K$50, MATCH(1, (A317=$G$3:$G$50)*(B317=$H$3:$H$50)*(C317&gt;=$I$3:$I$50)*(C317&lt;=$J$3:$J$50), 0))</f>
        <v>2.5000000000000001E-2</v>
      </c>
    </row>
    <row r="318" spans="1:4" x14ac:dyDescent="0.35">
      <c r="A318" t="s">
        <v>39</v>
      </c>
      <c r="B318">
        <v>360</v>
      </c>
      <c r="C318" s="6">
        <v>100171</v>
      </c>
      <c r="D318" s="38" cm="1">
        <f t="array" ref="D318">INDEX($K$3:$K$50, MATCH(1, (A318=$G$3:$G$50)*(B318=$H$3:$H$50)*(C318&gt;=$I$3:$I$50)*(C318&lt;=$J$3:$J$50), 0))</f>
        <v>3.85E-2</v>
      </c>
    </row>
    <row r="319" spans="1:4" x14ac:dyDescent="0.35">
      <c r="A319" t="s">
        <v>40</v>
      </c>
      <c r="B319">
        <v>360</v>
      </c>
      <c r="C319" s="6">
        <v>100171</v>
      </c>
      <c r="D319" s="38" cm="1">
        <f t="array" ref="D319">INDEX($K$3:$K$50, MATCH(1, (A319=$G$3:$G$50)*(B319=$H$3:$H$50)*(C319&gt;=$I$3:$I$50)*(C319&lt;=$J$3:$J$50), 0))</f>
        <v>3.7999999999999999E-2</v>
      </c>
    </row>
    <row r="320" spans="1:4" x14ac:dyDescent="0.35">
      <c r="A320" t="s">
        <v>39</v>
      </c>
      <c r="B320">
        <v>360</v>
      </c>
      <c r="C320" s="6">
        <v>200171</v>
      </c>
      <c r="D320" s="38" cm="1">
        <f t="array" ref="D320">INDEX($K$3:$K$50, MATCH(1, (A320=$G$3:$G$50)*(B320=$H$3:$H$50)*(C320&gt;=$I$3:$I$50)*(C320&lt;=$J$3:$J$50), 0))</f>
        <v>3.85E-2</v>
      </c>
    </row>
    <row r="321" spans="1:4" x14ac:dyDescent="0.35">
      <c r="A321" t="s">
        <v>39</v>
      </c>
      <c r="B321">
        <v>360</v>
      </c>
      <c r="C321" s="6">
        <v>16171</v>
      </c>
      <c r="D321" s="38" cm="1">
        <f t="array" ref="D321">INDEX($K$3:$K$50, MATCH(1, (A321=$G$3:$G$50)*(B321=$H$3:$H$50)*(C321&gt;=$I$3:$I$50)*(C321&lt;=$J$3:$J$50), 0))</f>
        <v>1.7999999999999999E-2</v>
      </c>
    </row>
    <row r="322" spans="1:4" x14ac:dyDescent="0.35">
      <c r="A322" t="s">
        <v>39</v>
      </c>
      <c r="B322">
        <v>360</v>
      </c>
      <c r="C322" s="6">
        <v>500171</v>
      </c>
      <c r="D322" s="38" cm="1">
        <f t="array" ref="D322">INDEX($K$3:$K$50, MATCH(1, (A322=$G$3:$G$50)*(B322=$H$3:$H$50)*(C322&gt;=$I$3:$I$50)*(C322&lt;=$J$3:$J$50), 0))</f>
        <v>4.4499999999999998E-2</v>
      </c>
    </row>
    <row r="323" spans="1:4" x14ac:dyDescent="0.35">
      <c r="A323" t="s">
        <v>39</v>
      </c>
      <c r="B323">
        <v>360</v>
      </c>
      <c r="C323" s="6">
        <v>87171</v>
      </c>
      <c r="D323" s="38" cm="1">
        <f t="array" ref="D323">INDEX($K$3:$K$50, MATCH(1, (A323=$G$3:$G$50)*(B323=$H$3:$H$50)*(C323&gt;=$I$3:$I$50)*(C323&lt;=$J$3:$J$50), 0))</f>
        <v>2.5000000000000001E-2</v>
      </c>
    </row>
    <row r="324" spans="1:4" x14ac:dyDescent="0.35">
      <c r="A324" t="s">
        <v>40</v>
      </c>
      <c r="B324">
        <v>360</v>
      </c>
      <c r="C324" s="6">
        <v>100171</v>
      </c>
      <c r="D324" s="38" cm="1">
        <f t="array" ref="D324">INDEX($K$3:$K$50, MATCH(1, (A324=$G$3:$G$50)*(B324=$H$3:$H$50)*(C324&gt;=$I$3:$I$50)*(C324&lt;=$J$3:$J$50), 0))</f>
        <v>3.7999999999999999E-2</v>
      </c>
    </row>
    <row r="325" spans="1:4" x14ac:dyDescent="0.35">
      <c r="A325" t="s">
        <v>39</v>
      </c>
      <c r="B325">
        <v>360</v>
      </c>
      <c r="C325" s="6">
        <v>101171</v>
      </c>
      <c r="D325" s="38" cm="1">
        <f t="array" ref="D325">INDEX($K$3:$K$50, MATCH(1, (A325=$G$3:$G$50)*(B325=$H$3:$H$50)*(C325&gt;=$I$3:$I$50)*(C325&lt;=$J$3:$J$50), 0))</f>
        <v>3.85E-2</v>
      </c>
    </row>
    <row r="326" spans="1:4" x14ac:dyDescent="0.35">
      <c r="A326" t="s">
        <v>39</v>
      </c>
      <c r="B326">
        <v>360</v>
      </c>
      <c r="C326" s="6">
        <v>150171</v>
      </c>
      <c r="D326" s="38" cm="1">
        <f t="array" ref="D326">INDEX($K$3:$K$50, MATCH(1, (A326=$G$3:$G$50)*(B326=$H$3:$H$50)*(C326&gt;=$I$3:$I$50)*(C326&lt;=$J$3:$J$50), 0))</f>
        <v>3.85E-2</v>
      </c>
    </row>
    <row r="327" spans="1:4" x14ac:dyDescent="0.35">
      <c r="A327" t="s">
        <v>39</v>
      </c>
      <c r="B327">
        <v>360</v>
      </c>
      <c r="C327" s="6">
        <v>60171</v>
      </c>
      <c r="D327" s="38" cm="1">
        <f t="array" ref="D327">INDEX($K$3:$K$50, MATCH(1, (A327=$G$3:$G$50)*(B327=$H$3:$H$50)*(C327&gt;=$I$3:$I$50)*(C327&lt;=$J$3:$J$50), 0))</f>
        <v>2.5000000000000001E-2</v>
      </c>
    </row>
    <row r="328" spans="1:4" x14ac:dyDescent="0.35">
      <c r="A328" t="s">
        <v>40</v>
      </c>
      <c r="B328">
        <v>360</v>
      </c>
      <c r="C328" s="6">
        <v>50171</v>
      </c>
      <c r="D328" s="38" cm="1">
        <f t="array" ref="D328">INDEX($K$3:$K$50, MATCH(1, (A328=$G$3:$G$50)*(B328=$H$3:$H$50)*(C328&gt;=$I$3:$I$50)*(C328&lt;=$J$3:$J$50), 0))</f>
        <v>2.4500000000000001E-2</v>
      </c>
    </row>
    <row r="329" spans="1:4" x14ac:dyDescent="0.35">
      <c r="A329" t="s">
        <v>39</v>
      </c>
      <c r="B329">
        <v>180</v>
      </c>
      <c r="C329" s="6">
        <v>30171</v>
      </c>
      <c r="D329" s="38" cm="1">
        <f t="array" ref="D329">INDEX($K$3:$K$50, MATCH(1, (A329=$G$3:$G$50)*(B329=$H$3:$H$50)*(C329&gt;=$I$3:$I$50)*(C329&lt;=$J$3:$J$50), 0))</f>
        <v>1.6E-2</v>
      </c>
    </row>
    <row r="330" spans="1:4" x14ac:dyDescent="0.35">
      <c r="A330" t="s">
        <v>39</v>
      </c>
      <c r="B330">
        <v>360</v>
      </c>
      <c r="C330" s="6">
        <v>38171</v>
      </c>
      <c r="D330" s="38" cm="1">
        <f t="array" ref="D330">INDEX($K$3:$K$50, MATCH(1, (A330=$G$3:$G$50)*(B330=$H$3:$H$50)*(C330&gt;=$I$3:$I$50)*(C330&lt;=$J$3:$J$50), 0))</f>
        <v>1.7999999999999999E-2</v>
      </c>
    </row>
    <row r="331" spans="1:4" x14ac:dyDescent="0.35">
      <c r="A331" t="s">
        <v>39</v>
      </c>
      <c r="B331">
        <v>180</v>
      </c>
      <c r="C331" s="6">
        <v>100171</v>
      </c>
      <c r="D331" s="38" cm="1">
        <f t="array" ref="D331">INDEX($K$3:$K$50, MATCH(1, (A331=$G$3:$G$50)*(B331=$H$3:$H$50)*(C331&gt;=$I$3:$I$50)*(C331&lt;=$J$3:$J$50), 0))</f>
        <v>3.4500000000000003E-2</v>
      </c>
    </row>
    <row r="332" spans="1:4" x14ac:dyDescent="0.35">
      <c r="A332" t="s">
        <v>39</v>
      </c>
      <c r="B332">
        <v>360</v>
      </c>
      <c r="C332" s="6">
        <v>150171</v>
      </c>
      <c r="D332" s="38" cm="1">
        <f t="array" ref="D332">INDEX($K$3:$K$50, MATCH(1, (A332=$G$3:$G$50)*(B332=$H$3:$H$50)*(C332&gt;=$I$3:$I$50)*(C332&lt;=$J$3:$J$50), 0))</f>
        <v>3.85E-2</v>
      </c>
    </row>
    <row r="333" spans="1:4" x14ac:dyDescent="0.35">
      <c r="A333" t="s">
        <v>39</v>
      </c>
      <c r="B333">
        <v>180</v>
      </c>
      <c r="C333" s="6">
        <v>100172</v>
      </c>
      <c r="D333" s="38" cm="1">
        <f t="array" ref="D333">INDEX($K$3:$K$50, MATCH(1, (A333=$G$3:$G$50)*(B333=$H$3:$H$50)*(C333&gt;=$I$3:$I$50)*(C333&lt;=$J$3:$J$50), 0))</f>
        <v>3.4500000000000003E-2</v>
      </c>
    </row>
    <row r="334" spans="1:4" x14ac:dyDescent="0.35">
      <c r="A334" t="s">
        <v>39</v>
      </c>
      <c r="B334">
        <v>180</v>
      </c>
      <c r="C334" s="6">
        <v>100171</v>
      </c>
      <c r="D334" s="38" cm="1">
        <f t="array" ref="D334">INDEX($K$3:$K$50, MATCH(1, (A334=$G$3:$G$50)*(B334=$H$3:$H$50)*(C334&gt;=$I$3:$I$50)*(C334&lt;=$J$3:$J$50), 0))</f>
        <v>3.4500000000000003E-2</v>
      </c>
    </row>
    <row r="335" spans="1:4" x14ac:dyDescent="0.35">
      <c r="A335" t="s">
        <v>40</v>
      </c>
      <c r="B335">
        <v>180</v>
      </c>
      <c r="C335" s="6">
        <v>65171</v>
      </c>
      <c r="D335" s="38" cm="1">
        <f t="array" ref="D335">INDEX($K$3:$K$50, MATCH(1, (A335=$G$3:$G$50)*(B335=$H$3:$H$50)*(C335&gt;=$I$3:$I$50)*(C335&lt;=$J$3:$J$50), 0))</f>
        <v>2.1000000000000001E-2</v>
      </c>
    </row>
    <row r="336" spans="1:4" x14ac:dyDescent="0.35">
      <c r="A336" t="s">
        <v>39</v>
      </c>
      <c r="B336">
        <v>360</v>
      </c>
      <c r="C336" s="6">
        <v>300171</v>
      </c>
      <c r="D336" s="38" cm="1">
        <f t="array" ref="D336">INDEX($K$3:$K$50, MATCH(1, (A336=$G$3:$G$50)*(B336=$H$3:$H$50)*(C336&gt;=$I$3:$I$50)*(C336&lt;=$J$3:$J$50), 0))</f>
        <v>4.2500000000000003E-2</v>
      </c>
    </row>
    <row r="337" spans="1:4" x14ac:dyDescent="0.35">
      <c r="A337" t="s">
        <v>39</v>
      </c>
      <c r="B337">
        <v>360</v>
      </c>
      <c r="C337" s="6">
        <v>1000171</v>
      </c>
      <c r="D337" s="38" cm="1">
        <f t="array" ref="D337">INDEX($K$3:$K$50, MATCH(1, (A337=$G$3:$G$50)*(B337=$H$3:$H$50)*(C337&gt;=$I$3:$I$50)*(C337&lt;=$J$3:$J$50), 0))</f>
        <v>4.7500000000000001E-2</v>
      </c>
    </row>
    <row r="338" spans="1:4" x14ac:dyDescent="0.35">
      <c r="A338" t="s">
        <v>39</v>
      </c>
      <c r="B338">
        <v>360</v>
      </c>
      <c r="C338" s="6">
        <v>200171</v>
      </c>
      <c r="D338" s="38" cm="1">
        <f t="array" ref="D338">INDEX($K$3:$K$50, MATCH(1, (A338=$G$3:$G$50)*(B338=$H$3:$H$50)*(C338&gt;=$I$3:$I$50)*(C338&lt;=$J$3:$J$50), 0))</f>
        <v>3.85E-2</v>
      </c>
    </row>
    <row r="339" spans="1:4" x14ac:dyDescent="0.35">
      <c r="A339" t="s">
        <v>39</v>
      </c>
      <c r="B339">
        <v>360</v>
      </c>
      <c r="C339" s="6">
        <v>500171</v>
      </c>
      <c r="D339" s="38" cm="1">
        <f t="array" ref="D339">INDEX($K$3:$K$50, MATCH(1, (A339=$G$3:$G$50)*(B339=$H$3:$H$50)*(C339&gt;=$I$3:$I$50)*(C339&lt;=$J$3:$J$50), 0))</f>
        <v>4.4499999999999998E-2</v>
      </c>
    </row>
    <row r="340" spans="1:4" x14ac:dyDescent="0.35">
      <c r="A340" t="s">
        <v>39</v>
      </c>
      <c r="B340">
        <v>360</v>
      </c>
      <c r="C340" s="6">
        <v>50171</v>
      </c>
      <c r="D340" s="38" cm="1">
        <f t="array" ref="D340">INDEX($K$3:$K$50, MATCH(1, (A340=$G$3:$G$50)*(B340=$H$3:$H$50)*(C340&gt;=$I$3:$I$50)*(C340&lt;=$J$3:$J$50), 0))</f>
        <v>2.5000000000000001E-2</v>
      </c>
    </row>
    <row r="341" spans="1:4" x14ac:dyDescent="0.35">
      <c r="A341" t="s">
        <v>39</v>
      </c>
      <c r="B341">
        <v>360</v>
      </c>
      <c r="C341" s="6">
        <v>30171</v>
      </c>
      <c r="D341" s="38" cm="1">
        <f t="array" ref="D341">INDEX($K$3:$K$50, MATCH(1, (A341=$G$3:$G$50)*(B341=$H$3:$H$50)*(C341&gt;=$I$3:$I$50)*(C341&lt;=$J$3:$J$50), 0))</f>
        <v>1.7999999999999999E-2</v>
      </c>
    </row>
    <row r="342" spans="1:4" x14ac:dyDescent="0.35">
      <c r="A342" t="s">
        <v>39</v>
      </c>
      <c r="B342">
        <v>360</v>
      </c>
      <c r="C342" s="6">
        <v>50171</v>
      </c>
      <c r="D342" s="38" cm="1">
        <f t="array" ref="D342">INDEX($K$3:$K$50, MATCH(1, (A342=$G$3:$G$50)*(B342=$H$3:$H$50)*(C342&gt;=$I$3:$I$50)*(C342&lt;=$J$3:$J$50), 0))</f>
        <v>2.5000000000000001E-2</v>
      </c>
    </row>
    <row r="343" spans="1:4" x14ac:dyDescent="0.35">
      <c r="A343" t="s">
        <v>39</v>
      </c>
      <c r="B343">
        <v>360</v>
      </c>
      <c r="C343" s="6">
        <v>100171</v>
      </c>
      <c r="D343" s="38" cm="1">
        <f t="array" ref="D343">INDEX($K$3:$K$50, MATCH(1, (A343=$G$3:$G$50)*(B343=$H$3:$H$50)*(C343&gt;=$I$3:$I$50)*(C343&lt;=$J$3:$J$50), 0))</f>
        <v>3.85E-2</v>
      </c>
    </row>
    <row r="344" spans="1:4" x14ac:dyDescent="0.35">
      <c r="A344" t="s">
        <v>39</v>
      </c>
      <c r="B344">
        <v>360</v>
      </c>
      <c r="C344" s="6">
        <v>50171</v>
      </c>
      <c r="D344" s="38" cm="1">
        <f t="array" ref="D344">INDEX($K$3:$K$50, MATCH(1, (A344=$G$3:$G$50)*(B344=$H$3:$H$50)*(C344&gt;=$I$3:$I$50)*(C344&lt;=$J$3:$J$50), 0))</f>
        <v>2.5000000000000001E-2</v>
      </c>
    </row>
    <row r="345" spans="1:4" x14ac:dyDescent="0.35">
      <c r="A345" t="s">
        <v>39</v>
      </c>
      <c r="B345">
        <v>360</v>
      </c>
      <c r="C345" s="6">
        <v>150171</v>
      </c>
      <c r="D345" s="38" cm="1">
        <f t="array" ref="D345">INDEX($K$3:$K$50, MATCH(1, (A345=$G$3:$G$50)*(B345=$H$3:$H$50)*(C345&gt;=$I$3:$I$50)*(C345&lt;=$J$3:$J$50), 0))</f>
        <v>3.85E-2</v>
      </c>
    </row>
    <row r="346" spans="1:4" x14ac:dyDescent="0.35">
      <c r="A346" t="s">
        <v>39</v>
      </c>
      <c r="B346">
        <v>360</v>
      </c>
      <c r="C346" s="6">
        <v>200171</v>
      </c>
      <c r="D346" s="38" cm="1">
        <f t="array" ref="D346">INDEX($K$3:$K$50, MATCH(1, (A346=$G$3:$G$50)*(B346=$H$3:$H$50)*(C346&gt;=$I$3:$I$50)*(C346&lt;=$J$3:$J$50), 0))</f>
        <v>3.85E-2</v>
      </c>
    </row>
    <row r="347" spans="1:4" x14ac:dyDescent="0.35">
      <c r="A347" t="s">
        <v>39</v>
      </c>
      <c r="B347">
        <v>360</v>
      </c>
      <c r="C347" s="6">
        <v>95171</v>
      </c>
      <c r="D347" s="38" cm="1">
        <f t="array" ref="D347">INDEX($K$3:$K$50, MATCH(1, (A347=$G$3:$G$50)*(B347=$H$3:$H$50)*(C347&gt;=$I$3:$I$50)*(C347&lt;=$J$3:$J$50), 0))</f>
        <v>2.5000000000000001E-2</v>
      </c>
    </row>
    <row r="348" spans="1:4" x14ac:dyDescent="0.35">
      <c r="A348" t="s">
        <v>39</v>
      </c>
      <c r="B348">
        <v>360</v>
      </c>
      <c r="C348" s="6">
        <v>100171</v>
      </c>
      <c r="D348" s="38" cm="1">
        <f t="array" ref="D348">INDEX($K$3:$K$50, MATCH(1, (A348=$G$3:$G$50)*(B348=$H$3:$H$50)*(C348&gt;=$I$3:$I$50)*(C348&lt;=$J$3:$J$50), 0))</f>
        <v>3.85E-2</v>
      </c>
    </row>
    <row r="349" spans="1:4" x14ac:dyDescent="0.35">
      <c r="A349" t="s">
        <v>39</v>
      </c>
      <c r="B349">
        <v>180</v>
      </c>
      <c r="C349" s="6">
        <v>8172</v>
      </c>
      <c r="D349" s="38" cm="1">
        <f t="array" ref="D349">INDEX($K$3:$K$50, MATCH(1, (A349=$G$3:$G$50)*(B349=$H$3:$H$50)*(C349&gt;=$I$3:$I$50)*(C349&lt;=$J$3:$J$50), 0))</f>
        <v>1.6E-2</v>
      </c>
    </row>
    <row r="350" spans="1:4" x14ac:dyDescent="0.35">
      <c r="A350" t="s">
        <v>40</v>
      </c>
      <c r="B350">
        <v>360</v>
      </c>
      <c r="C350" s="6">
        <v>200171</v>
      </c>
      <c r="D350" s="38" cm="1">
        <f t="array" ref="D350">INDEX($K$3:$K$50, MATCH(1, (A350=$G$3:$G$50)*(B350=$H$3:$H$50)*(C350&gt;=$I$3:$I$50)*(C350&lt;=$J$3:$J$50), 0))</f>
        <v>3.7999999999999999E-2</v>
      </c>
    </row>
    <row r="351" spans="1:4" x14ac:dyDescent="0.35">
      <c r="A351" t="s">
        <v>39</v>
      </c>
      <c r="B351">
        <v>360</v>
      </c>
      <c r="C351" s="6">
        <v>50171</v>
      </c>
      <c r="D351" s="38" cm="1">
        <f t="array" ref="D351">INDEX($K$3:$K$50, MATCH(1, (A351=$G$3:$G$50)*(B351=$H$3:$H$50)*(C351&gt;=$I$3:$I$50)*(C351&lt;=$J$3:$J$50), 0))</f>
        <v>2.5000000000000001E-2</v>
      </c>
    </row>
    <row r="352" spans="1:4" x14ac:dyDescent="0.35">
      <c r="A352" t="s">
        <v>39</v>
      </c>
      <c r="B352">
        <v>90</v>
      </c>
      <c r="C352" s="6">
        <v>300171</v>
      </c>
      <c r="D352" s="38" cm="1">
        <f t="array" ref="D352">INDEX($K$3:$K$50, MATCH(1, (A352=$G$3:$G$50)*(B352=$H$3:$H$50)*(C352&gt;=$I$3:$I$50)*(C352&lt;=$J$3:$J$50), 0))</f>
        <v>0.03</v>
      </c>
    </row>
    <row r="353" spans="1:4" x14ac:dyDescent="0.35">
      <c r="A353" t="s">
        <v>39</v>
      </c>
      <c r="B353">
        <v>360</v>
      </c>
      <c r="C353" s="6">
        <v>164171</v>
      </c>
      <c r="D353" s="38" cm="1">
        <f t="array" ref="D353">INDEX($K$3:$K$50, MATCH(1, (A353=$G$3:$G$50)*(B353=$H$3:$H$50)*(C353&gt;=$I$3:$I$50)*(C353&lt;=$J$3:$J$50), 0))</f>
        <v>3.85E-2</v>
      </c>
    </row>
    <row r="354" spans="1:4" x14ac:dyDescent="0.35">
      <c r="A354" t="s">
        <v>39</v>
      </c>
      <c r="B354">
        <v>180</v>
      </c>
      <c r="C354" s="6">
        <v>200171</v>
      </c>
      <c r="D354" s="38" cm="1">
        <f t="array" ref="D354">INDEX($K$3:$K$50, MATCH(1, (A354=$G$3:$G$50)*(B354=$H$3:$H$50)*(C354&gt;=$I$3:$I$50)*(C354&lt;=$J$3:$J$50), 0))</f>
        <v>3.4500000000000003E-2</v>
      </c>
    </row>
    <row r="355" spans="1:4" x14ac:dyDescent="0.35">
      <c r="A355" t="s">
        <v>39</v>
      </c>
      <c r="B355">
        <v>360</v>
      </c>
      <c r="C355" s="6">
        <v>500171</v>
      </c>
      <c r="D355" s="38" cm="1">
        <f t="array" ref="D355">INDEX($K$3:$K$50, MATCH(1, (A355=$G$3:$G$50)*(B355=$H$3:$H$50)*(C355&gt;=$I$3:$I$50)*(C355&lt;=$J$3:$J$50), 0))</f>
        <v>4.4499999999999998E-2</v>
      </c>
    </row>
    <row r="356" spans="1:4" x14ac:dyDescent="0.35">
      <c r="A356" t="s">
        <v>40</v>
      </c>
      <c r="B356">
        <v>360</v>
      </c>
      <c r="C356" s="6">
        <v>100171</v>
      </c>
      <c r="D356" s="38" cm="1">
        <f t="array" ref="D356">INDEX($K$3:$K$50, MATCH(1, (A356=$G$3:$G$50)*(B356=$H$3:$H$50)*(C356&gt;=$I$3:$I$50)*(C356&lt;=$J$3:$J$50), 0))</f>
        <v>3.7999999999999999E-2</v>
      </c>
    </row>
    <row r="357" spans="1:4" x14ac:dyDescent="0.35">
      <c r="A357" t="s">
        <v>40</v>
      </c>
      <c r="B357">
        <v>360</v>
      </c>
      <c r="C357" s="6">
        <v>25171</v>
      </c>
      <c r="D357" s="38" cm="1">
        <f t="array" ref="D357">INDEX($K$3:$K$50, MATCH(1, (A357=$G$3:$G$50)*(B357=$H$3:$H$50)*(C357&gt;=$I$3:$I$50)*(C357&lt;=$J$3:$J$50), 0))</f>
        <v>1.7500000000000002E-2</v>
      </c>
    </row>
    <row r="358" spans="1:4" x14ac:dyDescent="0.35">
      <c r="A358" t="s">
        <v>40</v>
      </c>
      <c r="B358">
        <v>360</v>
      </c>
      <c r="C358" s="6">
        <v>35171</v>
      </c>
      <c r="D358" s="38" cm="1">
        <f t="array" ref="D358">INDEX($K$3:$K$50, MATCH(1, (A358=$G$3:$G$50)*(B358=$H$3:$H$50)*(C358&gt;=$I$3:$I$50)*(C358&lt;=$J$3:$J$50), 0))</f>
        <v>1.7500000000000002E-2</v>
      </c>
    </row>
    <row r="359" spans="1:4" x14ac:dyDescent="0.35">
      <c r="A359" t="s">
        <v>40</v>
      </c>
      <c r="B359">
        <v>360</v>
      </c>
      <c r="C359" s="6">
        <v>31435.93</v>
      </c>
      <c r="D359" s="38" cm="1">
        <f t="array" ref="D359">INDEX($K$3:$K$50, MATCH(1, (A359=$G$3:$G$50)*(B359=$H$3:$H$50)*(C359&gt;=$I$3:$I$50)*(C359&lt;=$J$3:$J$50), 0))</f>
        <v>1.7500000000000002E-2</v>
      </c>
    </row>
    <row r="360" spans="1:4" x14ac:dyDescent="0.35">
      <c r="A360" t="s">
        <v>40</v>
      </c>
      <c r="B360">
        <v>360</v>
      </c>
      <c r="C360" s="6">
        <v>183719.46</v>
      </c>
      <c r="D360" s="38" cm="1">
        <f t="array" ref="D360">INDEX($K$3:$K$50, MATCH(1, (A360=$G$3:$G$50)*(B360=$H$3:$H$50)*(C360&gt;=$I$3:$I$50)*(C360&lt;=$J$3:$J$50), 0))</f>
        <v>3.7999999999999999E-2</v>
      </c>
    </row>
    <row r="361" spans="1:4" x14ac:dyDescent="0.35">
      <c r="A361" t="s">
        <v>40</v>
      </c>
      <c r="B361">
        <v>360</v>
      </c>
      <c r="C361" s="6">
        <v>10071</v>
      </c>
      <c r="D361" s="38" cm="1">
        <f t="array" ref="D361">INDEX($K$3:$K$50, MATCH(1, (A361=$G$3:$G$50)*(B361=$H$3:$H$50)*(C361&gt;=$I$3:$I$50)*(C361&lt;=$J$3:$J$50), 0))</f>
        <v>1.7500000000000002E-2</v>
      </c>
    </row>
    <row r="362" spans="1:4" x14ac:dyDescent="0.35">
      <c r="A362" t="s">
        <v>40</v>
      </c>
      <c r="B362">
        <v>360</v>
      </c>
      <c r="C362" s="6">
        <v>400171</v>
      </c>
      <c r="D362" s="38" cm="1">
        <f t="array" ref="D362">INDEX($K$3:$K$50, MATCH(1, (A362=$G$3:$G$50)*(B362=$H$3:$H$50)*(C362&gt;=$I$3:$I$50)*(C362&lt;=$J$3:$J$50), 0))</f>
        <v>4.2000000000000003E-2</v>
      </c>
    </row>
    <row r="363" spans="1:4" x14ac:dyDescent="0.35">
      <c r="A363" t="s">
        <v>40</v>
      </c>
      <c r="B363">
        <v>360</v>
      </c>
      <c r="C363" s="6">
        <v>80171</v>
      </c>
      <c r="D363" s="38" cm="1">
        <f t="array" ref="D363">INDEX($K$3:$K$50, MATCH(1, (A363=$G$3:$G$50)*(B363=$H$3:$H$50)*(C363&gt;=$I$3:$I$50)*(C363&lt;=$J$3:$J$50), 0))</f>
        <v>2.4500000000000001E-2</v>
      </c>
    </row>
    <row r="364" spans="1:4" x14ac:dyDescent="0.35">
      <c r="A364" t="s">
        <v>40</v>
      </c>
      <c r="B364">
        <v>360</v>
      </c>
      <c r="C364" s="6">
        <v>200171</v>
      </c>
      <c r="D364" s="38" cm="1">
        <f t="array" ref="D364">INDEX($K$3:$K$50, MATCH(1, (A364=$G$3:$G$50)*(B364=$H$3:$H$50)*(C364&gt;=$I$3:$I$50)*(C364&lt;=$J$3:$J$50), 0))</f>
        <v>3.7999999999999999E-2</v>
      </c>
    </row>
    <row r="365" spans="1:4" x14ac:dyDescent="0.35">
      <c r="A365" t="s">
        <v>40</v>
      </c>
      <c r="B365">
        <v>360</v>
      </c>
      <c r="C365" s="6">
        <v>26225.11</v>
      </c>
      <c r="D365" s="38" cm="1">
        <f t="array" ref="D365">INDEX($K$3:$K$50, MATCH(1, (A365=$G$3:$G$50)*(B365=$H$3:$H$50)*(C365&gt;=$I$3:$I$50)*(C365&lt;=$J$3:$J$50), 0))</f>
        <v>1.7500000000000002E-2</v>
      </c>
    </row>
    <row r="366" spans="1:4" x14ac:dyDescent="0.35">
      <c r="A366" t="s">
        <v>40</v>
      </c>
      <c r="B366">
        <v>360</v>
      </c>
      <c r="C366" s="6">
        <v>21952.57</v>
      </c>
      <c r="D366" s="38" cm="1">
        <f t="array" ref="D366">INDEX($K$3:$K$50, MATCH(1, (A366=$G$3:$G$50)*(B366=$H$3:$H$50)*(C366&gt;=$I$3:$I$50)*(C366&lt;=$J$3:$J$50), 0))</f>
        <v>1.7500000000000002E-2</v>
      </c>
    </row>
    <row r="367" spans="1:4" x14ac:dyDescent="0.35">
      <c r="A367" t="s">
        <v>40</v>
      </c>
      <c r="B367">
        <v>360</v>
      </c>
      <c r="C367" s="6">
        <v>200171</v>
      </c>
      <c r="D367" s="38" cm="1">
        <f t="array" ref="D367">INDEX($K$3:$K$50, MATCH(1, (A367=$G$3:$G$50)*(B367=$H$3:$H$50)*(C367&gt;=$I$3:$I$50)*(C367&lt;=$J$3:$J$50), 0))</f>
        <v>3.7999999999999999E-2</v>
      </c>
    </row>
    <row r="368" spans="1:4" x14ac:dyDescent="0.35">
      <c r="A368" t="s">
        <v>40</v>
      </c>
      <c r="B368">
        <v>360</v>
      </c>
      <c r="C368" s="6">
        <v>100171</v>
      </c>
      <c r="D368" s="38" cm="1">
        <f t="array" ref="D368">INDEX($K$3:$K$50, MATCH(1, (A368=$G$3:$G$50)*(B368=$H$3:$H$50)*(C368&gt;=$I$3:$I$50)*(C368&lt;=$J$3:$J$50), 0))</f>
        <v>3.7999999999999999E-2</v>
      </c>
    </row>
    <row r="369" spans="1:4" x14ac:dyDescent="0.35">
      <c r="A369" t="s">
        <v>40</v>
      </c>
      <c r="B369">
        <v>360</v>
      </c>
      <c r="C369" s="6">
        <v>22171</v>
      </c>
      <c r="D369" s="38" cm="1">
        <f t="array" ref="D369">INDEX($K$3:$K$50, MATCH(1, (A369=$G$3:$G$50)*(B369=$H$3:$H$50)*(C369&gt;=$I$3:$I$50)*(C369&lt;=$J$3:$J$50), 0))</f>
        <v>1.7500000000000002E-2</v>
      </c>
    </row>
    <row r="370" spans="1:4" x14ac:dyDescent="0.35">
      <c r="A370" t="s">
        <v>40</v>
      </c>
      <c r="B370">
        <v>360</v>
      </c>
      <c r="C370" s="6">
        <v>105053.19</v>
      </c>
      <c r="D370" s="38" cm="1">
        <f t="array" ref="D370">INDEX($K$3:$K$50, MATCH(1, (A370=$G$3:$G$50)*(B370=$H$3:$H$50)*(C370&gt;=$I$3:$I$50)*(C370&lt;=$J$3:$J$50), 0))</f>
        <v>3.7999999999999999E-2</v>
      </c>
    </row>
    <row r="371" spans="1:4" x14ac:dyDescent="0.35">
      <c r="A371" t="s">
        <v>40</v>
      </c>
      <c r="B371">
        <v>360</v>
      </c>
      <c r="C371" s="6">
        <v>94094.58</v>
      </c>
      <c r="D371" s="38" cm="1">
        <f t="array" ref="D371">INDEX($K$3:$K$50, MATCH(1, (A371=$G$3:$G$50)*(B371=$H$3:$H$50)*(C371&gt;=$I$3:$I$50)*(C371&lt;=$J$3:$J$50), 0))</f>
        <v>2.4500000000000001E-2</v>
      </c>
    </row>
    <row r="372" spans="1:4" x14ac:dyDescent="0.35">
      <c r="A372" t="s">
        <v>40</v>
      </c>
      <c r="B372">
        <v>360</v>
      </c>
      <c r="C372" s="6">
        <v>140171</v>
      </c>
      <c r="D372" s="38" cm="1">
        <f t="array" ref="D372">INDEX($K$3:$K$50, MATCH(1, (A372=$G$3:$G$50)*(B372=$H$3:$H$50)*(C372&gt;=$I$3:$I$50)*(C372&lt;=$J$3:$J$50), 0))</f>
        <v>3.7999999999999999E-2</v>
      </c>
    </row>
    <row r="373" spans="1:4" x14ac:dyDescent="0.35">
      <c r="A373" t="s">
        <v>40</v>
      </c>
      <c r="B373">
        <v>360</v>
      </c>
      <c r="C373" s="6">
        <v>20171</v>
      </c>
      <c r="D373" s="38" cm="1">
        <f t="array" ref="D373">INDEX($K$3:$K$50, MATCH(1, (A373=$G$3:$G$50)*(B373=$H$3:$H$50)*(C373&gt;=$I$3:$I$50)*(C373&lt;=$J$3:$J$50), 0))</f>
        <v>1.7500000000000002E-2</v>
      </c>
    </row>
    <row r="374" spans="1:4" x14ac:dyDescent="0.35">
      <c r="A374" t="s">
        <v>40</v>
      </c>
      <c r="B374">
        <v>360</v>
      </c>
      <c r="C374" s="6">
        <v>60171</v>
      </c>
      <c r="D374" s="38" cm="1">
        <f t="array" ref="D374">INDEX($K$3:$K$50, MATCH(1, (A374=$G$3:$G$50)*(B374=$H$3:$H$50)*(C374&gt;=$I$3:$I$50)*(C374&lt;=$J$3:$J$50), 0))</f>
        <v>2.4500000000000001E-2</v>
      </c>
    </row>
    <row r="375" spans="1:4" x14ac:dyDescent="0.35">
      <c r="A375" t="s">
        <v>40</v>
      </c>
      <c r="B375">
        <v>360</v>
      </c>
      <c r="C375" s="6">
        <v>211191.53</v>
      </c>
      <c r="D375" s="38" cm="1">
        <f t="array" ref="D375">INDEX($K$3:$K$50, MATCH(1, (A375=$G$3:$G$50)*(B375=$H$3:$H$50)*(C375&gt;=$I$3:$I$50)*(C375&lt;=$J$3:$J$50), 0))</f>
        <v>3.7999999999999999E-2</v>
      </c>
    </row>
    <row r="376" spans="1:4" x14ac:dyDescent="0.35">
      <c r="A376" t="s">
        <v>40</v>
      </c>
      <c r="B376">
        <v>360</v>
      </c>
      <c r="C376" s="6">
        <v>191360.15</v>
      </c>
      <c r="D376" s="38" cm="1">
        <f t="array" ref="D376">INDEX($K$3:$K$50, MATCH(1, (A376=$G$3:$G$50)*(B376=$H$3:$H$50)*(C376&gt;=$I$3:$I$50)*(C376&lt;=$J$3:$J$50), 0))</f>
        <v>3.7999999999999999E-2</v>
      </c>
    </row>
    <row r="377" spans="1:4" x14ac:dyDescent="0.35">
      <c r="A377" t="s">
        <v>40</v>
      </c>
      <c r="B377">
        <v>180</v>
      </c>
      <c r="C377" s="6">
        <v>100171</v>
      </c>
      <c r="D377" s="38" cm="1">
        <f t="array" ref="D377">INDEX($K$3:$K$50, MATCH(1, (A377=$G$3:$G$50)*(B377=$H$3:$H$50)*(C377&gt;=$I$3:$I$50)*(C377&lt;=$J$3:$J$50), 0))</f>
        <v>3.4000000000000002E-2</v>
      </c>
    </row>
    <row r="378" spans="1:4" x14ac:dyDescent="0.35">
      <c r="A378" t="s">
        <v>40</v>
      </c>
      <c r="B378">
        <v>360</v>
      </c>
      <c r="C378" s="6">
        <v>100171</v>
      </c>
      <c r="D378" s="38" cm="1">
        <f t="array" ref="D378">INDEX($K$3:$K$50, MATCH(1, (A378=$G$3:$G$50)*(B378=$H$3:$H$50)*(C378&gt;=$I$3:$I$50)*(C378&lt;=$J$3:$J$50), 0))</f>
        <v>3.7999999999999999E-2</v>
      </c>
    </row>
    <row r="379" spans="1:4" x14ac:dyDescent="0.35">
      <c r="A379" t="s">
        <v>40</v>
      </c>
      <c r="B379">
        <v>180</v>
      </c>
      <c r="C379" s="6">
        <v>31435.93</v>
      </c>
      <c r="D379" s="38" cm="1">
        <f t="array" ref="D379">INDEX($K$3:$K$50, MATCH(1, (A379=$G$3:$G$50)*(B379=$H$3:$H$50)*(C379&gt;=$I$3:$I$50)*(C379&lt;=$J$3:$J$50), 0))</f>
        <v>1.55E-2</v>
      </c>
    </row>
    <row r="380" spans="1:4" x14ac:dyDescent="0.35">
      <c r="A380" t="s">
        <v>40</v>
      </c>
      <c r="B380">
        <v>360</v>
      </c>
      <c r="C380" s="6">
        <v>300171</v>
      </c>
      <c r="D380" s="38" cm="1">
        <f t="array" ref="D380">INDEX($K$3:$K$50, MATCH(1, (A380=$G$3:$G$50)*(B380=$H$3:$H$50)*(C380&gt;=$I$3:$I$50)*(C380&lt;=$J$3:$J$50), 0))</f>
        <v>4.2000000000000003E-2</v>
      </c>
    </row>
    <row r="381" spans="1:4" x14ac:dyDescent="0.35">
      <c r="A381" t="s">
        <v>40</v>
      </c>
      <c r="B381">
        <v>180</v>
      </c>
      <c r="C381" s="6">
        <v>50171</v>
      </c>
      <c r="D381" s="38" cm="1">
        <f t="array" ref="D381">INDEX($K$3:$K$50, MATCH(1, (A381=$G$3:$G$50)*(B381=$H$3:$H$50)*(C381&gt;=$I$3:$I$50)*(C381&lt;=$J$3:$J$50), 0))</f>
        <v>2.1000000000000001E-2</v>
      </c>
    </row>
    <row r="382" spans="1:4" x14ac:dyDescent="0.35">
      <c r="A382" t="s">
        <v>40</v>
      </c>
      <c r="B382">
        <v>360</v>
      </c>
      <c r="C382" s="6">
        <v>35171</v>
      </c>
      <c r="D382" s="38" cm="1">
        <f t="array" ref="D382">INDEX($K$3:$K$50, MATCH(1, (A382=$G$3:$G$50)*(B382=$H$3:$H$50)*(C382&gt;=$I$3:$I$50)*(C382&lt;=$J$3:$J$50), 0))</f>
        <v>1.7500000000000002E-2</v>
      </c>
    </row>
    <row r="383" spans="1:4" x14ac:dyDescent="0.35">
      <c r="A383" t="s">
        <v>40</v>
      </c>
      <c r="B383">
        <v>180</v>
      </c>
      <c r="C383" s="6">
        <v>100171</v>
      </c>
      <c r="D383" s="38" cm="1">
        <f t="array" ref="D383">INDEX($K$3:$K$50, MATCH(1, (A383=$G$3:$G$50)*(B383=$H$3:$H$50)*(C383&gt;=$I$3:$I$50)*(C383&lt;=$J$3:$J$50), 0))</f>
        <v>3.4000000000000002E-2</v>
      </c>
    </row>
    <row r="384" spans="1:4" x14ac:dyDescent="0.35">
      <c r="A384" t="s">
        <v>40</v>
      </c>
      <c r="B384">
        <v>360</v>
      </c>
      <c r="C384" s="6">
        <v>4071</v>
      </c>
      <c r="D384" s="38" t="e" cm="1">
        <f t="array" ref="D384">INDEX($K$3:$K$50, MATCH(1, (A384=$G$3:$G$50)*(B384=$H$3:$H$50)*(C384&gt;=$I$3:$I$50)*(C384&lt;=$J$3:$J$50), 0))</f>
        <v>#N/A</v>
      </c>
    </row>
    <row r="385" spans="1:4" x14ac:dyDescent="0.35">
      <c r="A385" t="s">
        <v>40</v>
      </c>
      <c r="B385">
        <v>360</v>
      </c>
      <c r="C385" s="6">
        <v>5171</v>
      </c>
      <c r="D385" s="38" cm="1">
        <f t="array" ref="D385">INDEX($K$3:$K$50, MATCH(1, (A385=$G$3:$G$50)*(B385=$H$3:$H$50)*(C385&gt;=$I$3:$I$50)*(C385&lt;=$J$3:$J$50), 0))</f>
        <v>1.7500000000000002E-2</v>
      </c>
    </row>
    <row r="386" spans="1:4" x14ac:dyDescent="0.35">
      <c r="A386" t="s">
        <v>40</v>
      </c>
      <c r="B386">
        <v>180</v>
      </c>
      <c r="C386" s="6">
        <v>210613.98</v>
      </c>
      <c r="D386" s="38" cm="1">
        <f t="array" ref="D386">INDEX($K$3:$K$50, MATCH(1, (A386=$G$3:$G$50)*(B386=$H$3:$H$50)*(C386&gt;=$I$3:$I$50)*(C386&lt;=$J$3:$J$50), 0))</f>
        <v>3.4000000000000002E-2</v>
      </c>
    </row>
    <row r="387" spans="1:4" x14ac:dyDescent="0.35">
      <c r="A387" t="s">
        <v>40</v>
      </c>
      <c r="B387">
        <v>90</v>
      </c>
      <c r="C387" s="6">
        <v>7171</v>
      </c>
      <c r="D387" s="38" cm="1">
        <f t="array" ref="D387">INDEX($K$3:$K$50, MATCH(1, (A387=$G$3:$G$50)*(B387=$H$3:$H$50)*(C387&gt;=$I$3:$I$50)*(C387&lt;=$J$3:$J$50), 0))</f>
        <v>1.4999999999999999E-2</v>
      </c>
    </row>
    <row r="388" spans="1:4" x14ac:dyDescent="0.35">
      <c r="A388" t="s">
        <v>40</v>
      </c>
      <c r="B388">
        <v>360</v>
      </c>
      <c r="C388" s="6">
        <v>75171</v>
      </c>
      <c r="D388" s="38" cm="1">
        <f t="array" ref="D388">INDEX($K$3:$K$50, MATCH(1, (A388=$G$3:$G$50)*(B388=$H$3:$H$50)*(C388&gt;=$I$3:$I$50)*(C388&lt;=$J$3:$J$50), 0))</f>
        <v>2.4500000000000001E-2</v>
      </c>
    </row>
    <row r="389" spans="1:4" x14ac:dyDescent="0.35">
      <c r="A389" t="s">
        <v>40</v>
      </c>
      <c r="B389">
        <v>180</v>
      </c>
      <c r="C389" s="6">
        <v>1000171</v>
      </c>
      <c r="D389" s="38" cm="1">
        <f t="array" ref="D389">INDEX($K$3:$K$50, MATCH(1, (A389=$G$3:$G$50)*(B389=$H$3:$H$50)*(C389&gt;=$I$3:$I$50)*(C389&lt;=$J$3:$J$50), 0))</f>
        <v>4.3499999999999997E-2</v>
      </c>
    </row>
    <row r="390" spans="1:4" x14ac:dyDescent="0.35">
      <c r="A390" t="s">
        <v>40</v>
      </c>
      <c r="B390">
        <v>360</v>
      </c>
      <c r="C390" s="6">
        <v>125171</v>
      </c>
      <c r="D390" s="38" cm="1">
        <f t="array" ref="D390">INDEX($K$3:$K$50, MATCH(1, (A390=$G$3:$G$50)*(B390=$H$3:$H$50)*(C390&gt;=$I$3:$I$50)*(C390&lt;=$J$3:$J$50), 0))</f>
        <v>3.7999999999999999E-2</v>
      </c>
    </row>
    <row r="391" spans="1:4" x14ac:dyDescent="0.35">
      <c r="A391" t="s">
        <v>40</v>
      </c>
      <c r="B391">
        <v>360</v>
      </c>
      <c r="C391" s="6">
        <v>50171</v>
      </c>
      <c r="D391" s="38" cm="1">
        <f t="array" ref="D391">INDEX($K$3:$K$50, MATCH(1, (A391=$G$3:$G$50)*(B391=$H$3:$H$50)*(C391&gt;=$I$3:$I$50)*(C391&lt;=$J$3:$J$50), 0))</f>
        <v>2.4500000000000001E-2</v>
      </c>
    </row>
    <row r="392" spans="1:4" x14ac:dyDescent="0.35">
      <c r="A392" t="s">
        <v>40</v>
      </c>
      <c r="B392">
        <v>360</v>
      </c>
      <c r="C392" s="6">
        <v>55171</v>
      </c>
      <c r="D392" s="38" cm="1">
        <f t="array" ref="D392">INDEX($K$3:$K$50, MATCH(1, (A392=$G$3:$G$50)*(B392=$H$3:$H$50)*(C392&gt;=$I$3:$I$50)*(C392&lt;=$J$3:$J$50), 0))</f>
        <v>2.4500000000000001E-2</v>
      </c>
    </row>
    <row r="393" spans="1:4" x14ac:dyDescent="0.35">
      <c r="A393" t="s">
        <v>40</v>
      </c>
      <c r="B393">
        <v>180</v>
      </c>
      <c r="C393" s="6">
        <v>35171</v>
      </c>
      <c r="D393" s="38" cm="1">
        <f t="array" ref="D393">INDEX($K$3:$K$50, MATCH(1, (A393=$G$3:$G$50)*(B393=$H$3:$H$50)*(C393&gt;=$I$3:$I$50)*(C393&lt;=$J$3:$J$50), 0))</f>
        <v>1.55E-2</v>
      </c>
    </row>
    <row r="394" spans="1:4" x14ac:dyDescent="0.35">
      <c r="A394" t="s">
        <v>40</v>
      </c>
      <c r="B394">
        <v>90</v>
      </c>
      <c r="C394" s="6">
        <v>35171</v>
      </c>
      <c r="D394" s="38" cm="1">
        <f t="array" ref="D394">INDEX($K$3:$K$50, MATCH(1, (A394=$G$3:$G$50)*(B394=$H$3:$H$50)*(C394&gt;=$I$3:$I$50)*(C394&lt;=$J$3:$J$50), 0))</f>
        <v>1.4999999999999999E-2</v>
      </c>
    </row>
    <row r="395" spans="1:4" x14ac:dyDescent="0.35">
      <c r="A395" t="s">
        <v>40</v>
      </c>
      <c r="B395">
        <v>90</v>
      </c>
      <c r="C395" s="6">
        <v>22171</v>
      </c>
      <c r="D395" s="38" cm="1">
        <f t="array" ref="D395">INDEX($K$3:$K$50, MATCH(1, (A395=$G$3:$G$50)*(B395=$H$3:$H$50)*(C395&gt;=$I$3:$I$50)*(C395&lt;=$J$3:$J$50), 0))</f>
        <v>1.4999999999999999E-2</v>
      </c>
    </row>
    <row r="396" spans="1:4" x14ac:dyDescent="0.35">
      <c r="A396" t="s">
        <v>40</v>
      </c>
      <c r="B396">
        <v>90</v>
      </c>
      <c r="C396" s="6">
        <v>90171</v>
      </c>
      <c r="D396" s="38" cm="1">
        <f t="array" ref="D396">INDEX($K$3:$K$50, MATCH(1, (A396=$G$3:$G$50)*(B396=$H$3:$H$50)*(C396&gt;=$I$3:$I$50)*(C396&lt;=$J$3:$J$50), 0))</f>
        <v>1.9E-2</v>
      </c>
    </row>
    <row r="397" spans="1:4" x14ac:dyDescent="0.35">
      <c r="A397" t="s">
        <v>40</v>
      </c>
      <c r="B397">
        <v>90</v>
      </c>
      <c r="C397" s="6">
        <v>40171</v>
      </c>
      <c r="D397" s="38" cm="1">
        <f t="array" ref="D397">INDEX($K$3:$K$50, MATCH(1, (A397=$G$3:$G$50)*(B397=$H$3:$H$50)*(C397&gt;=$I$3:$I$50)*(C397&lt;=$J$3:$J$50), 0))</f>
        <v>1.4999999999999999E-2</v>
      </c>
    </row>
    <row r="398" spans="1:4" x14ac:dyDescent="0.35">
      <c r="A398" t="s">
        <v>40</v>
      </c>
      <c r="B398">
        <v>90</v>
      </c>
      <c r="C398" s="6">
        <v>600171</v>
      </c>
      <c r="D398" s="38" cm="1">
        <f t="array" ref="D398">INDEX($K$3:$K$50, MATCH(1, (A398=$G$3:$G$50)*(B398=$H$3:$H$50)*(C398&gt;=$I$3:$I$50)*(C398&lt;=$J$3:$J$50), 0))</f>
        <v>3.0499999999999999E-2</v>
      </c>
    </row>
    <row r="399" spans="1:4" x14ac:dyDescent="0.35">
      <c r="A399" t="s">
        <v>40</v>
      </c>
      <c r="B399">
        <v>90</v>
      </c>
      <c r="C399" s="6">
        <v>50171</v>
      </c>
      <c r="D399" s="38" cm="1">
        <f t="array" ref="D399">INDEX($K$3:$K$50, MATCH(1, (A399=$G$3:$G$50)*(B399=$H$3:$H$50)*(C399&gt;=$I$3:$I$50)*(C399&lt;=$J$3:$J$50), 0))</f>
        <v>1.9E-2</v>
      </c>
    </row>
    <row r="400" spans="1:4" x14ac:dyDescent="0.35">
      <c r="A400" t="s">
        <v>40</v>
      </c>
      <c r="B400">
        <v>90</v>
      </c>
      <c r="C400" s="6">
        <v>26087.29</v>
      </c>
      <c r="D400" s="38" cm="1">
        <f t="array" ref="D400">INDEX($K$3:$K$50, MATCH(1, (A400=$G$3:$G$50)*(B400=$H$3:$H$50)*(C400&gt;=$I$3:$I$50)*(C400&lt;=$J$3:$J$50), 0))</f>
        <v>1.4999999999999999E-2</v>
      </c>
    </row>
    <row r="401" spans="1:4" x14ac:dyDescent="0.35">
      <c r="A401" t="s">
        <v>40</v>
      </c>
      <c r="B401">
        <v>90</v>
      </c>
      <c r="C401" s="6">
        <v>200171</v>
      </c>
      <c r="D401" s="38" cm="1">
        <f t="array" ref="D401">INDEX($K$3:$K$50, MATCH(1, (A401=$G$3:$G$50)*(B401=$H$3:$H$50)*(C401&gt;=$I$3:$I$50)*(C401&lt;=$J$3:$J$50), 0))</f>
        <v>2.1499999999999998E-2</v>
      </c>
    </row>
    <row r="402" spans="1:4" x14ac:dyDescent="0.35">
      <c r="A402" t="s">
        <v>40</v>
      </c>
      <c r="B402">
        <v>90</v>
      </c>
      <c r="C402" s="6">
        <v>12171</v>
      </c>
      <c r="D402" s="38" cm="1">
        <f t="array" ref="D402">INDEX($K$3:$K$50, MATCH(1, (A402=$G$3:$G$50)*(B402=$H$3:$H$50)*(C402&gt;=$I$3:$I$50)*(C402&lt;=$J$3:$J$50), 0))</f>
        <v>1.4999999999999999E-2</v>
      </c>
    </row>
    <row r="403" spans="1:4" x14ac:dyDescent="0.35">
      <c r="A403" t="s">
        <v>40</v>
      </c>
      <c r="B403">
        <v>90</v>
      </c>
      <c r="C403" s="6">
        <v>37897.35</v>
      </c>
      <c r="D403" s="38" cm="1">
        <f t="array" ref="D403">INDEX($K$3:$K$50, MATCH(1, (A403=$G$3:$G$50)*(B403=$H$3:$H$50)*(C403&gt;=$I$3:$I$50)*(C403&lt;=$J$3:$J$50), 0))</f>
        <v>1.4999999999999999E-2</v>
      </c>
    </row>
    <row r="404" spans="1:4" x14ac:dyDescent="0.35">
      <c r="A404" t="s">
        <v>40</v>
      </c>
      <c r="B404">
        <v>90</v>
      </c>
      <c r="C404" s="6">
        <v>127980.43</v>
      </c>
      <c r="D404" s="38" cm="1">
        <f t="array" ref="D404">INDEX($K$3:$K$50, MATCH(1, (A404=$G$3:$G$50)*(B404=$H$3:$H$50)*(C404&gt;=$I$3:$I$50)*(C404&lt;=$J$3:$J$50), 0))</f>
        <v>2.1499999999999998E-2</v>
      </c>
    </row>
    <row r="405" spans="1:4" x14ac:dyDescent="0.35">
      <c r="A405" t="s">
        <v>40</v>
      </c>
      <c r="B405">
        <v>90</v>
      </c>
      <c r="C405" s="6">
        <v>20171</v>
      </c>
      <c r="D405" s="38" cm="1">
        <f t="array" ref="D405">INDEX($K$3:$K$50, MATCH(1, (A405=$G$3:$G$50)*(B405=$H$3:$H$50)*(C405&gt;=$I$3:$I$50)*(C405&lt;=$J$3:$J$50), 0))</f>
        <v>1.4999999999999999E-2</v>
      </c>
    </row>
    <row r="406" spans="1:4" x14ac:dyDescent="0.35">
      <c r="A406" t="s">
        <v>40</v>
      </c>
      <c r="B406">
        <v>90</v>
      </c>
      <c r="C406" s="6">
        <v>101946.34</v>
      </c>
      <c r="D406" s="38" cm="1">
        <f t="array" ref="D406">INDEX($K$3:$K$50, MATCH(1, (A406=$G$3:$G$50)*(B406=$H$3:$H$50)*(C406&gt;=$I$3:$I$50)*(C406&lt;=$J$3:$J$50), 0))</f>
        <v>2.1499999999999998E-2</v>
      </c>
    </row>
    <row r="407" spans="1:4" x14ac:dyDescent="0.35">
      <c r="A407" t="s">
        <v>40</v>
      </c>
      <c r="B407">
        <v>90</v>
      </c>
      <c r="C407" s="6">
        <v>70171</v>
      </c>
      <c r="D407" s="38" cm="1">
        <f t="array" ref="D407">INDEX($K$3:$K$50, MATCH(1, (A407=$G$3:$G$50)*(B407=$H$3:$H$50)*(C407&gt;=$I$3:$I$50)*(C407&lt;=$J$3:$J$50), 0))</f>
        <v>1.9E-2</v>
      </c>
    </row>
    <row r="408" spans="1:4" x14ac:dyDescent="0.35">
      <c r="A408" t="s">
        <v>40</v>
      </c>
      <c r="B408">
        <v>90</v>
      </c>
      <c r="C408" s="6">
        <v>117030.06</v>
      </c>
      <c r="D408" s="38" cm="1">
        <f t="array" ref="D408">INDEX($K$3:$K$50, MATCH(1, (A408=$G$3:$G$50)*(B408=$H$3:$H$50)*(C408&gt;=$I$3:$I$50)*(C408&lt;=$J$3:$J$50), 0))</f>
        <v>2.1499999999999998E-2</v>
      </c>
    </row>
    <row r="409" spans="1:4" x14ac:dyDescent="0.35">
      <c r="A409" t="s">
        <v>40</v>
      </c>
      <c r="B409">
        <v>90</v>
      </c>
      <c r="C409" s="6">
        <v>100171</v>
      </c>
      <c r="D409" s="38" cm="1">
        <f t="array" ref="D409">INDEX($K$3:$K$50, MATCH(1, (A409=$G$3:$G$50)*(B409=$H$3:$H$50)*(C409&gt;=$I$3:$I$50)*(C409&lt;=$J$3:$J$50), 0))</f>
        <v>2.1499999999999998E-2</v>
      </c>
    </row>
    <row r="410" spans="1:4" x14ac:dyDescent="0.35">
      <c r="A410" t="s">
        <v>40</v>
      </c>
      <c r="B410">
        <v>90</v>
      </c>
      <c r="C410" s="6">
        <v>87881.63</v>
      </c>
      <c r="D410" s="38" cm="1">
        <f t="array" ref="D410">INDEX($K$3:$K$50, MATCH(1, (A410=$G$3:$G$50)*(B410=$H$3:$H$50)*(C410&gt;=$I$3:$I$50)*(C410&lt;=$J$3:$J$50), 0))</f>
        <v>1.9E-2</v>
      </c>
    </row>
    <row r="411" spans="1:4" x14ac:dyDescent="0.35">
      <c r="A411" t="s">
        <v>40</v>
      </c>
      <c r="B411">
        <v>90</v>
      </c>
      <c r="C411" s="6">
        <v>20171</v>
      </c>
      <c r="D411" s="38" cm="1">
        <f t="array" ref="D411">INDEX($K$3:$K$50, MATCH(1, (A411=$G$3:$G$50)*(B411=$H$3:$H$50)*(C411&gt;=$I$3:$I$50)*(C411&lt;=$J$3:$J$50), 0))</f>
        <v>1.4999999999999999E-2</v>
      </c>
    </row>
    <row r="412" spans="1:4" x14ac:dyDescent="0.35">
      <c r="A412" t="s">
        <v>40</v>
      </c>
      <c r="B412">
        <v>90</v>
      </c>
      <c r="C412" s="6">
        <v>35171</v>
      </c>
      <c r="D412" s="38" cm="1">
        <f t="array" ref="D412">INDEX($K$3:$K$50, MATCH(1, (A412=$G$3:$G$50)*(B412=$H$3:$H$50)*(C412&gt;=$I$3:$I$50)*(C412&lt;=$J$3:$J$50), 0))</f>
        <v>1.4999999999999999E-2</v>
      </c>
    </row>
    <row r="413" spans="1:4" x14ac:dyDescent="0.35">
      <c r="A413" t="s">
        <v>40</v>
      </c>
      <c r="B413">
        <v>90</v>
      </c>
      <c r="C413" s="6">
        <v>40171</v>
      </c>
      <c r="D413" s="38" cm="1">
        <f t="array" ref="D413">INDEX($K$3:$K$50, MATCH(1, (A413=$G$3:$G$50)*(B413=$H$3:$H$50)*(C413&gt;=$I$3:$I$50)*(C413&lt;=$J$3:$J$50), 0))</f>
        <v>1.4999999999999999E-2</v>
      </c>
    </row>
    <row r="414" spans="1:4" x14ac:dyDescent="0.35">
      <c r="A414" t="s">
        <v>40</v>
      </c>
      <c r="B414">
        <v>360</v>
      </c>
      <c r="C414" s="6">
        <v>105054.51</v>
      </c>
      <c r="D414" s="38" cm="1">
        <f t="array" ref="D414">INDEX($K$3:$K$50, MATCH(1, (A414=$G$3:$G$50)*(B414=$H$3:$H$50)*(C414&gt;=$I$3:$I$50)*(C414&lt;=$J$3:$J$50), 0))</f>
        <v>3.7999999999999999E-2</v>
      </c>
    </row>
    <row r="415" spans="1:4" x14ac:dyDescent="0.35">
      <c r="A415" t="s">
        <v>40</v>
      </c>
      <c r="B415">
        <v>360</v>
      </c>
      <c r="C415" s="6">
        <v>100171</v>
      </c>
      <c r="D415" s="38" cm="1">
        <f t="array" ref="D415">INDEX($K$3:$K$50, MATCH(1, (A415=$G$3:$G$50)*(B415=$H$3:$H$50)*(C415&gt;=$I$3:$I$50)*(C415&lt;=$J$3:$J$50), 0))</f>
        <v>3.7999999999999999E-2</v>
      </c>
    </row>
    <row r="416" spans="1:4" x14ac:dyDescent="0.35">
      <c r="A416" t="s">
        <v>40</v>
      </c>
      <c r="B416">
        <v>360</v>
      </c>
      <c r="C416" s="6">
        <v>20171</v>
      </c>
      <c r="D416" s="38" cm="1">
        <f t="array" ref="D416">INDEX($K$3:$K$50, MATCH(1, (A416=$G$3:$G$50)*(B416=$H$3:$H$50)*(C416&gt;=$I$3:$I$50)*(C416&lt;=$J$3:$J$50), 0))</f>
        <v>1.7500000000000002E-2</v>
      </c>
    </row>
    <row r="417" spans="1:4" x14ac:dyDescent="0.35">
      <c r="A417" t="s">
        <v>40</v>
      </c>
      <c r="B417">
        <v>360</v>
      </c>
      <c r="C417" s="6">
        <v>11171</v>
      </c>
      <c r="D417" s="38" cm="1">
        <f t="array" ref="D417">INDEX($K$3:$K$50, MATCH(1, (A417=$G$3:$G$50)*(B417=$H$3:$H$50)*(C417&gt;=$I$3:$I$50)*(C417&lt;=$J$3:$J$50), 0))</f>
        <v>1.7500000000000002E-2</v>
      </c>
    </row>
    <row r="418" spans="1:4" x14ac:dyDescent="0.35">
      <c r="A418" t="s">
        <v>39</v>
      </c>
      <c r="B418">
        <v>360</v>
      </c>
      <c r="C418" s="6">
        <v>60171</v>
      </c>
      <c r="D418" s="38" cm="1">
        <f t="array" ref="D418">INDEX($K$3:$K$50, MATCH(1, (A418=$G$3:$G$50)*(B418=$H$3:$H$50)*(C418&gt;=$I$3:$I$50)*(C418&lt;=$J$3:$J$50), 0))</f>
        <v>2.5000000000000001E-2</v>
      </c>
    </row>
    <row r="419" spans="1:4" x14ac:dyDescent="0.35">
      <c r="A419" t="s">
        <v>39</v>
      </c>
      <c r="B419">
        <v>360</v>
      </c>
      <c r="C419" s="6">
        <v>215171</v>
      </c>
      <c r="D419" s="38" cm="1">
        <f t="array" ref="D419">INDEX($K$3:$K$50, MATCH(1, (A419=$G$3:$G$50)*(B419=$H$3:$H$50)*(C419&gt;=$I$3:$I$50)*(C419&lt;=$J$3:$J$50), 0))</f>
        <v>3.85E-2</v>
      </c>
    </row>
    <row r="420" spans="1:4" x14ac:dyDescent="0.35">
      <c r="A420" t="s">
        <v>39</v>
      </c>
      <c r="B420">
        <v>360</v>
      </c>
      <c r="C420" s="6">
        <v>20171</v>
      </c>
      <c r="D420" s="38" cm="1">
        <f t="array" ref="D420">INDEX($K$3:$K$50, MATCH(1, (A420=$G$3:$G$50)*(B420=$H$3:$H$50)*(C420&gt;=$I$3:$I$50)*(C420&lt;=$J$3:$J$50), 0))</f>
        <v>1.7999999999999999E-2</v>
      </c>
    </row>
    <row r="421" spans="1:4" x14ac:dyDescent="0.35">
      <c r="A421" t="s">
        <v>39</v>
      </c>
      <c r="B421">
        <v>180</v>
      </c>
      <c r="C421" s="6">
        <v>53171</v>
      </c>
      <c r="D421" s="38" cm="1">
        <f t="array" ref="D421">INDEX($K$3:$K$50, MATCH(1, (A421=$G$3:$G$50)*(B421=$H$3:$H$50)*(C421&gt;=$I$3:$I$50)*(C421&lt;=$J$3:$J$50), 0))</f>
        <v>2.1499999999999998E-2</v>
      </c>
    </row>
    <row r="422" spans="1:4" x14ac:dyDescent="0.35">
      <c r="A422" t="s">
        <v>39</v>
      </c>
      <c r="B422">
        <v>180</v>
      </c>
      <c r="C422" s="6">
        <v>21671</v>
      </c>
      <c r="D422" s="38" cm="1">
        <f t="array" ref="D422">INDEX($K$3:$K$50, MATCH(1, (A422=$G$3:$G$50)*(B422=$H$3:$H$50)*(C422&gt;=$I$3:$I$50)*(C422&lt;=$J$3:$J$50), 0))</f>
        <v>1.6E-2</v>
      </c>
    </row>
    <row r="423" spans="1:4" x14ac:dyDescent="0.35">
      <c r="A423" t="s">
        <v>39</v>
      </c>
      <c r="B423">
        <v>180</v>
      </c>
      <c r="C423" s="6">
        <v>15171</v>
      </c>
      <c r="D423" s="38" cm="1">
        <f t="array" ref="D423">INDEX($K$3:$K$50, MATCH(1, (A423=$G$3:$G$50)*(B423=$H$3:$H$50)*(C423&gt;=$I$3:$I$50)*(C423&lt;=$J$3:$J$50), 0))</f>
        <v>1.6E-2</v>
      </c>
    </row>
    <row r="424" spans="1:4" x14ac:dyDescent="0.35">
      <c r="A424" t="s">
        <v>39</v>
      </c>
      <c r="B424">
        <v>180</v>
      </c>
      <c r="C424" s="6">
        <v>36955</v>
      </c>
      <c r="D424" s="38" cm="1">
        <f t="array" ref="D424">INDEX($K$3:$K$50, MATCH(1, (A424=$G$3:$G$50)*(B424=$H$3:$H$50)*(C424&gt;=$I$3:$I$50)*(C424&lt;=$J$3:$J$50), 0))</f>
        <v>1.6E-2</v>
      </c>
    </row>
    <row r="425" spans="1:4" x14ac:dyDescent="0.35">
      <c r="A425" t="s">
        <v>39</v>
      </c>
      <c r="B425">
        <v>180</v>
      </c>
      <c r="C425" s="6">
        <v>21571</v>
      </c>
      <c r="D425" s="38" cm="1">
        <f t="array" ref="D425">INDEX($K$3:$K$50, MATCH(1, (A425=$G$3:$G$50)*(B425=$H$3:$H$50)*(C425&gt;=$I$3:$I$50)*(C425&lt;=$J$3:$J$50), 0))</f>
        <v>1.6E-2</v>
      </c>
    </row>
    <row r="426" spans="1:4" x14ac:dyDescent="0.35">
      <c r="A426" t="s">
        <v>39</v>
      </c>
      <c r="B426">
        <v>180</v>
      </c>
      <c r="C426" s="6">
        <v>150171</v>
      </c>
      <c r="D426" s="38" cm="1">
        <f t="array" ref="D426">INDEX($K$3:$K$50, MATCH(1, (A426=$G$3:$G$50)*(B426=$H$3:$H$50)*(C426&gt;=$I$3:$I$50)*(C426&lt;=$J$3:$J$50), 0))</f>
        <v>3.4500000000000003E-2</v>
      </c>
    </row>
    <row r="427" spans="1:4" x14ac:dyDescent="0.35">
      <c r="A427" t="s">
        <v>39</v>
      </c>
      <c r="B427">
        <v>180</v>
      </c>
      <c r="C427" s="6">
        <v>300171</v>
      </c>
      <c r="D427" s="38" cm="1">
        <f t="array" ref="D427">INDEX($K$3:$K$50, MATCH(1, (A427=$G$3:$G$50)*(B427=$H$3:$H$50)*(C427&gt;=$I$3:$I$50)*(C427&lt;=$J$3:$J$50), 0))</f>
        <v>3.7499999999999999E-2</v>
      </c>
    </row>
    <row r="428" spans="1:4" x14ac:dyDescent="0.35">
      <c r="A428" t="s">
        <v>39</v>
      </c>
      <c r="B428">
        <v>180</v>
      </c>
      <c r="C428" s="6">
        <v>25171</v>
      </c>
      <c r="D428" s="38" cm="1">
        <f t="array" ref="D428">INDEX($K$3:$K$50, MATCH(1, (A428=$G$3:$G$50)*(B428=$H$3:$H$50)*(C428&gt;=$I$3:$I$50)*(C428&lt;=$J$3:$J$50), 0))</f>
        <v>1.6E-2</v>
      </c>
    </row>
    <row r="429" spans="1:4" x14ac:dyDescent="0.35">
      <c r="A429" t="s">
        <v>39</v>
      </c>
      <c r="B429">
        <v>180</v>
      </c>
      <c r="C429" s="6">
        <v>100171</v>
      </c>
      <c r="D429" s="38" cm="1">
        <f t="array" ref="D429">INDEX($K$3:$K$50, MATCH(1, (A429=$G$3:$G$50)*(B429=$H$3:$H$50)*(C429&gt;=$I$3:$I$50)*(C429&lt;=$J$3:$J$50), 0))</f>
        <v>3.4500000000000003E-2</v>
      </c>
    </row>
    <row r="430" spans="1:4" x14ac:dyDescent="0.35">
      <c r="A430" t="s">
        <v>39</v>
      </c>
      <c r="B430">
        <v>180</v>
      </c>
      <c r="C430" s="6">
        <v>7271</v>
      </c>
      <c r="D430" s="38" cm="1">
        <f t="array" ref="D430">INDEX($K$3:$K$50, MATCH(1, (A430=$G$3:$G$50)*(B430=$H$3:$H$50)*(C430&gt;=$I$3:$I$50)*(C430&lt;=$J$3:$J$50), 0))</f>
        <v>1.6E-2</v>
      </c>
    </row>
    <row r="431" spans="1:4" x14ac:dyDescent="0.35">
      <c r="A431" t="s">
        <v>39</v>
      </c>
      <c r="B431">
        <v>180</v>
      </c>
      <c r="C431" s="6">
        <v>40171</v>
      </c>
      <c r="D431" s="38" cm="1">
        <f t="array" ref="D431">INDEX($K$3:$K$50, MATCH(1, (A431=$G$3:$G$50)*(B431=$H$3:$H$50)*(C431&gt;=$I$3:$I$50)*(C431&lt;=$J$3:$J$50), 0))</f>
        <v>1.6E-2</v>
      </c>
    </row>
    <row r="432" spans="1:4" x14ac:dyDescent="0.35">
      <c r="A432" t="s">
        <v>39</v>
      </c>
      <c r="B432">
        <v>180</v>
      </c>
      <c r="C432" s="6">
        <v>50171</v>
      </c>
      <c r="D432" s="38" cm="1">
        <f t="array" ref="D432">INDEX($K$3:$K$50, MATCH(1, (A432=$G$3:$G$50)*(B432=$H$3:$H$50)*(C432&gt;=$I$3:$I$50)*(C432&lt;=$J$3:$J$50), 0))</f>
        <v>2.1499999999999998E-2</v>
      </c>
    </row>
    <row r="433" spans="1:4" x14ac:dyDescent="0.35">
      <c r="A433" t="s">
        <v>39</v>
      </c>
      <c r="B433">
        <v>180</v>
      </c>
      <c r="C433" s="6">
        <v>100171</v>
      </c>
      <c r="D433" s="38" cm="1">
        <f t="array" ref="D433">INDEX($K$3:$K$50, MATCH(1, (A433=$G$3:$G$50)*(B433=$H$3:$H$50)*(C433&gt;=$I$3:$I$50)*(C433&lt;=$J$3:$J$50), 0))</f>
        <v>3.4500000000000003E-2</v>
      </c>
    </row>
    <row r="434" spans="1:4" x14ac:dyDescent="0.35">
      <c r="A434" t="s">
        <v>39</v>
      </c>
      <c r="B434">
        <v>180</v>
      </c>
      <c r="C434" s="6">
        <v>150171</v>
      </c>
      <c r="D434" s="38" cm="1">
        <f t="array" ref="D434">INDEX($K$3:$K$50, MATCH(1, (A434=$G$3:$G$50)*(B434=$H$3:$H$50)*(C434&gt;=$I$3:$I$50)*(C434&lt;=$J$3:$J$50), 0))</f>
        <v>3.4500000000000003E-2</v>
      </c>
    </row>
    <row r="435" spans="1:4" x14ac:dyDescent="0.35">
      <c r="A435" t="s">
        <v>39</v>
      </c>
      <c r="B435">
        <v>180</v>
      </c>
      <c r="C435" s="6">
        <v>28171</v>
      </c>
      <c r="D435" s="38" cm="1">
        <f t="array" ref="D435">INDEX($K$3:$K$50, MATCH(1, (A435=$G$3:$G$50)*(B435=$H$3:$H$50)*(C435&gt;=$I$3:$I$50)*(C435&lt;=$J$3:$J$50), 0))</f>
        <v>1.6E-2</v>
      </c>
    </row>
    <row r="436" spans="1:4" x14ac:dyDescent="0.35">
      <c r="A436" t="s">
        <v>39</v>
      </c>
      <c r="B436">
        <v>180</v>
      </c>
      <c r="C436" s="6">
        <v>80171</v>
      </c>
      <c r="D436" s="38" cm="1">
        <f t="array" ref="D436">INDEX($K$3:$K$50, MATCH(1, (A436=$G$3:$G$50)*(B436=$H$3:$H$50)*(C436&gt;=$I$3:$I$50)*(C436&lt;=$J$3:$J$50), 0))</f>
        <v>2.1499999999999998E-2</v>
      </c>
    </row>
    <row r="437" spans="1:4" x14ac:dyDescent="0.35">
      <c r="A437" t="s">
        <v>39</v>
      </c>
      <c r="B437">
        <v>180</v>
      </c>
      <c r="C437" s="6">
        <v>1050171</v>
      </c>
      <c r="D437" s="38" cm="1">
        <f t="array" ref="D437">INDEX($K$3:$K$50, MATCH(1, (A437=$G$3:$G$50)*(B437=$H$3:$H$50)*(C437&gt;=$I$3:$I$50)*(C437&lt;=$J$3:$J$50), 0))</f>
        <v>4.3999999999999997E-2</v>
      </c>
    </row>
    <row r="438" spans="1:4" x14ac:dyDescent="0.35">
      <c r="A438" t="s">
        <v>39</v>
      </c>
      <c r="B438">
        <v>180</v>
      </c>
      <c r="C438" s="6">
        <v>100171</v>
      </c>
      <c r="D438" s="38" cm="1">
        <f t="array" ref="D438">INDEX($K$3:$K$50, MATCH(1, (A438=$G$3:$G$50)*(B438=$H$3:$H$50)*(C438&gt;=$I$3:$I$50)*(C438&lt;=$J$3:$J$50), 0))</f>
        <v>3.4500000000000003E-2</v>
      </c>
    </row>
    <row r="439" spans="1:4" x14ac:dyDescent="0.35">
      <c r="A439" t="s">
        <v>39</v>
      </c>
      <c r="B439">
        <v>180</v>
      </c>
      <c r="C439" s="6">
        <v>150171</v>
      </c>
      <c r="D439" s="38" cm="1">
        <f t="array" ref="D439">INDEX($K$3:$K$50, MATCH(1, (A439=$G$3:$G$50)*(B439=$H$3:$H$50)*(C439&gt;=$I$3:$I$50)*(C439&lt;=$J$3:$J$50), 0))</f>
        <v>3.4500000000000003E-2</v>
      </c>
    </row>
    <row r="440" spans="1:4" x14ac:dyDescent="0.35">
      <c r="A440" t="s">
        <v>39</v>
      </c>
      <c r="B440">
        <v>180</v>
      </c>
      <c r="C440" s="6">
        <v>90171</v>
      </c>
      <c r="D440" s="38" cm="1">
        <f t="array" ref="D440">INDEX($K$3:$K$50, MATCH(1, (A440=$G$3:$G$50)*(B440=$H$3:$H$50)*(C440&gt;=$I$3:$I$50)*(C440&lt;=$J$3:$J$50), 0))</f>
        <v>2.1499999999999998E-2</v>
      </c>
    </row>
    <row r="441" spans="1:4" x14ac:dyDescent="0.35">
      <c r="A441" t="s">
        <v>39</v>
      </c>
      <c r="B441">
        <v>180</v>
      </c>
      <c r="C441" s="6">
        <v>30171</v>
      </c>
      <c r="D441" s="38" cm="1">
        <f t="array" ref="D441">INDEX($K$3:$K$50, MATCH(1, (A441=$G$3:$G$50)*(B441=$H$3:$H$50)*(C441&gt;=$I$3:$I$50)*(C441&lt;=$J$3:$J$50), 0))</f>
        <v>1.6E-2</v>
      </c>
    </row>
    <row r="442" spans="1:4" x14ac:dyDescent="0.35">
      <c r="A442" t="s">
        <v>39</v>
      </c>
      <c r="B442">
        <v>180</v>
      </c>
      <c r="C442" s="6">
        <v>2921</v>
      </c>
      <c r="D442" s="38" t="e" cm="1">
        <f t="array" ref="D442">INDEX($K$3:$K$50, MATCH(1, (A442=$G$3:$G$50)*(B442=$H$3:$H$50)*(C442&gt;=$I$3:$I$50)*(C442&lt;=$J$3:$J$50), 0))</f>
        <v>#N/A</v>
      </c>
    </row>
    <row r="443" spans="1:4" x14ac:dyDescent="0.35">
      <c r="A443" t="s">
        <v>39</v>
      </c>
      <c r="B443">
        <v>180</v>
      </c>
      <c r="C443" s="6">
        <v>1525171</v>
      </c>
      <c r="D443" s="38" cm="1">
        <f t="array" ref="D443">INDEX($K$3:$K$50, MATCH(1, (A443=$G$3:$G$50)*(B443=$H$3:$H$50)*(C443&gt;=$I$3:$I$50)*(C443&lt;=$J$3:$J$50), 0))</f>
        <v>4.3999999999999997E-2</v>
      </c>
    </row>
    <row r="444" spans="1:4" x14ac:dyDescent="0.35">
      <c r="A444" t="s">
        <v>39</v>
      </c>
      <c r="B444">
        <v>180</v>
      </c>
      <c r="C444" s="6">
        <v>234788.2</v>
      </c>
      <c r="D444" s="38" cm="1">
        <f t="array" ref="D444">INDEX($K$3:$K$50, MATCH(1, (A444=$G$3:$G$50)*(B444=$H$3:$H$50)*(C444&gt;=$I$3:$I$50)*(C444&lt;=$J$3:$J$50), 0))</f>
        <v>3.4500000000000003E-2</v>
      </c>
    </row>
    <row r="445" spans="1:4" x14ac:dyDescent="0.35">
      <c r="A445" t="s">
        <v>39</v>
      </c>
      <c r="B445">
        <v>180</v>
      </c>
      <c r="C445" s="6">
        <v>300171</v>
      </c>
      <c r="D445" s="38" cm="1">
        <f t="array" ref="D445">INDEX($K$3:$K$50, MATCH(1, (A445=$G$3:$G$50)*(B445=$H$3:$H$50)*(C445&gt;=$I$3:$I$50)*(C445&lt;=$J$3:$J$50), 0))</f>
        <v>3.7499999999999999E-2</v>
      </c>
    </row>
    <row r="446" spans="1:4" x14ac:dyDescent="0.35">
      <c r="A446" t="s">
        <v>39</v>
      </c>
      <c r="B446">
        <v>180</v>
      </c>
      <c r="C446" s="6">
        <v>17171</v>
      </c>
      <c r="D446" s="38" cm="1">
        <f t="array" ref="D446">INDEX($K$3:$K$50, MATCH(1, (A446=$G$3:$G$50)*(B446=$H$3:$H$50)*(C446&gt;=$I$3:$I$50)*(C446&lt;=$J$3:$J$50), 0))</f>
        <v>1.6E-2</v>
      </c>
    </row>
    <row r="447" spans="1:4" x14ac:dyDescent="0.35">
      <c r="A447" t="s">
        <v>39</v>
      </c>
      <c r="B447">
        <v>180</v>
      </c>
      <c r="C447" s="6">
        <v>80171</v>
      </c>
      <c r="D447" s="38" cm="1">
        <f t="array" ref="D447">INDEX($K$3:$K$50, MATCH(1, (A447=$G$3:$G$50)*(B447=$H$3:$H$50)*(C447&gt;=$I$3:$I$50)*(C447&lt;=$J$3:$J$50), 0))</f>
        <v>2.1499999999999998E-2</v>
      </c>
    </row>
    <row r="448" spans="1:4" x14ac:dyDescent="0.35">
      <c r="A448" t="s">
        <v>39</v>
      </c>
      <c r="B448">
        <v>180</v>
      </c>
      <c r="C448" s="6">
        <v>62171</v>
      </c>
      <c r="D448" s="38" cm="1">
        <f t="array" ref="D448">INDEX($K$3:$K$50, MATCH(1, (A448=$G$3:$G$50)*(B448=$H$3:$H$50)*(C448&gt;=$I$3:$I$50)*(C448&lt;=$J$3:$J$50), 0))</f>
        <v>2.1499999999999998E-2</v>
      </c>
    </row>
    <row r="449" spans="1:4" x14ac:dyDescent="0.35">
      <c r="A449" t="s">
        <v>39</v>
      </c>
      <c r="B449">
        <v>180</v>
      </c>
      <c r="C449" s="6">
        <v>24171</v>
      </c>
      <c r="D449" s="38" cm="1">
        <f t="array" ref="D449">INDEX($K$3:$K$50, MATCH(1, (A449=$G$3:$G$50)*(B449=$H$3:$H$50)*(C449&gt;=$I$3:$I$50)*(C449&lt;=$J$3:$J$50), 0))</f>
        <v>1.6E-2</v>
      </c>
    </row>
    <row r="450" spans="1:4" x14ac:dyDescent="0.35">
      <c r="A450" t="s">
        <v>39</v>
      </c>
      <c r="B450">
        <v>180</v>
      </c>
      <c r="C450" s="6">
        <v>31435.93</v>
      </c>
      <c r="D450" s="38" cm="1">
        <f t="array" ref="D450">INDEX($K$3:$K$50, MATCH(1, (A450=$G$3:$G$50)*(B450=$H$3:$H$50)*(C450&gt;=$I$3:$I$50)*(C450&lt;=$J$3:$J$50), 0))</f>
        <v>1.6E-2</v>
      </c>
    </row>
    <row r="451" spans="1:4" x14ac:dyDescent="0.35">
      <c r="A451" t="s">
        <v>39</v>
      </c>
      <c r="B451">
        <v>180</v>
      </c>
      <c r="C451" s="6">
        <v>100171</v>
      </c>
      <c r="D451" s="38" cm="1">
        <f t="array" ref="D451">INDEX($K$3:$K$50, MATCH(1, (A451=$G$3:$G$50)*(B451=$H$3:$H$50)*(C451&gt;=$I$3:$I$50)*(C451&lt;=$J$3:$J$50), 0))</f>
        <v>3.4500000000000003E-2</v>
      </c>
    </row>
    <row r="452" spans="1:4" x14ac:dyDescent="0.35">
      <c r="A452" t="s">
        <v>39</v>
      </c>
      <c r="B452">
        <v>180</v>
      </c>
      <c r="C452" s="6">
        <v>21014.14</v>
      </c>
      <c r="D452" s="38" cm="1">
        <f t="array" ref="D452">INDEX($K$3:$K$50, MATCH(1, (A452=$G$3:$G$50)*(B452=$H$3:$H$50)*(C452&gt;=$I$3:$I$50)*(C452&lt;=$J$3:$J$50), 0))</f>
        <v>1.6E-2</v>
      </c>
    </row>
    <row r="453" spans="1:4" x14ac:dyDescent="0.35">
      <c r="A453" t="s">
        <v>39</v>
      </c>
      <c r="B453">
        <v>180</v>
      </c>
      <c r="C453" s="6">
        <v>10596.42</v>
      </c>
      <c r="D453" s="38" cm="1">
        <f t="array" ref="D453">INDEX($K$3:$K$50, MATCH(1, (A453=$G$3:$G$50)*(B453=$H$3:$H$50)*(C453&gt;=$I$3:$I$50)*(C453&lt;=$J$3:$J$50), 0))</f>
        <v>1.6E-2</v>
      </c>
    </row>
    <row r="454" spans="1:4" x14ac:dyDescent="0.35">
      <c r="A454" t="s">
        <v>39</v>
      </c>
      <c r="B454">
        <v>180</v>
      </c>
      <c r="C454" s="6">
        <v>52390.17</v>
      </c>
      <c r="D454" s="38" cm="1">
        <f t="array" ref="D454">INDEX($K$3:$K$50, MATCH(1, (A454=$G$3:$G$50)*(B454=$H$3:$H$50)*(C454&gt;=$I$3:$I$50)*(C454&lt;=$J$3:$J$50), 0))</f>
        <v>2.1499999999999998E-2</v>
      </c>
    </row>
    <row r="455" spans="1:4" x14ac:dyDescent="0.35">
      <c r="A455" t="s">
        <v>39</v>
      </c>
      <c r="B455">
        <v>180</v>
      </c>
      <c r="C455" s="6">
        <v>30171</v>
      </c>
      <c r="D455" s="38" cm="1">
        <f t="array" ref="D455">INDEX($K$3:$K$50, MATCH(1, (A455=$G$3:$G$50)*(B455=$H$3:$H$50)*(C455&gt;=$I$3:$I$50)*(C455&lt;=$J$3:$J$50), 0))</f>
        <v>1.6E-2</v>
      </c>
    </row>
    <row r="456" spans="1:4" x14ac:dyDescent="0.35">
      <c r="A456" t="s">
        <v>39</v>
      </c>
      <c r="B456">
        <v>180</v>
      </c>
      <c r="C456" s="6">
        <v>154666.25</v>
      </c>
      <c r="D456" s="38" cm="1">
        <f t="array" ref="D456">INDEX($K$3:$K$50, MATCH(1, (A456=$G$3:$G$50)*(B456=$H$3:$H$50)*(C456&gt;=$I$3:$I$50)*(C456&lt;=$J$3:$J$50), 0))</f>
        <v>3.4500000000000003E-2</v>
      </c>
    </row>
    <row r="457" spans="1:4" x14ac:dyDescent="0.35">
      <c r="A457" t="s">
        <v>39</v>
      </c>
      <c r="B457">
        <v>180</v>
      </c>
      <c r="C457" s="6">
        <v>150171</v>
      </c>
      <c r="D457" s="38" cm="1">
        <f t="array" ref="D457">INDEX($K$3:$K$50, MATCH(1, (A457=$G$3:$G$50)*(B457=$H$3:$H$50)*(C457&gt;=$I$3:$I$50)*(C457&lt;=$J$3:$J$50), 0))</f>
        <v>3.4500000000000003E-2</v>
      </c>
    </row>
    <row r="458" spans="1:4" x14ac:dyDescent="0.35">
      <c r="A458" t="s">
        <v>39</v>
      </c>
      <c r="B458">
        <v>180</v>
      </c>
      <c r="C458" s="6">
        <v>282171</v>
      </c>
      <c r="D458" s="38" cm="1">
        <f t="array" ref="D458">INDEX($K$3:$K$50, MATCH(1, (A458=$G$3:$G$50)*(B458=$H$3:$H$50)*(C458&gt;=$I$3:$I$50)*(C458&lt;=$J$3:$J$50), 0))</f>
        <v>3.7499999999999999E-2</v>
      </c>
    </row>
    <row r="459" spans="1:4" x14ac:dyDescent="0.35">
      <c r="A459" t="s">
        <v>39</v>
      </c>
      <c r="B459">
        <v>180</v>
      </c>
      <c r="C459" s="6">
        <v>139171</v>
      </c>
      <c r="D459" s="38" cm="1">
        <f t="array" ref="D459">INDEX($K$3:$K$50, MATCH(1, (A459=$G$3:$G$50)*(B459=$H$3:$H$50)*(C459&gt;=$I$3:$I$50)*(C459&lt;=$J$3:$J$50), 0))</f>
        <v>3.4500000000000003E-2</v>
      </c>
    </row>
    <row r="460" spans="1:4" x14ac:dyDescent="0.35">
      <c r="A460" t="s">
        <v>39</v>
      </c>
      <c r="B460">
        <v>180</v>
      </c>
      <c r="C460" s="6">
        <v>316149.08</v>
      </c>
      <c r="D460" s="38" cm="1">
        <f t="array" ref="D460">INDEX($K$3:$K$50, MATCH(1, (A460=$G$3:$G$50)*(B460=$H$3:$H$50)*(C460&gt;=$I$3:$I$50)*(C460&lt;=$J$3:$J$50), 0))</f>
        <v>3.7499999999999999E-2</v>
      </c>
    </row>
    <row r="461" spans="1:4" x14ac:dyDescent="0.35">
      <c r="A461" t="s">
        <v>39</v>
      </c>
      <c r="B461">
        <v>180</v>
      </c>
      <c r="C461" s="6">
        <v>11634.81</v>
      </c>
      <c r="D461" s="38" cm="1">
        <f t="array" ref="D461">INDEX($K$3:$K$50, MATCH(1, (A461=$G$3:$G$50)*(B461=$H$3:$H$50)*(C461&gt;=$I$3:$I$50)*(C461&lt;=$J$3:$J$50), 0))</f>
        <v>1.6E-2</v>
      </c>
    </row>
    <row r="462" spans="1:4" x14ac:dyDescent="0.35">
      <c r="A462" t="s">
        <v>39</v>
      </c>
      <c r="B462">
        <v>180</v>
      </c>
      <c r="C462" s="6">
        <v>349663.14</v>
      </c>
      <c r="D462" s="38" cm="1">
        <f t="array" ref="D462">INDEX($K$3:$K$50, MATCH(1, (A462=$G$3:$G$50)*(B462=$H$3:$H$50)*(C462&gt;=$I$3:$I$50)*(C462&lt;=$J$3:$J$50), 0))</f>
        <v>3.7499999999999999E-2</v>
      </c>
    </row>
    <row r="463" spans="1:4" x14ac:dyDescent="0.35">
      <c r="A463" t="s">
        <v>39</v>
      </c>
      <c r="B463">
        <v>180</v>
      </c>
      <c r="C463" s="6">
        <v>73277.84</v>
      </c>
      <c r="D463" s="38" cm="1">
        <f t="array" ref="D463">INDEX($K$3:$K$50, MATCH(1, (A463=$G$3:$G$50)*(B463=$H$3:$H$50)*(C463&gt;=$I$3:$I$50)*(C463&lt;=$J$3:$J$50), 0))</f>
        <v>2.1499999999999998E-2</v>
      </c>
    </row>
    <row r="464" spans="1:4" x14ac:dyDescent="0.35">
      <c r="A464" t="s">
        <v>39</v>
      </c>
      <c r="B464">
        <v>180</v>
      </c>
      <c r="C464" s="6">
        <v>87871</v>
      </c>
      <c r="D464" s="38" cm="1">
        <f t="array" ref="D464">INDEX($K$3:$K$50, MATCH(1, (A464=$G$3:$G$50)*(B464=$H$3:$H$50)*(C464&gt;=$I$3:$I$50)*(C464&lt;=$J$3:$J$50), 0))</f>
        <v>2.1499999999999998E-2</v>
      </c>
    </row>
    <row r="465" spans="1:4" x14ac:dyDescent="0.35">
      <c r="A465" t="s">
        <v>39</v>
      </c>
      <c r="B465">
        <v>180</v>
      </c>
      <c r="C465" s="6">
        <v>125171</v>
      </c>
      <c r="D465" s="38" cm="1">
        <f t="array" ref="D465">INDEX($K$3:$K$50, MATCH(1, (A465=$G$3:$G$50)*(B465=$H$3:$H$50)*(C465&gt;=$I$3:$I$50)*(C465&lt;=$J$3:$J$50), 0))</f>
        <v>3.4500000000000003E-2</v>
      </c>
    </row>
    <row r="466" spans="1:4" x14ac:dyDescent="0.35">
      <c r="A466" t="s">
        <v>39</v>
      </c>
      <c r="B466">
        <v>90</v>
      </c>
      <c r="C466" s="6">
        <v>218980.81</v>
      </c>
      <c r="D466" s="38" cm="1">
        <f t="array" ref="D466">INDEX($K$3:$K$50, MATCH(1, (A466=$G$3:$G$50)*(B466=$H$3:$H$50)*(C466&gt;=$I$3:$I$50)*(C466&lt;=$J$3:$J$50), 0))</f>
        <v>2.1999999999999999E-2</v>
      </c>
    </row>
    <row r="467" spans="1:4" x14ac:dyDescent="0.35">
      <c r="A467" t="s">
        <v>39</v>
      </c>
      <c r="B467">
        <v>90</v>
      </c>
      <c r="C467" s="6">
        <v>263410.65000000002</v>
      </c>
      <c r="D467" s="38" cm="1">
        <f t="array" ref="D467">INDEX($K$3:$K$50, MATCH(1, (A467=$G$3:$G$50)*(B467=$H$3:$H$50)*(C467&gt;=$I$3:$I$50)*(C467&lt;=$J$3:$J$50), 0))</f>
        <v>0.03</v>
      </c>
    </row>
    <row r="468" spans="1:4" x14ac:dyDescent="0.35">
      <c r="A468" t="s">
        <v>39</v>
      </c>
      <c r="B468">
        <v>90</v>
      </c>
      <c r="C468" s="6">
        <v>100171</v>
      </c>
      <c r="D468" s="38" cm="1">
        <f t="array" ref="D468">INDEX($K$3:$K$50, MATCH(1, (A468=$G$3:$G$50)*(B468=$H$3:$H$50)*(C468&gt;=$I$3:$I$50)*(C468&lt;=$J$3:$J$50), 0))</f>
        <v>2.1999999999999999E-2</v>
      </c>
    </row>
    <row r="469" spans="1:4" x14ac:dyDescent="0.35">
      <c r="A469" t="s">
        <v>39</v>
      </c>
      <c r="B469">
        <v>90</v>
      </c>
      <c r="C469" s="6">
        <v>25171</v>
      </c>
      <c r="D469" s="38" cm="1">
        <f t="array" ref="D469">INDEX($K$3:$K$50, MATCH(1, (A469=$G$3:$G$50)*(B469=$H$3:$H$50)*(C469&gt;=$I$3:$I$50)*(C469&lt;=$J$3:$J$50), 0))</f>
        <v>1.55E-2</v>
      </c>
    </row>
    <row r="470" spans="1:4" x14ac:dyDescent="0.35">
      <c r="A470" t="s">
        <v>39</v>
      </c>
      <c r="B470">
        <v>90</v>
      </c>
      <c r="C470" s="6">
        <v>100171</v>
      </c>
      <c r="D470" s="38" cm="1">
        <f t="array" ref="D470">INDEX($K$3:$K$50, MATCH(1, (A470=$G$3:$G$50)*(B470=$H$3:$H$50)*(C470&gt;=$I$3:$I$50)*(C470&lt;=$J$3:$J$50), 0))</f>
        <v>2.1999999999999999E-2</v>
      </c>
    </row>
    <row r="471" spans="1:4" x14ac:dyDescent="0.35">
      <c r="A471" t="s">
        <v>39</v>
      </c>
      <c r="B471">
        <v>180</v>
      </c>
      <c r="C471" s="6">
        <v>6171</v>
      </c>
      <c r="D471" s="38" cm="1">
        <f t="array" ref="D471">INDEX($K$3:$K$50, MATCH(1, (A471=$G$3:$G$50)*(B471=$H$3:$H$50)*(C471&gt;=$I$3:$I$50)*(C471&lt;=$J$3:$J$50), 0))</f>
        <v>1.6E-2</v>
      </c>
    </row>
    <row r="472" spans="1:4" x14ac:dyDescent="0.35">
      <c r="A472" t="s">
        <v>39</v>
      </c>
      <c r="B472">
        <v>360</v>
      </c>
      <c r="C472" s="6">
        <v>60171</v>
      </c>
      <c r="D472" s="38" cm="1">
        <f t="array" ref="D472">INDEX($K$3:$K$50, MATCH(1, (A472=$G$3:$G$50)*(B472=$H$3:$H$50)*(C472&gt;=$I$3:$I$50)*(C472&lt;=$J$3:$J$50), 0))</f>
        <v>2.5000000000000001E-2</v>
      </c>
    </row>
    <row r="473" spans="1:4" x14ac:dyDescent="0.35">
      <c r="A473" t="s">
        <v>39</v>
      </c>
      <c r="B473">
        <v>360</v>
      </c>
      <c r="C473" s="6">
        <v>50171</v>
      </c>
      <c r="D473" s="38" cm="1">
        <f t="array" ref="D473">INDEX($K$3:$K$50, MATCH(1, (A473=$G$3:$G$50)*(B473=$H$3:$H$50)*(C473&gt;=$I$3:$I$50)*(C473&lt;=$J$3:$J$50), 0))</f>
        <v>2.5000000000000001E-2</v>
      </c>
    </row>
    <row r="474" spans="1:4" x14ac:dyDescent="0.35">
      <c r="A474" t="s">
        <v>39</v>
      </c>
      <c r="B474">
        <v>180</v>
      </c>
      <c r="C474" s="6">
        <v>500171</v>
      </c>
      <c r="D474" s="38" cm="1">
        <f t="array" ref="D474">INDEX($K$3:$K$50, MATCH(1, (A474=$G$3:$G$50)*(B474=$H$3:$H$50)*(C474&gt;=$I$3:$I$50)*(C474&lt;=$J$3:$J$50), 0))</f>
        <v>3.95E-2</v>
      </c>
    </row>
    <row r="475" spans="1:4" x14ac:dyDescent="0.35">
      <c r="A475" t="s">
        <v>39</v>
      </c>
      <c r="B475">
        <v>90</v>
      </c>
      <c r="C475" s="6">
        <v>1380171</v>
      </c>
      <c r="D475" s="38" cm="1">
        <f t="array" ref="D475">INDEX($K$3:$K$50, MATCH(1, (A475=$G$3:$G$50)*(B475=$H$3:$H$50)*(C475&gt;=$I$3:$I$50)*(C475&lt;=$J$3:$J$50), 0))</f>
        <v>3.3000000000000002E-2</v>
      </c>
    </row>
    <row r="476" spans="1:4" x14ac:dyDescent="0.35">
      <c r="A476" t="s">
        <v>39</v>
      </c>
      <c r="B476">
        <v>90</v>
      </c>
      <c r="C476" s="6">
        <v>71171</v>
      </c>
      <c r="D476" s="38" cm="1">
        <f t="array" ref="D476">INDEX($K$3:$K$50, MATCH(1, (A476=$G$3:$G$50)*(B476=$H$3:$H$50)*(C476&gt;=$I$3:$I$50)*(C476&lt;=$J$3:$J$50), 0))</f>
        <v>2.0500000000000001E-2</v>
      </c>
    </row>
    <row r="477" spans="1:4" x14ac:dyDescent="0.35">
      <c r="A477" t="s">
        <v>39</v>
      </c>
      <c r="B477">
        <v>180</v>
      </c>
      <c r="C477" s="6">
        <v>45171</v>
      </c>
      <c r="D477" s="38" cm="1">
        <f t="array" ref="D477">INDEX($K$3:$K$50, MATCH(1, (A477=$G$3:$G$50)*(B477=$H$3:$H$50)*(C477&gt;=$I$3:$I$50)*(C477&lt;=$J$3:$J$50), 0))</f>
        <v>1.6E-2</v>
      </c>
    </row>
    <row r="478" spans="1:4" x14ac:dyDescent="0.35">
      <c r="A478" t="s">
        <v>39</v>
      </c>
      <c r="B478">
        <v>360</v>
      </c>
      <c r="C478" s="6">
        <v>31171</v>
      </c>
      <c r="D478" s="38" cm="1">
        <f t="array" ref="D478">INDEX($K$3:$K$50, MATCH(1, (A478=$G$3:$G$50)*(B478=$H$3:$H$50)*(C478&gt;=$I$3:$I$50)*(C478&lt;=$J$3:$J$50), 0))</f>
        <v>1.7999999999999999E-2</v>
      </c>
    </row>
    <row r="479" spans="1:4" x14ac:dyDescent="0.35">
      <c r="A479" t="s">
        <v>39</v>
      </c>
      <c r="B479">
        <v>160</v>
      </c>
      <c r="C479" s="6">
        <v>20171</v>
      </c>
      <c r="D479" s="38" t="e" cm="1">
        <f t="array" ref="D479">INDEX($K$3:$K$50, MATCH(1, (A479=$G$3:$G$50)*(B479=$H$3:$H$50)*(C479&gt;=$I$3:$I$50)*(C479&lt;=$J$3:$J$50), 0))</f>
        <v>#N/A</v>
      </c>
    </row>
    <row r="480" spans="1:4" x14ac:dyDescent="0.35">
      <c r="A480" t="s">
        <v>39</v>
      </c>
      <c r="B480">
        <v>180</v>
      </c>
      <c r="C480" s="6">
        <v>10171</v>
      </c>
      <c r="D480" s="38" cm="1">
        <f t="array" ref="D480">INDEX($K$3:$K$50, MATCH(1, (A480=$G$3:$G$50)*(B480=$H$3:$H$50)*(C480&gt;=$I$3:$I$50)*(C480&lt;=$J$3:$J$50), 0))</f>
        <v>1.6E-2</v>
      </c>
    </row>
    <row r="481" spans="1:4" x14ac:dyDescent="0.35">
      <c r="A481" t="s">
        <v>39</v>
      </c>
      <c r="B481">
        <v>90</v>
      </c>
      <c r="C481" s="6">
        <v>150171</v>
      </c>
      <c r="D481" s="38" cm="1">
        <f t="array" ref="D481">INDEX($K$3:$K$50, MATCH(1, (A481=$G$3:$G$50)*(B481=$H$3:$H$50)*(C481&gt;=$I$3:$I$50)*(C481&lt;=$J$3:$J$50), 0))</f>
        <v>2.1999999999999999E-2</v>
      </c>
    </row>
    <row r="482" spans="1:4" x14ac:dyDescent="0.35">
      <c r="A482" t="s">
        <v>39</v>
      </c>
      <c r="B482">
        <v>180</v>
      </c>
      <c r="C482" s="6">
        <v>200171</v>
      </c>
      <c r="D482" s="38" cm="1">
        <f t="array" ref="D482">INDEX($K$3:$K$50, MATCH(1, (A482=$G$3:$G$50)*(B482=$H$3:$H$50)*(C482&gt;=$I$3:$I$50)*(C482&lt;=$J$3:$J$50), 0))</f>
        <v>3.4500000000000003E-2</v>
      </c>
    </row>
    <row r="483" spans="1:4" x14ac:dyDescent="0.35">
      <c r="A483" t="s">
        <v>39</v>
      </c>
      <c r="B483">
        <v>360</v>
      </c>
      <c r="C483" s="6">
        <v>106171</v>
      </c>
      <c r="D483" s="38" cm="1">
        <f t="array" ref="D483">INDEX($K$3:$K$50, MATCH(1, (A483=$G$3:$G$50)*(B483=$H$3:$H$50)*(C483&gt;=$I$3:$I$50)*(C483&lt;=$J$3:$J$50), 0))</f>
        <v>3.85E-2</v>
      </c>
    </row>
    <row r="484" spans="1:4" x14ac:dyDescent="0.35">
      <c r="A484" t="s">
        <v>39</v>
      </c>
      <c r="B484">
        <v>360</v>
      </c>
      <c r="C484" s="6">
        <v>50171</v>
      </c>
      <c r="D484" s="38" cm="1">
        <f t="array" ref="D484">INDEX($K$3:$K$50, MATCH(1, (A484=$G$3:$G$50)*(B484=$H$3:$H$50)*(C484&gt;=$I$3:$I$50)*(C484&lt;=$J$3:$J$50), 0))</f>
        <v>2.5000000000000001E-2</v>
      </c>
    </row>
    <row r="485" spans="1:4" x14ac:dyDescent="0.35">
      <c r="A485" t="s">
        <v>39</v>
      </c>
      <c r="B485">
        <v>180</v>
      </c>
      <c r="C485" s="6">
        <v>100171</v>
      </c>
      <c r="D485" s="38" cm="1">
        <f t="array" ref="D485">INDEX($K$3:$K$50, MATCH(1, (A485=$G$3:$G$50)*(B485=$H$3:$H$50)*(C485&gt;=$I$3:$I$50)*(C485&lt;=$J$3:$J$50), 0))</f>
        <v>3.4500000000000003E-2</v>
      </c>
    </row>
    <row r="486" spans="1:4" x14ac:dyDescent="0.35">
      <c r="A486" t="s">
        <v>39</v>
      </c>
      <c r="B486">
        <v>90</v>
      </c>
      <c r="C486" s="6">
        <v>145171</v>
      </c>
      <c r="D486" s="38" cm="1">
        <f t="array" ref="D486">INDEX($K$3:$K$50, MATCH(1, (A486=$G$3:$G$50)*(B486=$H$3:$H$50)*(C486&gt;=$I$3:$I$50)*(C486&lt;=$J$3:$J$50), 0))</f>
        <v>2.1999999999999999E-2</v>
      </c>
    </row>
    <row r="487" spans="1:4" x14ac:dyDescent="0.35">
      <c r="A487" t="s">
        <v>39</v>
      </c>
      <c r="B487">
        <v>90</v>
      </c>
      <c r="C487" s="6">
        <v>50171</v>
      </c>
      <c r="D487" s="38" cm="1">
        <f t="array" ref="D487">INDEX($K$3:$K$50, MATCH(1, (A487=$G$3:$G$50)*(B487=$H$3:$H$50)*(C487&gt;=$I$3:$I$50)*(C487&lt;=$J$3:$J$50), 0))</f>
        <v>2.0500000000000001E-2</v>
      </c>
    </row>
    <row r="488" spans="1:4" x14ac:dyDescent="0.35">
      <c r="A488" t="s">
        <v>39</v>
      </c>
      <c r="B488">
        <v>180</v>
      </c>
      <c r="C488" s="6">
        <v>90171</v>
      </c>
      <c r="D488" s="38" cm="1">
        <f t="array" ref="D488">INDEX($K$3:$K$50, MATCH(1, (A488=$G$3:$G$50)*(B488=$H$3:$H$50)*(C488&gt;=$I$3:$I$50)*(C488&lt;=$J$3:$J$50), 0))</f>
        <v>2.1499999999999998E-2</v>
      </c>
    </row>
    <row r="489" spans="1:4" x14ac:dyDescent="0.35">
      <c r="A489" t="s">
        <v>39</v>
      </c>
      <c r="B489">
        <v>360</v>
      </c>
      <c r="C489" s="6">
        <v>170171</v>
      </c>
      <c r="D489" s="38" cm="1">
        <f t="array" ref="D489">INDEX($K$3:$K$50, MATCH(1, (A489=$G$3:$G$50)*(B489=$H$3:$H$50)*(C489&gt;=$I$3:$I$50)*(C489&lt;=$J$3:$J$50), 0))</f>
        <v>3.85E-2</v>
      </c>
    </row>
    <row r="490" spans="1:4" x14ac:dyDescent="0.35">
      <c r="A490" t="s">
        <v>39</v>
      </c>
      <c r="B490">
        <v>160</v>
      </c>
      <c r="C490" s="6">
        <v>500171</v>
      </c>
      <c r="D490" s="38" t="e" cm="1">
        <f t="array" ref="D490">INDEX($K$3:$K$50, MATCH(1, (A490=$G$3:$G$50)*(B490=$H$3:$H$50)*(C490&gt;=$I$3:$I$50)*(C490&lt;=$J$3:$J$50), 0))</f>
        <v>#N/A</v>
      </c>
    </row>
    <row r="491" spans="1:4" x14ac:dyDescent="0.35">
      <c r="A491" t="s">
        <v>39</v>
      </c>
      <c r="B491">
        <v>180</v>
      </c>
      <c r="C491" s="6">
        <v>250171</v>
      </c>
      <c r="D491" s="38" cm="1">
        <f t="array" ref="D491">INDEX($K$3:$K$50, MATCH(1, (A491=$G$3:$G$50)*(B491=$H$3:$H$50)*(C491&gt;=$I$3:$I$50)*(C491&lt;=$J$3:$J$50), 0))</f>
        <v>3.7499999999999999E-2</v>
      </c>
    </row>
    <row r="492" spans="1:4" x14ac:dyDescent="0.35">
      <c r="A492" t="s">
        <v>39</v>
      </c>
      <c r="B492">
        <v>90</v>
      </c>
      <c r="C492" s="6">
        <v>130171</v>
      </c>
      <c r="D492" s="38" cm="1">
        <f t="array" ref="D492">INDEX($K$3:$K$50, MATCH(1, (A492=$G$3:$G$50)*(B492=$H$3:$H$50)*(C492&gt;=$I$3:$I$50)*(C492&lt;=$J$3:$J$50), 0))</f>
        <v>2.1999999999999999E-2</v>
      </c>
    </row>
    <row r="493" spans="1:4" x14ac:dyDescent="0.35">
      <c r="A493" t="s">
        <v>39</v>
      </c>
      <c r="B493">
        <v>180</v>
      </c>
      <c r="C493" s="6">
        <v>75171</v>
      </c>
      <c r="D493" s="38" cm="1">
        <f t="array" ref="D493">INDEX($K$3:$K$50, MATCH(1, (A493=$G$3:$G$50)*(B493=$H$3:$H$50)*(C493&gt;=$I$3:$I$50)*(C493&lt;=$J$3:$J$50), 0))</f>
        <v>2.1499999999999998E-2</v>
      </c>
    </row>
    <row r="494" spans="1:4" x14ac:dyDescent="0.35">
      <c r="A494" t="s">
        <v>39</v>
      </c>
      <c r="B494">
        <v>360</v>
      </c>
      <c r="C494" s="6">
        <v>50171</v>
      </c>
      <c r="D494" s="38" cm="1">
        <f t="array" ref="D494">INDEX($K$3:$K$50, MATCH(1, (A494=$G$3:$G$50)*(B494=$H$3:$H$50)*(C494&gt;=$I$3:$I$50)*(C494&lt;=$J$3:$J$50), 0))</f>
        <v>2.5000000000000001E-2</v>
      </c>
    </row>
    <row r="495" spans="1:4" x14ac:dyDescent="0.35">
      <c r="A495" t="s">
        <v>39</v>
      </c>
      <c r="B495">
        <v>360</v>
      </c>
      <c r="C495" s="6">
        <v>500171</v>
      </c>
      <c r="D495" s="38" cm="1">
        <f t="array" ref="D495">INDEX($K$3:$K$50, MATCH(1, (A495=$G$3:$G$50)*(B495=$H$3:$H$50)*(C495&gt;=$I$3:$I$50)*(C495&lt;=$J$3:$J$50), 0))</f>
        <v>4.4499999999999998E-2</v>
      </c>
    </row>
    <row r="496" spans="1:4" x14ac:dyDescent="0.35">
      <c r="A496" t="s">
        <v>39</v>
      </c>
      <c r="B496">
        <v>180</v>
      </c>
      <c r="C496" s="6">
        <v>1001171</v>
      </c>
      <c r="D496" s="38" cm="1">
        <f t="array" ref="D496">INDEX($K$3:$K$50, MATCH(1, (A496=$G$3:$G$50)*(B496=$H$3:$H$50)*(C496&gt;=$I$3:$I$50)*(C496&lt;=$J$3:$J$50), 0))</f>
        <v>4.3999999999999997E-2</v>
      </c>
    </row>
    <row r="497" spans="1:4" x14ac:dyDescent="0.35">
      <c r="A497" t="s">
        <v>39</v>
      </c>
      <c r="B497">
        <v>90</v>
      </c>
      <c r="C497" s="6">
        <v>802071</v>
      </c>
      <c r="D497" s="38" cm="1">
        <f t="array" ref="D497">INDEX($K$3:$K$50, MATCH(1, (A497=$G$3:$G$50)*(B497=$H$3:$H$50)*(C497&gt;=$I$3:$I$50)*(C497&lt;=$J$3:$J$50), 0))</f>
        <v>3.2000000000000001E-2</v>
      </c>
    </row>
    <row r="498" spans="1:4" x14ac:dyDescent="0.35">
      <c r="A498" t="s">
        <v>39</v>
      </c>
      <c r="B498">
        <v>90</v>
      </c>
      <c r="C498" s="6">
        <v>170171</v>
      </c>
      <c r="D498" s="38" cm="1">
        <f t="array" ref="D498">INDEX($K$3:$K$50, MATCH(1, (A498=$G$3:$G$50)*(B498=$H$3:$H$50)*(C498&gt;=$I$3:$I$50)*(C498&lt;=$J$3:$J$50), 0))</f>
        <v>2.1999999999999999E-2</v>
      </c>
    </row>
    <row r="499" spans="1:4" x14ac:dyDescent="0.35">
      <c r="A499" t="s">
        <v>39</v>
      </c>
      <c r="B499">
        <v>180</v>
      </c>
      <c r="C499" s="6">
        <v>395171</v>
      </c>
      <c r="D499" s="38" cm="1">
        <f t="array" ref="D499">INDEX($K$3:$K$50, MATCH(1, (A499=$G$3:$G$50)*(B499=$H$3:$H$50)*(C499&gt;=$I$3:$I$50)*(C499&lt;=$J$3:$J$50), 0))</f>
        <v>3.7499999999999999E-2</v>
      </c>
    </row>
    <row r="500" spans="1:4" x14ac:dyDescent="0.35">
      <c r="A500" t="s">
        <v>39</v>
      </c>
      <c r="B500">
        <v>360</v>
      </c>
      <c r="C500" s="6">
        <v>110171</v>
      </c>
      <c r="D500" s="38" cm="1">
        <f t="array" ref="D500">INDEX($K$3:$K$50, MATCH(1, (A500=$G$3:$G$50)*(B500=$H$3:$H$50)*(C500&gt;=$I$3:$I$50)*(C500&lt;=$J$3:$J$50), 0))</f>
        <v>3.85E-2</v>
      </c>
    </row>
    <row r="501" spans="1:4" x14ac:dyDescent="0.35">
      <c r="A501" t="s">
        <v>39</v>
      </c>
      <c r="B501">
        <v>160</v>
      </c>
      <c r="C501" s="6">
        <v>125671</v>
      </c>
      <c r="D501" s="38" t="e" cm="1">
        <f t="array" ref="D501">INDEX($K$3:$K$50, MATCH(1, (A501=$G$3:$G$50)*(B501=$H$3:$H$50)*(C501&gt;=$I$3:$I$50)*(C501&lt;=$J$3:$J$50), 0))</f>
        <v>#N/A</v>
      </c>
    </row>
    <row r="502" spans="1:4" x14ac:dyDescent="0.35">
      <c r="A502" t="s">
        <v>39</v>
      </c>
      <c r="B502">
        <v>180</v>
      </c>
      <c r="C502" s="6">
        <v>150171</v>
      </c>
      <c r="D502" s="38" cm="1">
        <f t="array" ref="D502">INDEX($K$3:$K$50, MATCH(1, (A502=$G$3:$G$50)*(B502=$H$3:$H$50)*(C502&gt;=$I$3:$I$50)*(C502&lt;=$J$3:$J$50), 0))</f>
        <v>3.4500000000000003E-2</v>
      </c>
    </row>
    <row r="503" spans="1:4" x14ac:dyDescent="0.35">
      <c r="A503" t="s">
        <v>39</v>
      </c>
      <c r="B503">
        <v>90</v>
      </c>
      <c r="C503" s="6">
        <v>1000171</v>
      </c>
      <c r="D503" s="38" cm="1">
        <f t="array" ref="D503">INDEX($K$3:$K$50, MATCH(1, (A503=$G$3:$G$50)*(B503=$H$3:$H$50)*(C503&gt;=$I$3:$I$50)*(C503&lt;=$J$3:$J$50), 0))</f>
        <v>3.3000000000000002E-2</v>
      </c>
    </row>
    <row r="504" spans="1:4" x14ac:dyDescent="0.35">
      <c r="A504" t="s">
        <v>39</v>
      </c>
      <c r="B504">
        <v>180</v>
      </c>
      <c r="C504" s="6">
        <v>2200171</v>
      </c>
      <c r="D504" s="38" cm="1">
        <f t="array" ref="D504">INDEX($K$3:$K$50, MATCH(1, (A504=$G$3:$G$50)*(B504=$H$3:$H$50)*(C504&gt;=$I$3:$I$50)*(C504&lt;=$J$3:$J$50), 0))</f>
        <v>4.3999999999999997E-2</v>
      </c>
    </row>
    <row r="505" spans="1:4" x14ac:dyDescent="0.35">
      <c r="A505" t="s">
        <v>39</v>
      </c>
      <c r="B505">
        <v>360</v>
      </c>
      <c r="C505" s="6">
        <v>750171</v>
      </c>
      <c r="D505" s="38" cm="1">
        <f t="array" ref="D505">INDEX($K$3:$K$50, MATCH(1, (A505=$G$3:$G$50)*(B505=$H$3:$H$50)*(C505&gt;=$I$3:$I$50)*(C505&lt;=$J$3:$J$50), 0))</f>
        <v>4.4999999999999998E-2</v>
      </c>
    </row>
    <row r="506" spans="1:4" x14ac:dyDescent="0.35">
      <c r="A506" t="s">
        <v>39</v>
      </c>
      <c r="B506">
        <v>360</v>
      </c>
      <c r="C506" s="6">
        <v>55171</v>
      </c>
      <c r="D506" s="38" cm="1">
        <f t="array" ref="D506">INDEX($K$3:$K$50, MATCH(1, (A506=$G$3:$G$50)*(B506=$H$3:$H$50)*(C506&gt;=$I$3:$I$50)*(C506&lt;=$J$3:$J$50), 0))</f>
        <v>2.5000000000000001E-2</v>
      </c>
    </row>
    <row r="507" spans="1:4" x14ac:dyDescent="0.35">
      <c r="A507" t="s">
        <v>39</v>
      </c>
      <c r="B507">
        <v>180</v>
      </c>
      <c r="C507" s="6">
        <v>200171</v>
      </c>
      <c r="D507" s="38" cm="1">
        <f t="array" ref="D507">INDEX($K$3:$K$50, MATCH(1, (A507=$G$3:$G$50)*(B507=$H$3:$H$50)*(C507&gt;=$I$3:$I$50)*(C507&lt;=$J$3:$J$50), 0))</f>
        <v>3.4500000000000003E-2</v>
      </c>
    </row>
    <row r="508" spans="1:4" x14ac:dyDescent="0.35">
      <c r="A508" t="s">
        <v>39</v>
      </c>
      <c r="B508">
        <v>90</v>
      </c>
      <c r="C508" s="6">
        <v>15171</v>
      </c>
      <c r="D508" s="38" cm="1">
        <f t="array" ref="D508">INDEX($K$3:$K$50, MATCH(1, (A508=$G$3:$G$50)*(B508=$H$3:$H$50)*(C508&gt;=$I$3:$I$50)*(C508&lt;=$J$3:$J$50), 0))</f>
        <v>1.55E-2</v>
      </c>
    </row>
    <row r="509" spans="1:4" x14ac:dyDescent="0.35">
      <c r="A509" t="s">
        <v>39</v>
      </c>
      <c r="B509">
        <v>90</v>
      </c>
      <c r="C509" s="6">
        <v>25171</v>
      </c>
      <c r="D509" s="38" cm="1">
        <f t="array" ref="D509">INDEX($K$3:$K$50, MATCH(1, (A509=$G$3:$G$50)*(B509=$H$3:$H$50)*(C509&gt;=$I$3:$I$50)*(C509&lt;=$J$3:$J$50), 0))</f>
        <v>1.55E-2</v>
      </c>
    </row>
    <row r="510" spans="1:4" x14ac:dyDescent="0.35">
      <c r="A510" t="s">
        <v>39</v>
      </c>
      <c r="B510">
        <v>180</v>
      </c>
      <c r="C510" s="6">
        <v>150171</v>
      </c>
      <c r="D510" s="38" cm="1">
        <f t="array" ref="D510">INDEX($K$3:$K$50, MATCH(1, (A510=$G$3:$G$50)*(B510=$H$3:$H$50)*(C510&gt;=$I$3:$I$50)*(C510&lt;=$J$3:$J$50), 0))</f>
        <v>3.4500000000000003E-2</v>
      </c>
    </row>
    <row r="511" spans="1:4" x14ac:dyDescent="0.35">
      <c r="A511" t="s">
        <v>39</v>
      </c>
      <c r="B511">
        <v>360</v>
      </c>
      <c r="C511" s="6">
        <v>20171</v>
      </c>
      <c r="D511" s="38" cm="1">
        <f t="array" ref="D511">INDEX($K$3:$K$50, MATCH(1, (A511=$G$3:$G$50)*(B511=$H$3:$H$50)*(C511&gt;=$I$3:$I$50)*(C511&lt;=$J$3:$J$50), 0))</f>
        <v>1.7999999999999999E-2</v>
      </c>
    </row>
    <row r="512" spans="1:4" x14ac:dyDescent="0.35">
      <c r="A512" t="s">
        <v>39</v>
      </c>
      <c r="B512">
        <v>160</v>
      </c>
      <c r="C512" s="6">
        <v>172771</v>
      </c>
      <c r="D512" s="38" t="e" cm="1">
        <f t="array" ref="D512">INDEX($K$3:$K$50, MATCH(1, (A512=$G$3:$G$50)*(B512=$H$3:$H$50)*(C512&gt;=$I$3:$I$50)*(C512&lt;=$J$3:$J$50), 0))</f>
        <v>#N/A</v>
      </c>
    </row>
    <row r="513" spans="1:4" x14ac:dyDescent="0.35">
      <c r="A513" t="s">
        <v>39</v>
      </c>
      <c r="B513">
        <v>180</v>
      </c>
      <c r="C513" s="6">
        <v>100171</v>
      </c>
      <c r="D513" s="38" cm="1">
        <f t="array" ref="D513">INDEX($K$3:$K$50, MATCH(1, (A513=$G$3:$G$50)*(B513=$H$3:$H$50)*(C513&gt;=$I$3:$I$50)*(C513&lt;=$J$3:$J$50), 0))</f>
        <v>3.4500000000000003E-2</v>
      </c>
    </row>
    <row r="514" spans="1:4" x14ac:dyDescent="0.35">
      <c r="A514" t="s">
        <v>39</v>
      </c>
      <c r="B514">
        <v>90</v>
      </c>
      <c r="C514" s="6">
        <v>500171</v>
      </c>
      <c r="D514" s="38" cm="1">
        <f t="array" ref="D514">INDEX($K$3:$K$50, MATCH(1, (A514=$G$3:$G$50)*(B514=$H$3:$H$50)*(C514&gt;=$I$3:$I$50)*(C514&lt;=$J$3:$J$50), 0))</f>
        <v>3.1E-2</v>
      </c>
    </row>
    <row r="515" spans="1:4" x14ac:dyDescent="0.35">
      <c r="A515" t="s">
        <v>39</v>
      </c>
      <c r="B515">
        <v>180</v>
      </c>
      <c r="C515" s="6">
        <v>10171</v>
      </c>
      <c r="D515" s="38" cm="1">
        <f t="array" ref="D515">INDEX($K$3:$K$50, MATCH(1, (A515=$G$3:$G$50)*(B515=$H$3:$H$50)*(C515&gt;=$I$3:$I$50)*(C515&lt;=$J$3:$J$50), 0))</f>
        <v>1.6E-2</v>
      </c>
    </row>
    <row r="516" spans="1:4" x14ac:dyDescent="0.35">
      <c r="A516" t="s">
        <v>39</v>
      </c>
      <c r="B516">
        <v>360</v>
      </c>
      <c r="C516" s="6">
        <v>150171</v>
      </c>
      <c r="D516" s="38" cm="1">
        <f t="array" ref="D516">INDEX($K$3:$K$50, MATCH(1, (A516=$G$3:$G$50)*(B516=$H$3:$H$50)*(C516&gt;=$I$3:$I$50)*(C516&lt;=$J$3:$J$50), 0))</f>
        <v>3.85E-2</v>
      </c>
    </row>
    <row r="517" spans="1:4" x14ac:dyDescent="0.35">
      <c r="A517" t="s">
        <v>39</v>
      </c>
      <c r="B517">
        <v>360</v>
      </c>
      <c r="C517" s="6">
        <v>214171</v>
      </c>
      <c r="D517" s="38" cm="1">
        <f t="array" ref="D517">INDEX($K$3:$K$50, MATCH(1, (A517=$G$3:$G$50)*(B517=$H$3:$H$50)*(C517&gt;=$I$3:$I$50)*(C517&lt;=$J$3:$J$50), 0))</f>
        <v>3.85E-2</v>
      </c>
    </row>
    <row r="518" spans="1:4" x14ac:dyDescent="0.35">
      <c r="A518" t="s">
        <v>39</v>
      </c>
      <c r="B518">
        <v>180</v>
      </c>
      <c r="C518" s="6">
        <v>125171</v>
      </c>
      <c r="D518" s="38" cm="1">
        <f t="array" ref="D518">INDEX($K$3:$K$50, MATCH(1, (A518=$G$3:$G$50)*(B518=$H$3:$H$50)*(C518&gt;=$I$3:$I$50)*(C518&lt;=$J$3:$J$50), 0))</f>
        <v>3.4500000000000003E-2</v>
      </c>
    </row>
    <row r="519" spans="1:4" x14ac:dyDescent="0.35">
      <c r="A519" t="s">
        <v>39</v>
      </c>
      <c r="B519">
        <v>90</v>
      </c>
      <c r="C519" s="6">
        <v>95571</v>
      </c>
      <c r="D519" s="38" cm="1">
        <f t="array" ref="D519">INDEX($K$3:$K$50, MATCH(1, (A519=$G$3:$G$50)*(B519=$H$3:$H$50)*(C519&gt;=$I$3:$I$50)*(C519&lt;=$J$3:$J$50), 0))</f>
        <v>2.0500000000000001E-2</v>
      </c>
    </row>
    <row r="520" spans="1:4" x14ac:dyDescent="0.35">
      <c r="A520" t="s">
        <v>39</v>
      </c>
      <c r="B520">
        <v>90</v>
      </c>
      <c r="C520" s="6">
        <v>75171</v>
      </c>
      <c r="D520" s="38" cm="1">
        <f t="array" ref="D520">INDEX($K$3:$K$50, MATCH(1, (A520=$G$3:$G$50)*(B520=$H$3:$H$50)*(C520&gt;=$I$3:$I$50)*(C520&lt;=$J$3:$J$50), 0))</f>
        <v>2.0500000000000001E-2</v>
      </c>
    </row>
    <row r="521" spans="1:4" x14ac:dyDescent="0.35">
      <c r="A521" t="s">
        <v>39</v>
      </c>
      <c r="B521">
        <v>180</v>
      </c>
      <c r="C521" s="6">
        <v>50171</v>
      </c>
      <c r="D521" s="38" cm="1">
        <f t="array" ref="D521">INDEX($K$3:$K$50, MATCH(1, (A521=$G$3:$G$50)*(B521=$H$3:$H$50)*(C521&gt;=$I$3:$I$50)*(C521&lt;=$J$3:$J$50), 0))</f>
        <v>2.1499999999999998E-2</v>
      </c>
    </row>
    <row r="522" spans="1:4" x14ac:dyDescent="0.35">
      <c r="A522" t="s">
        <v>39</v>
      </c>
      <c r="B522">
        <v>360</v>
      </c>
      <c r="C522" s="6">
        <v>55171</v>
      </c>
      <c r="D522" s="38" cm="1">
        <f t="array" ref="D522">INDEX($K$3:$K$50, MATCH(1, (A522=$G$3:$G$50)*(B522=$H$3:$H$50)*(C522&gt;=$I$3:$I$50)*(C522&lt;=$J$3:$J$50), 0))</f>
        <v>2.5000000000000001E-2</v>
      </c>
    </row>
    <row r="523" spans="1:4" x14ac:dyDescent="0.35">
      <c r="A523" t="s">
        <v>39</v>
      </c>
      <c r="B523">
        <v>160</v>
      </c>
      <c r="C523" s="6">
        <v>51171</v>
      </c>
      <c r="D523" s="38" t="e" cm="1">
        <f t="array" ref="D523">INDEX($K$3:$K$50, MATCH(1, (A523=$G$3:$G$50)*(B523=$H$3:$H$50)*(C523&gt;=$I$3:$I$50)*(C523&lt;=$J$3:$J$50), 0))</f>
        <v>#N/A</v>
      </c>
    </row>
    <row r="524" spans="1:4" x14ac:dyDescent="0.35">
      <c r="A524" t="s">
        <v>39</v>
      </c>
      <c r="B524">
        <v>180</v>
      </c>
      <c r="C524" s="6">
        <v>17149.52</v>
      </c>
      <c r="D524" s="38" cm="1">
        <f t="array" ref="D524">INDEX($K$3:$K$50, MATCH(1, (A524=$G$3:$G$50)*(B524=$H$3:$H$50)*(C524&gt;=$I$3:$I$50)*(C524&lt;=$J$3:$J$50), 0))</f>
        <v>1.6E-2</v>
      </c>
    </row>
    <row r="525" spans="1:4" x14ac:dyDescent="0.35">
      <c r="A525" t="s">
        <v>39</v>
      </c>
      <c r="B525">
        <v>90</v>
      </c>
      <c r="C525" s="6">
        <v>50171</v>
      </c>
      <c r="D525" s="38" cm="1">
        <f t="array" ref="D525">INDEX($K$3:$K$50, MATCH(1, (A525=$G$3:$G$50)*(B525=$H$3:$H$50)*(C525&gt;=$I$3:$I$50)*(C525&lt;=$J$3:$J$50), 0))</f>
        <v>2.0500000000000001E-2</v>
      </c>
    </row>
    <row r="526" spans="1:4" x14ac:dyDescent="0.35">
      <c r="A526" t="s">
        <v>39</v>
      </c>
      <c r="B526">
        <v>180</v>
      </c>
      <c r="C526" s="6">
        <v>35171</v>
      </c>
      <c r="D526" s="38" cm="1">
        <f t="array" ref="D526">INDEX($K$3:$K$50, MATCH(1, (A526=$G$3:$G$50)*(B526=$H$3:$H$50)*(C526&gt;=$I$3:$I$50)*(C526&lt;=$J$3:$J$50), 0))</f>
        <v>1.6E-2</v>
      </c>
    </row>
    <row r="527" spans="1:4" x14ac:dyDescent="0.35">
      <c r="A527" t="s">
        <v>39</v>
      </c>
      <c r="B527">
        <v>360</v>
      </c>
      <c r="C527" s="6">
        <v>7171</v>
      </c>
      <c r="D527" s="38" cm="1">
        <f t="array" ref="D527">INDEX($K$3:$K$50, MATCH(1, (A527=$G$3:$G$50)*(B527=$H$3:$H$50)*(C527&gt;=$I$3:$I$50)*(C527&lt;=$J$3:$J$50), 0))</f>
        <v>1.7999999999999999E-2</v>
      </c>
    </row>
    <row r="528" spans="1:4" x14ac:dyDescent="0.35">
      <c r="A528" t="s">
        <v>39</v>
      </c>
      <c r="B528">
        <v>360</v>
      </c>
      <c r="C528" s="6">
        <v>225171</v>
      </c>
      <c r="D528" s="38" cm="1">
        <f t="array" ref="D528">INDEX($K$3:$K$50, MATCH(1, (A528=$G$3:$G$50)*(B528=$H$3:$H$50)*(C528&gt;=$I$3:$I$50)*(C528&lt;=$J$3:$J$50), 0))</f>
        <v>3.85E-2</v>
      </c>
    </row>
    <row r="529" spans="1:4" x14ac:dyDescent="0.35">
      <c r="A529" t="s">
        <v>39</v>
      </c>
      <c r="B529">
        <v>180</v>
      </c>
      <c r="C529" s="6">
        <v>25297</v>
      </c>
      <c r="D529" s="38" cm="1">
        <f t="array" ref="D529">INDEX($K$3:$K$50, MATCH(1, (A529=$G$3:$G$50)*(B529=$H$3:$H$50)*(C529&gt;=$I$3:$I$50)*(C529&lt;=$J$3:$J$50), 0))</f>
        <v>1.6E-2</v>
      </c>
    </row>
    <row r="530" spans="1:4" x14ac:dyDescent="0.35">
      <c r="A530" t="s">
        <v>39</v>
      </c>
      <c r="B530">
        <v>90</v>
      </c>
      <c r="C530" s="6">
        <v>150171</v>
      </c>
      <c r="D530" s="38" cm="1">
        <f t="array" ref="D530">INDEX($K$3:$K$50, MATCH(1, (A530=$G$3:$G$50)*(B530=$H$3:$H$50)*(C530&gt;=$I$3:$I$50)*(C530&lt;=$J$3:$J$50), 0))</f>
        <v>2.1999999999999999E-2</v>
      </c>
    </row>
    <row r="531" spans="1:4" x14ac:dyDescent="0.35">
      <c r="A531" t="s">
        <v>39</v>
      </c>
      <c r="B531">
        <v>90</v>
      </c>
      <c r="C531" s="6">
        <v>126030.55</v>
      </c>
      <c r="D531" s="38" cm="1">
        <f t="array" ref="D531">INDEX($K$3:$K$50, MATCH(1, (A531=$G$3:$G$50)*(B531=$H$3:$H$50)*(C531&gt;=$I$3:$I$50)*(C531&lt;=$J$3:$J$50), 0))</f>
        <v>2.1999999999999999E-2</v>
      </c>
    </row>
    <row r="532" spans="1:4" x14ac:dyDescent="0.35">
      <c r="A532" t="s">
        <v>39</v>
      </c>
      <c r="B532">
        <v>180</v>
      </c>
      <c r="C532" s="6">
        <v>52171</v>
      </c>
      <c r="D532" s="38" cm="1">
        <f t="array" ref="D532">INDEX($K$3:$K$50, MATCH(1, (A532=$G$3:$G$50)*(B532=$H$3:$H$50)*(C532&gt;=$I$3:$I$50)*(C532&lt;=$J$3:$J$50), 0))</f>
        <v>2.1499999999999998E-2</v>
      </c>
    </row>
    <row r="533" spans="1:4" x14ac:dyDescent="0.35">
      <c r="A533" t="s">
        <v>39</v>
      </c>
      <c r="B533">
        <v>360</v>
      </c>
      <c r="C533" s="6">
        <v>50171</v>
      </c>
      <c r="D533" s="38" cm="1">
        <f t="array" ref="D533">INDEX($K$3:$K$50, MATCH(1, (A533=$G$3:$G$50)*(B533=$H$3:$H$50)*(C533&gt;=$I$3:$I$50)*(C533&lt;=$J$3:$J$50), 0))</f>
        <v>2.5000000000000001E-2</v>
      </c>
    </row>
    <row r="534" spans="1:4" x14ac:dyDescent="0.35">
      <c r="A534" t="s">
        <v>39</v>
      </c>
      <c r="B534">
        <v>160</v>
      </c>
      <c r="C534" s="6">
        <v>100171</v>
      </c>
      <c r="D534" s="38" t="e" cm="1">
        <f t="array" ref="D534">INDEX($K$3:$K$50, MATCH(1, (A534=$G$3:$G$50)*(B534=$H$3:$H$50)*(C534&gt;=$I$3:$I$50)*(C534&lt;=$J$3:$J$50), 0))</f>
        <v>#N/A</v>
      </c>
    </row>
    <row r="535" spans="1:4" x14ac:dyDescent="0.35">
      <c r="A535" t="s">
        <v>39</v>
      </c>
      <c r="B535">
        <v>180</v>
      </c>
      <c r="C535" s="6">
        <v>24221</v>
      </c>
      <c r="D535" s="38" cm="1">
        <f t="array" ref="D535">INDEX($K$3:$K$50, MATCH(1, (A535=$G$3:$G$50)*(B535=$H$3:$H$50)*(C535&gt;=$I$3:$I$50)*(C535&lt;=$J$3:$J$50), 0))</f>
        <v>1.6E-2</v>
      </c>
    </row>
    <row r="536" spans="1:4" x14ac:dyDescent="0.35">
      <c r="A536" t="s">
        <v>39</v>
      </c>
      <c r="B536">
        <v>90</v>
      </c>
      <c r="C536" s="6">
        <v>100171</v>
      </c>
      <c r="D536" s="38" cm="1">
        <f t="array" ref="D536">INDEX($K$3:$K$50, MATCH(1, (A536=$G$3:$G$50)*(B536=$H$3:$H$50)*(C536&gt;=$I$3:$I$50)*(C536&lt;=$J$3:$J$50), 0))</f>
        <v>2.1999999999999999E-2</v>
      </c>
    </row>
    <row r="537" spans="1:4" x14ac:dyDescent="0.35">
      <c r="A537" t="s">
        <v>39</v>
      </c>
      <c r="B537">
        <v>180</v>
      </c>
      <c r="C537" s="6">
        <v>10171</v>
      </c>
      <c r="D537" s="38" cm="1">
        <f t="array" ref="D537">INDEX($K$3:$K$50, MATCH(1, (A537=$G$3:$G$50)*(B537=$H$3:$H$50)*(C537&gt;=$I$3:$I$50)*(C537&lt;=$J$3:$J$50), 0))</f>
        <v>1.6E-2</v>
      </c>
    </row>
    <row r="538" spans="1:4" x14ac:dyDescent="0.35">
      <c r="A538" t="s">
        <v>40</v>
      </c>
      <c r="B538">
        <v>360</v>
      </c>
      <c r="C538" s="6">
        <v>137171</v>
      </c>
      <c r="D538" s="38" cm="1">
        <f t="array" ref="D538">INDEX($K$3:$K$50, MATCH(1, (A538=$G$3:$G$50)*(B538=$H$3:$H$50)*(C538&gt;=$I$3:$I$50)*(C538&lt;=$J$3:$J$50), 0))</f>
        <v>3.7999999999999999E-2</v>
      </c>
    </row>
    <row r="539" spans="1:4" x14ac:dyDescent="0.35">
      <c r="A539" t="s">
        <v>39</v>
      </c>
      <c r="B539">
        <v>360</v>
      </c>
      <c r="C539" s="6">
        <v>30171</v>
      </c>
      <c r="D539" s="38" cm="1">
        <f t="array" ref="D539">INDEX($K$3:$K$50, MATCH(1, (A539=$G$3:$G$50)*(B539=$H$3:$H$50)*(C539&gt;=$I$3:$I$50)*(C539&lt;=$J$3:$J$50), 0))</f>
        <v>1.7999999999999999E-2</v>
      </c>
    </row>
    <row r="540" spans="1:4" x14ac:dyDescent="0.35">
      <c r="A540" t="s">
        <v>39</v>
      </c>
      <c r="B540">
        <v>180</v>
      </c>
      <c r="C540" s="6">
        <v>120171</v>
      </c>
      <c r="D540" s="38" cm="1">
        <f t="array" ref="D540">INDEX($K$3:$K$50, MATCH(1, (A540=$G$3:$G$50)*(B540=$H$3:$H$50)*(C540&gt;=$I$3:$I$50)*(C540&lt;=$J$3:$J$50), 0))</f>
        <v>3.4500000000000003E-2</v>
      </c>
    </row>
    <row r="541" spans="1:4" x14ac:dyDescent="0.35">
      <c r="A541" t="s">
        <v>40</v>
      </c>
      <c r="B541">
        <v>90</v>
      </c>
      <c r="C541" s="6">
        <v>100171</v>
      </c>
      <c r="D541" s="38" cm="1">
        <f t="array" ref="D541">INDEX($K$3:$K$50, MATCH(1, (A541=$G$3:$G$50)*(B541=$H$3:$H$50)*(C541&gt;=$I$3:$I$50)*(C541&lt;=$J$3:$J$50), 0))</f>
        <v>2.1499999999999998E-2</v>
      </c>
    </row>
    <row r="542" spans="1:4" x14ac:dyDescent="0.35">
      <c r="A542" t="s">
        <v>39</v>
      </c>
      <c r="B542">
        <v>90</v>
      </c>
      <c r="C542" s="6">
        <v>100171</v>
      </c>
      <c r="D542" s="38" cm="1">
        <f t="array" ref="D542">INDEX($K$3:$K$50, MATCH(1, (A542=$G$3:$G$50)*(B542=$H$3:$H$50)*(C542&gt;=$I$3:$I$50)*(C542&lt;=$J$3:$J$50), 0))</f>
        <v>2.1999999999999999E-2</v>
      </c>
    </row>
    <row r="543" spans="1:4" x14ac:dyDescent="0.35">
      <c r="A543" t="s">
        <v>39</v>
      </c>
      <c r="B543">
        <v>180</v>
      </c>
      <c r="C543" s="6">
        <v>60171</v>
      </c>
      <c r="D543" s="38" cm="1">
        <f t="array" ref="D543">INDEX($K$3:$K$50, MATCH(1, (A543=$G$3:$G$50)*(B543=$H$3:$H$50)*(C543&gt;=$I$3:$I$50)*(C543&lt;=$J$3:$J$50), 0))</f>
        <v>2.1499999999999998E-2</v>
      </c>
    </row>
    <row r="544" spans="1:4" x14ac:dyDescent="0.35">
      <c r="A544" t="s">
        <v>39</v>
      </c>
      <c r="B544">
        <v>360</v>
      </c>
      <c r="C544" s="6">
        <v>25171</v>
      </c>
      <c r="D544" s="38" cm="1">
        <f t="array" ref="D544">INDEX($K$3:$K$50, MATCH(1, (A544=$G$3:$G$50)*(B544=$H$3:$H$50)*(C544&gt;=$I$3:$I$50)*(C544&lt;=$J$3:$J$50), 0))</f>
        <v>1.7999999999999999E-2</v>
      </c>
    </row>
    <row r="545" spans="1:4" x14ac:dyDescent="0.35">
      <c r="A545" t="s">
        <v>39</v>
      </c>
      <c r="B545">
        <v>160</v>
      </c>
      <c r="C545" s="6">
        <v>260171</v>
      </c>
      <c r="D545" s="38" t="e" cm="1">
        <f t="array" ref="D545">INDEX($K$3:$K$50, MATCH(1, (A545=$G$3:$G$50)*(B545=$H$3:$H$50)*(C545&gt;=$I$3:$I$50)*(C545&lt;=$J$3:$J$50), 0))</f>
        <v>#N/A</v>
      </c>
    </row>
    <row r="546" spans="1:4" x14ac:dyDescent="0.35">
      <c r="A546" t="s">
        <v>39</v>
      </c>
      <c r="B546">
        <v>180</v>
      </c>
      <c r="C546" s="6">
        <v>1350171</v>
      </c>
      <c r="D546" s="38" cm="1">
        <f t="array" ref="D546">INDEX($K$3:$K$50, MATCH(1, (A546=$G$3:$G$50)*(B546=$H$3:$H$50)*(C546&gt;=$I$3:$I$50)*(C546&lt;=$J$3:$J$50), 0))</f>
        <v>4.3999999999999997E-2</v>
      </c>
    </row>
    <row r="547" spans="1:4" x14ac:dyDescent="0.35">
      <c r="A547" t="s">
        <v>39</v>
      </c>
      <c r="B547">
        <v>90</v>
      </c>
      <c r="C547" s="6">
        <v>34171</v>
      </c>
      <c r="D547" s="38" cm="1">
        <f t="array" ref="D547">INDEX($K$3:$K$50, MATCH(1, (A547=$G$3:$G$50)*(B547=$H$3:$H$50)*(C547&gt;=$I$3:$I$50)*(C547&lt;=$J$3:$J$50), 0))</f>
        <v>1.55E-2</v>
      </c>
    </row>
    <row r="548" spans="1:4" x14ac:dyDescent="0.35">
      <c r="A548" t="s">
        <v>39</v>
      </c>
      <c r="B548">
        <v>180</v>
      </c>
      <c r="C548" s="6">
        <v>255233.9</v>
      </c>
      <c r="D548" s="38" cm="1">
        <f t="array" ref="D548">INDEX($K$3:$K$50, MATCH(1, (A548=$G$3:$G$50)*(B548=$H$3:$H$50)*(C548&gt;=$I$3:$I$50)*(C548&lt;=$J$3:$J$50), 0))</f>
        <v>3.7499999999999999E-2</v>
      </c>
    </row>
    <row r="549" spans="1:4" x14ac:dyDescent="0.35">
      <c r="A549" t="s">
        <v>40</v>
      </c>
      <c r="B549">
        <v>360</v>
      </c>
      <c r="C549" s="6">
        <v>65171</v>
      </c>
      <c r="D549" s="38" cm="1">
        <f t="array" ref="D549">INDEX($K$3:$K$50, MATCH(1, (A549=$G$3:$G$50)*(B549=$H$3:$H$50)*(C549&gt;=$I$3:$I$50)*(C549&lt;=$J$3:$J$50), 0))</f>
        <v>2.4500000000000001E-2</v>
      </c>
    </row>
    <row r="550" spans="1:4" x14ac:dyDescent="0.35">
      <c r="A550" t="s">
        <v>39</v>
      </c>
      <c r="B550">
        <v>360</v>
      </c>
      <c r="C550" s="6">
        <v>50171</v>
      </c>
      <c r="D550" s="38" cm="1">
        <f t="array" ref="D550">INDEX($K$3:$K$50, MATCH(1, (A550=$G$3:$G$50)*(B550=$H$3:$H$50)*(C550&gt;=$I$3:$I$50)*(C550&lt;=$J$3:$J$50), 0))</f>
        <v>2.5000000000000001E-2</v>
      </c>
    </row>
    <row r="551" spans="1:4" x14ac:dyDescent="0.35">
      <c r="A551" t="s">
        <v>39</v>
      </c>
      <c r="B551">
        <v>180</v>
      </c>
      <c r="C551" s="6">
        <v>1025171</v>
      </c>
      <c r="D551" s="38" cm="1">
        <f t="array" ref="D551">INDEX($K$3:$K$50, MATCH(1, (A551=$G$3:$G$50)*(B551=$H$3:$H$50)*(C551&gt;=$I$3:$I$50)*(C551&lt;=$J$3:$J$50), 0))</f>
        <v>4.3999999999999997E-2</v>
      </c>
    </row>
    <row r="552" spans="1:4" x14ac:dyDescent="0.35">
      <c r="A552" t="s">
        <v>39</v>
      </c>
      <c r="B552">
        <v>90</v>
      </c>
      <c r="C552" s="6">
        <v>205543.81</v>
      </c>
      <c r="D552" s="38" cm="1">
        <f t="array" ref="D552">INDEX($K$3:$K$50, MATCH(1, (A552=$G$3:$G$50)*(B552=$H$3:$H$50)*(C552&gt;=$I$3:$I$50)*(C552&lt;=$J$3:$J$50), 0))</f>
        <v>2.1999999999999999E-2</v>
      </c>
    </row>
    <row r="553" spans="1:4" x14ac:dyDescent="0.35">
      <c r="A553" t="s">
        <v>39</v>
      </c>
      <c r="B553">
        <v>90</v>
      </c>
      <c r="C553" s="6">
        <v>50171</v>
      </c>
      <c r="D553" s="38" cm="1">
        <f t="array" ref="D553">INDEX($K$3:$K$50, MATCH(1, (A553=$G$3:$G$50)*(B553=$H$3:$H$50)*(C553&gt;=$I$3:$I$50)*(C553&lt;=$J$3:$J$50), 0))</f>
        <v>2.0500000000000001E-2</v>
      </c>
    </row>
    <row r="554" spans="1:4" x14ac:dyDescent="0.35">
      <c r="A554" t="s">
        <v>39</v>
      </c>
      <c r="B554">
        <v>180</v>
      </c>
      <c r="C554" s="6">
        <v>40671</v>
      </c>
      <c r="D554" s="38" cm="1">
        <f t="array" ref="D554">INDEX($K$3:$K$50, MATCH(1, (A554=$G$3:$G$50)*(B554=$H$3:$H$50)*(C554&gt;=$I$3:$I$50)*(C554&lt;=$J$3:$J$50), 0))</f>
        <v>1.6E-2</v>
      </c>
    </row>
    <row r="555" spans="1:4" x14ac:dyDescent="0.35">
      <c r="A555" t="s">
        <v>39</v>
      </c>
      <c r="B555">
        <v>360</v>
      </c>
      <c r="C555" s="6">
        <v>62809.48</v>
      </c>
      <c r="D555" s="38" cm="1">
        <f t="array" ref="D555">INDEX($K$3:$K$50, MATCH(1, (A555=$G$3:$G$50)*(B555=$H$3:$H$50)*(C555&gt;=$I$3:$I$50)*(C555&lt;=$J$3:$J$50), 0))</f>
        <v>2.5000000000000001E-2</v>
      </c>
    </row>
    <row r="556" spans="1:4" x14ac:dyDescent="0.35">
      <c r="A556" t="s">
        <v>39</v>
      </c>
      <c r="B556">
        <v>160</v>
      </c>
      <c r="C556" s="6">
        <v>15171</v>
      </c>
      <c r="D556" s="38" t="e" cm="1">
        <f t="array" ref="D556">INDEX($K$3:$K$50, MATCH(1, (A556=$G$3:$G$50)*(B556=$H$3:$H$50)*(C556&gt;=$I$3:$I$50)*(C556&lt;=$J$3:$J$50), 0))</f>
        <v>#N/A</v>
      </c>
    </row>
    <row r="557" spans="1:4" x14ac:dyDescent="0.35">
      <c r="A557" t="s">
        <v>39</v>
      </c>
      <c r="B557">
        <v>180</v>
      </c>
      <c r="C557" s="6">
        <v>9171</v>
      </c>
      <c r="D557" s="38" cm="1">
        <f t="array" ref="D557">INDEX($K$3:$K$50, MATCH(1, (A557=$G$3:$G$50)*(B557=$H$3:$H$50)*(C557&gt;=$I$3:$I$50)*(C557&lt;=$J$3:$J$50), 0))</f>
        <v>1.6E-2</v>
      </c>
    </row>
    <row r="558" spans="1:4" x14ac:dyDescent="0.35">
      <c r="A558" t="s">
        <v>39</v>
      </c>
      <c r="B558">
        <v>90</v>
      </c>
      <c r="C558" s="6">
        <v>30171</v>
      </c>
      <c r="D558" s="38" cm="1">
        <f t="array" ref="D558">INDEX($K$3:$K$50, MATCH(1, (A558=$G$3:$G$50)*(B558=$H$3:$H$50)*(C558&gt;=$I$3:$I$50)*(C558&lt;=$J$3:$J$50), 0))</f>
        <v>1.55E-2</v>
      </c>
    </row>
    <row r="559" spans="1:4" x14ac:dyDescent="0.35">
      <c r="A559" t="s">
        <v>39</v>
      </c>
      <c r="B559">
        <v>180</v>
      </c>
      <c r="C559" s="6">
        <v>155171</v>
      </c>
      <c r="D559" s="38" cm="1">
        <f t="array" ref="D559">INDEX($K$3:$K$50, MATCH(1, (A559=$G$3:$G$50)*(B559=$H$3:$H$50)*(C559&gt;=$I$3:$I$50)*(C559&lt;=$J$3:$J$50), 0))</f>
        <v>3.4500000000000003E-2</v>
      </c>
    </row>
    <row r="560" spans="1:4" x14ac:dyDescent="0.35">
      <c r="A560" t="s">
        <v>39</v>
      </c>
      <c r="B560">
        <v>360</v>
      </c>
      <c r="C560" s="6">
        <v>100171</v>
      </c>
      <c r="D560" s="38" cm="1">
        <f t="array" ref="D560">INDEX($K$3:$K$50, MATCH(1, (A560=$G$3:$G$50)*(B560=$H$3:$H$50)*(C560&gt;=$I$3:$I$50)*(C560&lt;=$J$3:$J$50), 0))</f>
        <v>3.85E-2</v>
      </c>
    </row>
    <row r="561" spans="1:4" x14ac:dyDescent="0.35">
      <c r="A561" t="s">
        <v>39</v>
      </c>
      <c r="B561">
        <v>360</v>
      </c>
      <c r="C561" s="6">
        <v>10171</v>
      </c>
      <c r="D561" s="38" cm="1">
        <f t="array" ref="D561">INDEX($K$3:$K$50, MATCH(1, (A561=$G$3:$G$50)*(B561=$H$3:$H$50)*(C561&gt;=$I$3:$I$50)*(C561&lt;=$J$3:$J$50), 0))</f>
        <v>1.7999999999999999E-2</v>
      </c>
    </row>
    <row r="562" spans="1:4" x14ac:dyDescent="0.35">
      <c r="A562" t="s">
        <v>39</v>
      </c>
      <c r="B562">
        <v>180</v>
      </c>
      <c r="C562" s="6">
        <v>100171</v>
      </c>
      <c r="D562" s="38" cm="1">
        <f t="array" ref="D562">INDEX($K$3:$K$50, MATCH(1, (A562=$G$3:$G$50)*(B562=$H$3:$H$50)*(C562&gt;=$I$3:$I$50)*(C562&lt;=$J$3:$J$50), 0))</f>
        <v>3.4500000000000003E-2</v>
      </c>
    </row>
    <row r="563" spans="1:4" x14ac:dyDescent="0.35">
      <c r="A563" t="s">
        <v>39</v>
      </c>
      <c r="B563">
        <v>90</v>
      </c>
      <c r="C563" s="6">
        <v>30171</v>
      </c>
      <c r="D563" s="38" cm="1">
        <f t="array" ref="D563">INDEX($K$3:$K$50, MATCH(1, (A563=$G$3:$G$50)*(B563=$H$3:$H$50)*(C563&gt;=$I$3:$I$50)*(C563&lt;=$J$3:$J$50), 0))</f>
        <v>1.55E-2</v>
      </c>
    </row>
    <row r="564" spans="1:4" x14ac:dyDescent="0.35">
      <c r="A564" t="s">
        <v>39</v>
      </c>
      <c r="B564">
        <v>90</v>
      </c>
      <c r="C564" s="6">
        <v>250171</v>
      </c>
      <c r="D564" s="38" cm="1">
        <f t="array" ref="D564">INDEX($K$3:$K$50, MATCH(1, (A564=$G$3:$G$50)*(B564=$H$3:$H$50)*(C564&gt;=$I$3:$I$50)*(C564&lt;=$J$3:$J$50), 0))</f>
        <v>0.03</v>
      </c>
    </row>
    <row r="565" spans="1:4" x14ac:dyDescent="0.35">
      <c r="A565" t="s">
        <v>39</v>
      </c>
      <c r="B565">
        <v>180</v>
      </c>
      <c r="C565" s="6">
        <v>87905.38</v>
      </c>
      <c r="D565" s="38" cm="1">
        <f t="array" ref="D565">INDEX($K$3:$K$50, MATCH(1, (A565=$G$3:$G$50)*(B565=$H$3:$H$50)*(C565&gt;=$I$3:$I$50)*(C565&lt;=$J$3:$J$50), 0))</f>
        <v>2.1499999999999998E-2</v>
      </c>
    </row>
    <row r="566" spans="1:4" x14ac:dyDescent="0.35">
      <c r="A566" t="s">
        <v>39</v>
      </c>
      <c r="B566">
        <v>360</v>
      </c>
      <c r="C566" s="6">
        <v>30171</v>
      </c>
      <c r="D566" s="38" cm="1">
        <f t="array" ref="D566">INDEX($K$3:$K$50, MATCH(1, (A566=$G$3:$G$50)*(B566=$H$3:$H$50)*(C566&gt;=$I$3:$I$50)*(C566&lt;=$J$3:$J$50), 0))</f>
        <v>1.7999999999999999E-2</v>
      </c>
    </row>
    <row r="567" spans="1:4" x14ac:dyDescent="0.35">
      <c r="A567" t="s">
        <v>40</v>
      </c>
      <c r="B567">
        <v>160</v>
      </c>
      <c r="C567" s="6">
        <v>50171</v>
      </c>
      <c r="D567" s="38" t="e" cm="1">
        <f t="array" ref="D567">INDEX($K$3:$K$50, MATCH(1, (A567=$G$3:$G$50)*(B567=$H$3:$H$50)*(C567&gt;=$I$3:$I$50)*(C567&lt;=$J$3:$J$50), 0))</f>
        <v>#N/A</v>
      </c>
    </row>
    <row r="568" spans="1:4" x14ac:dyDescent="0.35">
      <c r="A568" t="s">
        <v>39</v>
      </c>
      <c r="B568">
        <v>180</v>
      </c>
      <c r="C568" s="6">
        <v>40171</v>
      </c>
      <c r="D568" s="38" cm="1">
        <f t="array" ref="D568">INDEX($K$3:$K$50, MATCH(1, (A568=$G$3:$G$50)*(B568=$H$3:$H$50)*(C568&gt;=$I$3:$I$50)*(C568&lt;=$J$3:$J$50), 0))</f>
        <v>1.6E-2</v>
      </c>
    </row>
    <row r="569" spans="1:4" x14ac:dyDescent="0.35">
      <c r="A569" t="s">
        <v>39</v>
      </c>
      <c r="B569">
        <v>90</v>
      </c>
      <c r="C569" s="6">
        <v>101946.34</v>
      </c>
      <c r="D569" s="38" cm="1">
        <f t="array" ref="D569">INDEX($K$3:$K$50, MATCH(1, (A569=$G$3:$G$50)*(B569=$H$3:$H$50)*(C569&gt;=$I$3:$I$50)*(C569&lt;=$J$3:$J$50), 0))</f>
        <v>2.1999999999999999E-2</v>
      </c>
    </row>
    <row r="570" spans="1:4" x14ac:dyDescent="0.35">
      <c r="A570" t="s">
        <v>39</v>
      </c>
      <c r="B570">
        <v>180</v>
      </c>
      <c r="C570" s="6">
        <v>88015.01</v>
      </c>
      <c r="D570" s="38" cm="1">
        <f t="array" ref="D570">INDEX($K$3:$K$50, MATCH(1, (A570=$G$3:$G$50)*(B570=$H$3:$H$50)*(C570&gt;=$I$3:$I$50)*(C570&lt;=$J$3:$J$50), 0))</f>
        <v>2.1499999999999998E-2</v>
      </c>
    </row>
    <row r="571" spans="1:4" x14ac:dyDescent="0.35">
      <c r="A571" t="s">
        <v>39</v>
      </c>
      <c r="B571">
        <v>360</v>
      </c>
      <c r="C571" s="6">
        <v>100171</v>
      </c>
      <c r="D571" s="38" cm="1">
        <f t="array" ref="D571">INDEX($K$3:$K$50, MATCH(1, (A571=$G$3:$G$50)*(B571=$H$3:$H$50)*(C571&gt;=$I$3:$I$50)*(C571&lt;=$J$3:$J$50), 0))</f>
        <v>3.85E-2</v>
      </c>
    </row>
    <row r="572" spans="1:4" x14ac:dyDescent="0.35">
      <c r="A572" t="s">
        <v>39</v>
      </c>
      <c r="B572">
        <v>360</v>
      </c>
      <c r="C572" s="6">
        <v>60171</v>
      </c>
      <c r="D572" s="38" cm="1">
        <f t="array" ref="D572">INDEX($K$3:$K$50, MATCH(1, (A572=$G$3:$G$50)*(B572=$H$3:$H$50)*(C572&gt;=$I$3:$I$50)*(C572&lt;=$J$3:$J$50), 0))</f>
        <v>2.5000000000000001E-2</v>
      </c>
    </row>
    <row r="573" spans="1:4" x14ac:dyDescent="0.35">
      <c r="A573" t="s">
        <v>39</v>
      </c>
      <c r="B573">
        <v>180</v>
      </c>
      <c r="C573" s="6">
        <v>200171</v>
      </c>
      <c r="D573" s="38" cm="1">
        <f t="array" ref="D573">INDEX($K$3:$K$50, MATCH(1, (A573=$G$3:$G$50)*(B573=$H$3:$H$50)*(C573&gt;=$I$3:$I$50)*(C573&lt;=$J$3:$J$50), 0))</f>
        <v>3.4500000000000003E-2</v>
      </c>
    </row>
    <row r="574" spans="1:4" x14ac:dyDescent="0.35">
      <c r="A574" t="s">
        <v>39</v>
      </c>
      <c r="B574">
        <v>90</v>
      </c>
      <c r="C574" s="6">
        <v>115171</v>
      </c>
      <c r="D574" s="38" cm="1">
        <f t="array" ref="D574">INDEX($K$3:$K$50, MATCH(1, (A574=$G$3:$G$50)*(B574=$H$3:$H$50)*(C574&gt;=$I$3:$I$50)*(C574&lt;=$J$3:$J$50), 0))</f>
        <v>2.1999999999999999E-2</v>
      </c>
    </row>
    <row r="575" spans="1:4" x14ac:dyDescent="0.35">
      <c r="A575" t="s">
        <v>39</v>
      </c>
      <c r="B575">
        <v>90</v>
      </c>
      <c r="C575" s="6">
        <v>100171</v>
      </c>
      <c r="D575" s="38" cm="1">
        <f t="array" ref="D575">INDEX($K$3:$K$50, MATCH(1, (A575=$G$3:$G$50)*(B575=$H$3:$H$50)*(C575&gt;=$I$3:$I$50)*(C575&lt;=$J$3:$J$50), 0))</f>
        <v>2.1999999999999999E-2</v>
      </c>
    </row>
    <row r="576" spans="1:4" x14ac:dyDescent="0.35">
      <c r="A576" t="s">
        <v>39</v>
      </c>
      <c r="B576">
        <v>180</v>
      </c>
      <c r="C576" s="6">
        <v>150171</v>
      </c>
      <c r="D576" s="38" cm="1">
        <f t="array" ref="D576">INDEX($K$3:$K$50, MATCH(1, (A576=$G$3:$G$50)*(B576=$H$3:$H$50)*(C576&gt;=$I$3:$I$50)*(C576&lt;=$J$3:$J$50), 0))</f>
        <v>3.4500000000000003E-2</v>
      </c>
    </row>
    <row r="577" spans="1:4" x14ac:dyDescent="0.35">
      <c r="A577" t="s">
        <v>39</v>
      </c>
      <c r="B577">
        <v>360</v>
      </c>
      <c r="C577" s="6">
        <v>100171</v>
      </c>
      <c r="D577" s="38" cm="1">
        <f t="array" ref="D577">INDEX($K$3:$K$50, MATCH(1, (A577=$G$3:$G$50)*(B577=$H$3:$H$50)*(C577&gt;=$I$3:$I$50)*(C577&lt;=$J$3:$J$50), 0))</f>
        <v>3.85E-2</v>
      </c>
    </row>
    <row r="578" spans="1:4" x14ac:dyDescent="0.35">
      <c r="A578" t="s">
        <v>39</v>
      </c>
      <c r="B578">
        <v>160</v>
      </c>
      <c r="C578" s="6">
        <v>22171</v>
      </c>
      <c r="D578" s="38" t="e" cm="1">
        <f t="array" ref="D578">INDEX($K$3:$K$50, MATCH(1, (A578=$G$3:$G$50)*(B578=$H$3:$H$50)*(C578&gt;=$I$3:$I$50)*(C578&lt;=$J$3:$J$50), 0))</f>
        <v>#N/A</v>
      </c>
    </row>
    <row r="579" spans="1:4" x14ac:dyDescent="0.35">
      <c r="A579" t="s">
        <v>39</v>
      </c>
      <c r="B579">
        <v>180</v>
      </c>
      <c r="C579" s="6">
        <v>10171</v>
      </c>
      <c r="D579" s="38" cm="1">
        <f t="array" ref="D579">INDEX($K$3:$K$50, MATCH(1, (A579=$G$3:$G$50)*(B579=$H$3:$H$50)*(C579&gt;=$I$3:$I$50)*(C579&lt;=$J$3:$J$50), 0))</f>
        <v>1.6E-2</v>
      </c>
    </row>
    <row r="580" spans="1:4" x14ac:dyDescent="0.35">
      <c r="A580" t="s">
        <v>39</v>
      </c>
      <c r="B580">
        <v>90</v>
      </c>
      <c r="C580" s="6">
        <v>150171</v>
      </c>
      <c r="D580" s="38" cm="1">
        <f t="array" ref="D580">INDEX($K$3:$K$50, MATCH(1, (A580=$G$3:$G$50)*(B580=$H$3:$H$50)*(C580&gt;=$I$3:$I$50)*(C580&lt;=$J$3:$J$50), 0))</f>
        <v>2.1999999999999999E-2</v>
      </c>
    </row>
    <row r="581" spans="1:4" x14ac:dyDescent="0.35">
      <c r="A581" t="s">
        <v>39</v>
      </c>
      <c r="B581">
        <v>180</v>
      </c>
      <c r="C581" s="6">
        <v>90171</v>
      </c>
      <c r="D581" s="38" cm="1">
        <f t="array" ref="D581">INDEX($K$3:$K$50, MATCH(1, (A581=$G$3:$G$50)*(B581=$H$3:$H$50)*(C581&gt;=$I$3:$I$50)*(C581&lt;=$J$3:$J$50), 0))</f>
        <v>2.1499999999999998E-2</v>
      </c>
    </row>
    <row r="582" spans="1:4" x14ac:dyDescent="0.35">
      <c r="A582" t="s">
        <v>39</v>
      </c>
      <c r="B582">
        <v>360</v>
      </c>
      <c r="C582" s="6">
        <v>350171</v>
      </c>
      <c r="D582" s="38" cm="1">
        <f t="array" ref="D582">INDEX($K$3:$K$50, MATCH(1, (A582=$G$3:$G$50)*(B582=$H$3:$H$50)*(C582&gt;=$I$3:$I$50)*(C582&lt;=$J$3:$J$50), 0))</f>
        <v>4.2500000000000003E-2</v>
      </c>
    </row>
    <row r="583" spans="1:4" x14ac:dyDescent="0.35">
      <c r="A583" t="s">
        <v>40</v>
      </c>
      <c r="B583">
        <v>360</v>
      </c>
      <c r="C583" s="6">
        <v>15648.64</v>
      </c>
      <c r="D583" s="38" cm="1">
        <f t="array" ref="D583">INDEX($K$3:$K$50, MATCH(1, (A583=$G$3:$G$50)*(B583=$H$3:$H$50)*(C583&gt;=$I$3:$I$50)*(C583&lt;=$J$3:$J$50), 0))</f>
        <v>1.7500000000000002E-2</v>
      </c>
    </row>
    <row r="584" spans="1:4" x14ac:dyDescent="0.35">
      <c r="A584" t="s">
        <v>39</v>
      </c>
      <c r="B584">
        <v>180</v>
      </c>
      <c r="C584" s="6">
        <v>525171</v>
      </c>
      <c r="D584" s="38" cm="1">
        <f t="array" ref="D584">INDEX($K$3:$K$50, MATCH(1, (A584=$G$3:$G$50)*(B584=$H$3:$H$50)*(C584&gt;=$I$3:$I$50)*(C584&lt;=$J$3:$J$50), 0))</f>
        <v>3.95E-2</v>
      </c>
    </row>
    <row r="585" spans="1:4" x14ac:dyDescent="0.35">
      <c r="A585" t="s">
        <v>39</v>
      </c>
      <c r="B585">
        <v>90</v>
      </c>
      <c r="C585" s="6">
        <v>100171</v>
      </c>
      <c r="D585" s="38" cm="1">
        <f t="array" ref="D585">INDEX($K$3:$K$50, MATCH(1, (A585=$G$3:$G$50)*(B585=$H$3:$H$50)*(C585&gt;=$I$3:$I$50)*(C585&lt;=$J$3:$J$50), 0))</f>
        <v>2.1999999999999999E-2</v>
      </c>
    </row>
    <row r="586" spans="1:4" x14ac:dyDescent="0.35">
      <c r="A586" t="s">
        <v>39</v>
      </c>
      <c r="B586">
        <v>90</v>
      </c>
      <c r="C586" s="6">
        <v>100171</v>
      </c>
      <c r="D586" s="38" cm="1">
        <f t="array" ref="D586">INDEX($K$3:$K$50, MATCH(1, (A586=$G$3:$G$50)*(B586=$H$3:$H$50)*(C586&gt;=$I$3:$I$50)*(C586&lt;=$J$3:$J$50), 0))</f>
        <v>2.1999999999999999E-2</v>
      </c>
    </row>
    <row r="587" spans="1:4" x14ac:dyDescent="0.35">
      <c r="A587" t="s">
        <v>39</v>
      </c>
      <c r="B587">
        <v>180</v>
      </c>
      <c r="C587" s="6">
        <v>30171</v>
      </c>
      <c r="D587" s="38" cm="1">
        <f t="array" ref="D587">INDEX($K$3:$K$50, MATCH(1, (A587=$G$3:$G$50)*(B587=$H$3:$H$50)*(C587&gt;=$I$3:$I$50)*(C587&lt;=$J$3:$J$50), 0))</f>
        <v>1.6E-2</v>
      </c>
    </row>
    <row r="588" spans="1:4" x14ac:dyDescent="0.35">
      <c r="A588" t="s">
        <v>39</v>
      </c>
      <c r="B588">
        <v>360</v>
      </c>
      <c r="C588" s="6">
        <v>30171</v>
      </c>
      <c r="D588" s="38" cm="1">
        <f t="array" ref="D588">INDEX($K$3:$K$50, MATCH(1, (A588=$G$3:$G$50)*(B588=$H$3:$H$50)*(C588&gt;=$I$3:$I$50)*(C588&lt;=$J$3:$J$50), 0))</f>
        <v>1.7999999999999999E-2</v>
      </c>
    </row>
    <row r="589" spans="1:4" x14ac:dyDescent="0.35">
      <c r="A589" t="s">
        <v>39</v>
      </c>
      <c r="B589">
        <v>160</v>
      </c>
      <c r="C589" s="6">
        <v>28848.48</v>
      </c>
      <c r="D589" s="38" t="e" cm="1">
        <f t="array" ref="D589">INDEX($K$3:$K$50, MATCH(1, (A589=$G$3:$G$50)*(B589=$H$3:$H$50)*(C589&gt;=$I$3:$I$50)*(C589&lt;=$J$3:$J$50), 0))</f>
        <v>#N/A</v>
      </c>
    </row>
    <row r="590" spans="1:4" x14ac:dyDescent="0.35">
      <c r="A590" t="s">
        <v>39</v>
      </c>
      <c r="B590">
        <v>180</v>
      </c>
      <c r="C590" s="6">
        <v>34171</v>
      </c>
      <c r="D590" s="38" cm="1">
        <f t="array" ref="D590">INDEX($K$3:$K$50, MATCH(1, (A590=$G$3:$G$50)*(B590=$H$3:$H$50)*(C590&gt;=$I$3:$I$50)*(C590&lt;=$J$3:$J$50), 0))</f>
        <v>1.6E-2</v>
      </c>
    </row>
    <row r="591" spans="1:4" x14ac:dyDescent="0.35">
      <c r="A591" t="s">
        <v>40</v>
      </c>
      <c r="B591">
        <v>90</v>
      </c>
      <c r="C591" s="6">
        <v>200171</v>
      </c>
      <c r="D591" s="38" cm="1">
        <f t="array" ref="D591">INDEX($K$3:$K$50, MATCH(1, (A591=$G$3:$G$50)*(B591=$H$3:$H$50)*(C591&gt;=$I$3:$I$50)*(C591&lt;=$J$3:$J$50), 0))</f>
        <v>2.1499999999999998E-2</v>
      </c>
    </row>
    <row r="592" spans="1:4" x14ac:dyDescent="0.35">
      <c r="A592" t="s">
        <v>39</v>
      </c>
      <c r="B592">
        <v>180</v>
      </c>
      <c r="C592" s="6">
        <v>105171</v>
      </c>
      <c r="D592" s="38" cm="1">
        <f t="array" ref="D592">INDEX($K$3:$K$50, MATCH(1, (A592=$G$3:$G$50)*(B592=$H$3:$H$50)*(C592&gt;=$I$3:$I$50)*(C592&lt;=$J$3:$J$50), 0))</f>
        <v>3.4500000000000003E-2</v>
      </c>
    </row>
    <row r="593" spans="1:4" x14ac:dyDescent="0.35">
      <c r="A593" t="s">
        <v>39</v>
      </c>
      <c r="B593">
        <v>360</v>
      </c>
      <c r="C593" s="6">
        <v>500171</v>
      </c>
      <c r="D593" s="38" cm="1">
        <f t="array" ref="D593">INDEX($K$3:$K$50, MATCH(1, (A593=$G$3:$G$50)*(B593=$H$3:$H$50)*(C593&gt;=$I$3:$I$50)*(C593&lt;=$J$3:$J$50), 0))</f>
        <v>4.4499999999999998E-2</v>
      </c>
    </row>
    <row r="594" spans="1:4" x14ac:dyDescent="0.35">
      <c r="A594" t="s">
        <v>39</v>
      </c>
      <c r="B594">
        <v>360</v>
      </c>
      <c r="C594" s="6">
        <v>200171</v>
      </c>
      <c r="D594" s="38" cm="1">
        <f t="array" ref="D594">INDEX($K$3:$K$50, MATCH(1, (A594=$G$3:$G$50)*(B594=$H$3:$H$50)*(C594&gt;=$I$3:$I$50)*(C594&lt;=$J$3:$J$50), 0))</f>
        <v>3.85E-2</v>
      </c>
    </row>
    <row r="595" spans="1:4" x14ac:dyDescent="0.35">
      <c r="A595" t="s">
        <v>39</v>
      </c>
      <c r="B595">
        <v>180</v>
      </c>
      <c r="C595" s="6">
        <v>8571</v>
      </c>
      <c r="D595" s="38" cm="1">
        <f t="array" ref="D595">INDEX($K$3:$K$50, MATCH(1, (A595=$G$3:$G$50)*(B595=$H$3:$H$50)*(C595&gt;=$I$3:$I$50)*(C595&lt;=$J$3:$J$50), 0))</f>
        <v>1.6E-2</v>
      </c>
    </row>
    <row r="596" spans="1:4" x14ac:dyDescent="0.35">
      <c r="A596" t="s">
        <v>39</v>
      </c>
      <c r="B596">
        <v>90</v>
      </c>
      <c r="C596" s="6">
        <v>200171</v>
      </c>
      <c r="D596" s="38" cm="1">
        <f t="array" ref="D596">INDEX($K$3:$K$50, MATCH(1, (A596=$G$3:$G$50)*(B596=$H$3:$H$50)*(C596&gt;=$I$3:$I$50)*(C596&lt;=$J$3:$J$50), 0))</f>
        <v>2.1999999999999999E-2</v>
      </c>
    </row>
    <row r="597" spans="1:4" x14ac:dyDescent="0.35">
      <c r="A597" t="s">
        <v>39</v>
      </c>
      <c r="B597">
        <v>90</v>
      </c>
      <c r="C597" s="6">
        <v>20171</v>
      </c>
      <c r="D597" s="38" cm="1">
        <f t="array" ref="D597">INDEX($K$3:$K$50, MATCH(1, (A597=$G$3:$G$50)*(B597=$H$3:$H$50)*(C597&gt;=$I$3:$I$50)*(C597&lt;=$J$3:$J$50), 0))</f>
        <v>1.55E-2</v>
      </c>
    </row>
    <row r="598" spans="1:4" x14ac:dyDescent="0.35">
      <c r="A598" t="s">
        <v>39</v>
      </c>
      <c r="B598">
        <v>180</v>
      </c>
      <c r="C598" s="6">
        <v>50171</v>
      </c>
      <c r="D598" s="38" cm="1">
        <f t="array" ref="D598">INDEX($K$3:$K$50, MATCH(1, (A598=$G$3:$G$50)*(B598=$H$3:$H$50)*(C598&gt;=$I$3:$I$50)*(C598&lt;=$J$3:$J$50), 0))</f>
        <v>2.1499999999999998E-2</v>
      </c>
    </row>
    <row r="599" spans="1:4" x14ac:dyDescent="0.35">
      <c r="A599" t="s">
        <v>39</v>
      </c>
      <c r="B599">
        <v>360</v>
      </c>
      <c r="C599" s="6">
        <v>100171</v>
      </c>
      <c r="D599" s="38" cm="1">
        <f t="array" ref="D599">INDEX($K$3:$K$50, MATCH(1, (A599=$G$3:$G$50)*(B599=$H$3:$H$50)*(C599&gt;=$I$3:$I$50)*(C599&lt;=$J$3:$J$50), 0))</f>
        <v>3.85E-2</v>
      </c>
    </row>
    <row r="600" spans="1:4" x14ac:dyDescent="0.35">
      <c r="A600" t="s">
        <v>39</v>
      </c>
      <c r="B600">
        <v>160</v>
      </c>
      <c r="C600" s="6">
        <v>255171</v>
      </c>
      <c r="D600" s="38" t="e" cm="1">
        <f t="array" ref="D600">INDEX($K$3:$K$50, MATCH(1, (A600=$G$3:$G$50)*(B600=$H$3:$H$50)*(C600&gt;=$I$3:$I$50)*(C600&lt;=$J$3:$J$50), 0))</f>
        <v>#N/A</v>
      </c>
    </row>
    <row r="601" spans="1:4" x14ac:dyDescent="0.35">
      <c r="A601" t="s">
        <v>39</v>
      </c>
      <c r="B601">
        <v>180</v>
      </c>
      <c r="C601" s="6">
        <v>10171</v>
      </c>
      <c r="D601" s="38" cm="1">
        <f t="array" ref="D601">INDEX($K$3:$K$50, MATCH(1, (A601=$G$3:$G$50)*(B601=$H$3:$H$50)*(C601&gt;=$I$3:$I$50)*(C601&lt;=$J$3:$J$50), 0))</f>
        <v>1.6E-2</v>
      </c>
    </row>
    <row r="602" spans="1:4" x14ac:dyDescent="0.35">
      <c r="A602" t="s">
        <v>39</v>
      </c>
      <c r="B602">
        <v>90</v>
      </c>
      <c r="C602" s="6">
        <v>26171</v>
      </c>
      <c r="D602" s="38" cm="1">
        <f t="array" ref="D602">INDEX($K$3:$K$50, MATCH(1, (A602=$G$3:$G$50)*(B602=$H$3:$H$50)*(C602&gt;=$I$3:$I$50)*(C602&lt;=$J$3:$J$50), 0))</f>
        <v>1.55E-2</v>
      </c>
    </row>
    <row r="603" spans="1:4" x14ac:dyDescent="0.35">
      <c r="A603" t="s">
        <v>39</v>
      </c>
      <c r="B603">
        <v>180</v>
      </c>
      <c r="C603" s="6">
        <v>4171</v>
      </c>
      <c r="D603" s="38" t="e" cm="1">
        <f t="array" ref="D603">INDEX($K$3:$K$50, MATCH(1, (A603=$G$3:$G$50)*(B603=$H$3:$H$50)*(C603&gt;=$I$3:$I$50)*(C603&lt;=$J$3:$J$50), 0))</f>
        <v>#N/A</v>
      </c>
    </row>
    <row r="604" spans="1:4" x14ac:dyDescent="0.35">
      <c r="A604" t="s">
        <v>39</v>
      </c>
      <c r="B604">
        <v>360</v>
      </c>
      <c r="C604" s="6">
        <v>50171</v>
      </c>
      <c r="D604" s="38" cm="1">
        <f t="array" ref="D604">INDEX($K$3:$K$50, MATCH(1, (A604=$G$3:$G$50)*(B604=$H$3:$H$50)*(C604&gt;=$I$3:$I$50)*(C604&lt;=$J$3:$J$50), 0))</f>
        <v>2.5000000000000001E-2</v>
      </c>
    </row>
    <row r="605" spans="1:4" x14ac:dyDescent="0.35">
      <c r="A605" t="s">
        <v>39</v>
      </c>
      <c r="B605">
        <v>360</v>
      </c>
      <c r="C605" s="6">
        <v>50171</v>
      </c>
      <c r="D605" s="38" cm="1">
        <f t="array" ref="D605">INDEX($K$3:$K$50, MATCH(1, (A605=$G$3:$G$50)*(B605=$H$3:$H$50)*(C605&gt;=$I$3:$I$50)*(C605&lt;=$J$3:$J$50), 0))</f>
        <v>2.5000000000000001E-2</v>
      </c>
    </row>
    <row r="606" spans="1:4" x14ac:dyDescent="0.35">
      <c r="A606" t="s">
        <v>39</v>
      </c>
      <c r="B606">
        <v>180</v>
      </c>
      <c r="C606" s="6">
        <v>100171</v>
      </c>
      <c r="D606" s="38" cm="1">
        <f t="array" ref="D606">INDEX($K$3:$K$50, MATCH(1, (A606=$G$3:$G$50)*(B606=$H$3:$H$50)*(C606&gt;=$I$3:$I$50)*(C606&lt;=$J$3:$J$50), 0))</f>
        <v>3.4500000000000003E-2</v>
      </c>
    </row>
    <row r="607" spans="1:4" x14ac:dyDescent="0.35">
      <c r="A607" t="s">
        <v>39</v>
      </c>
      <c r="B607">
        <v>90</v>
      </c>
      <c r="C607" s="6">
        <v>170171</v>
      </c>
      <c r="D607" s="38" cm="1">
        <f t="array" ref="D607">INDEX($K$3:$K$50, MATCH(1, (A607=$G$3:$G$50)*(B607=$H$3:$H$50)*(C607&gt;=$I$3:$I$50)*(C607&lt;=$J$3:$J$50), 0))</f>
        <v>2.1999999999999999E-2</v>
      </c>
    </row>
    <row r="608" spans="1:4" x14ac:dyDescent="0.35">
      <c r="A608" t="s">
        <v>40</v>
      </c>
      <c r="B608">
        <v>90</v>
      </c>
      <c r="C608" s="6">
        <v>16001.35</v>
      </c>
      <c r="D608" s="38" cm="1">
        <f t="array" ref="D608">INDEX($K$3:$K$50, MATCH(1, (A608=$G$3:$G$50)*(B608=$H$3:$H$50)*(C608&gt;=$I$3:$I$50)*(C608&lt;=$J$3:$J$50), 0))</f>
        <v>1.4999999999999999E-2</v>
      </c>
    </row>
    <row r="609" spans="1:4" x14ac:dyDescent="0.35">
      <c r="A609" t="s">
        <v>39</v>
      </c>
      <c r="B609">
        <v>180</v>
      </c>
      <c r="C609" s="6">
        <v>1000171</v>
      </c>
      <c r="D609" s="38" cm="1">
        <f t="array" ref="D609">INDEX($K$3:$K$50, MATCH(1, (A609=$G$3:$G$50)*(B609=$H$3:$H$50)*(C609&gt;=$I$3:$I$50)*(C609&lt;=$J$3:$J$50), 0))</f>
        <v>4.3999999999999997E-2</v>
      </c>
    </row>
    <row r="610" spans="1:4" x14ac:dyDescent="0.35">
      <c r="A610" t="s">
        <v>40</v>
      </c>
      <c r="B610">
        <v>360</v>
      </c>
      <c r="C610" s="6">
        <v>18171</v>
      </c>
      <c r="D610" s="38" cm="1">
        <f t="array" ref="D610">INDEX($K$3:$K$50, MATCH(1, (A610=$G$3:$G$50)*(B610=$H$3:$H$50)*(C610&gt;=$I$3:$I$50)*(C610&lt;=$J$3:$J$50), 0))</f>
        <v>1.7500000000000002E-2</v>
      </c>
    </row>
    <row r="611" spans="1:4" x14ac:dyDescent="0.35">
      <c r="A611" t="s">
        <v>40</v>
      </c>
      <c r="B611">
        <v>160</v>
      </c>
      <c r="C611" s="6">
        <v>38171</v>
      </c>
      <c r="D611" s="38" t="e" cm="1">
        <f t="array" ref="D611">INDEX($K$3:$K$50, MATCH(1, (A611=$G$3:$G$50)*(B611=$H$3:$H$50)*(C611&gt;=$I$3:$I$50)*(C611&lt;=$J$3:$J$50), 0))</f>
        <v>#N/A</v>
      </c>
    </row>
    <row r="612" spans="1:4" x14ac:dyDescent="0.35">
      <c r="A612" t="s">
        <v>39</v>
      </c>
      <c r="B612">
        <v>180</v>
      </c>
      <c r="C612" s="6">
        <v>100171</v>
      </c>
      <c r="D612" s="38" cm="1">
        <f t="array" ref="D612">INDEX($K$3:$K$50, MATCH(1, (A612=$G$3:$G$50)*(B612=$H$3:$H$50)*(C612&gt;=$I$3:$I$50)*(C612&lt;=$J$3:$J$50), 0))</f>
        <v>3.4500000000000003E-2</v>
      </c>
    </row>
    <row r="613" spans="1:4" x14ac:dyDescent="0.35">
      <c r="A613" t="s">
        <v>39</v>
      </c>
      <c r="B613">
        <v>90</v>
      </c>
      <c r="C613" s="6">
        <v>100171</v>
      </c>
      <c r="D613" s="38" cm="1">
        <f t="array" ref="D613">INDEX($K$3:$K$50, MATCH(1, (A613=$G$3:$G$50)*(B613=$H$3:$H$50)*(C613&gt;=$I$3:$I$50)*(C613&lt;=$J$3:$J$50), 0))</f>
        <v>2.1999999999999999E-2</v>
      </c>
    </row>
    <row r="614" spans="1:4" x14ac:dyDescent="0.35">
      <c r="A614" t="s">
        <v>39</v>
      </c>
      <c r="B614">
        <v>180</v>
      </c>
      <c r="C614" s="6">
        <v>144519.74</v>
      </c>
      <c r="D614" s="38" cm="1">
        <f t="array" ref="D614">INDEX($K$3:$K$50, MATCH(1, (A614=$G$3:$G$50)*(B614=$H$3:$H$50)*(C614&gt;=$I$3:$I$50)*(C614&lt;=$J$3:$J$50), 0))</f>
        <v>3.4500000000000003E-2</v>
      </c>
    </row>
    <row r="615" spans="1:4" x14ac:dyDescent="0.35">
      <c r="A615" t="s">
        <v>39</v>
      </c>
      <c r="B615">
        <v>360</v>
      </c>
      <c r="C615" s="6">
        <v>50171</v>
      </c>
      <c r="D615" s="38" cm="1">
        <f t="array" ref="D615">INDEX($K$3:$K$50, MATCH(1, (A615=$G$3:$G$50)*(B615=$H$3:$H$50)*(C615&gt;=$I$3:$I$50)*(C615&lt;=$J$3:$J$50), 0))</f>
        <v>2.5000000000000001E-2</v>
      </c>
    </row>
    <row r="616" spans="1:4" x14ac:dyDescent="0.35">
      <c r="A616" t="s">
        <v>39</v>
      </c>
      <c r="B616">
        <v>360</v>
      </c>
      <c r="C616" s="6">
        <v>107171</v>
      </c>
      <c r="D616" s="38" cm="1">
        <f t="array" ref="D616">INDEX($K$3:$K$50, MATCH(1, (A616=$G$3:$G$50)*(B616=$H$3:$H$50)*(C616&gt;=$I$3:$I$50)*(C616&lt;=$J$3:$J$50), 0))</f>
        <v>3.85E-2</v>
      </c>
    </row>
    <row r="617" spans="1:4" x14ac:dyDescent="0.35">
      <c r="A617" t="s">
        <v>40</v>
      </c>
      <c r="B617">
        <v>180</v>
      </c>
      <c r="C617" s="6">
        <v>500171</v>
      </c>
      <c r="D617" s="38" cm="1">
        <f t="array" ref="D617">INDEX($K$3:$K$50, MATCH(1, (A617=$G$3:$G$50)*(B617=$H$3:$H$50)*(C617&gt;=$I$3:$I$50)*(C617&lt;=$J$3:$J$50), 0))</f>
        <v>3.9E-2</v>
      </c>
    </row>
    <row r="618" spans="1:4" x14ac:dyDescent="0.35">
      <c r="A618" t="s">
        <v>39</v>
      </c>
      <c r="B618">
        <v>90</v>
      </c>
      <c r="C618" s="6">
        <v>3000171</v>
      </c>
      <c r="D618" s="38" cm="1">
        <f t="array" ref="D618">INDEX($K$3:$K$50, MATCH(1, (A618=$G$3:$G$50)*(B618=$H$3:$H$50)*(C618&gt;=$I$3:$I$50)*(C618&lt;=$J$3:$J$50), 0))</f>
        <v>3.3000000000000002E-2</v>
      </c>
    </row>
    <row r="619" spans="1:4" x14ac:dyDescent="0.35">
      <c r="A619" t="s">
        <v>39</v>
      </c>
      <c r="B619">
        <v>90</v>
      </c>
      <c r="C619" s="6">
        <v>2000171</v>
      </c>
      <c r="D619" s="38" cm="1">
        <f t="array" ref="D619">INDEX($K$3:$K$50, MATCH(1, (A619=$G$3:$G$50)*(B619=$H$3:$H$50)*(C619&gt;=$I$3:$I$50)*(C619&lt;=$J$3:$J$50), 0))</f>
        <v>3.3000000000000002E-2</v>
      </c>
    </row>
    <row r="620" spans="1:4" x14ac:dyDescent="0.35">
      <c r="A620" t="s">
        <v>39</v>
      </c>
      <c r="B620">
        <v>180</v>
      </c>
      <c r="C620" s="6">
        <v>1500171</v>
      </c>
      <c r="D620" s="38" cm="1">
        <f t="array" ref="D620">INDEX($K$3:$K$50, MATCH(1, (A620=$G$3:$G$50)*(B620=$H$3:$H$50)*(C620&gt;=$I$3:$I$50)*(C620&lt;=$J$3:$J$50), 0))</f>
        <v>4.3999999999999997E-2</v>
      </c>
    </row>
    <row r="621" spans="1:4" x14ac:dyDescent="0.35">
      <c r="A621" t="s">
        <v>39</v>
      </c>
      <c r="B621">
        <v>360</v>
      </c>
      <c r="C621" s="6">
        <v>2000171</v>
      </c>
      <c r="D621" s="38" cm="1">
        <f t="array" ref="D621">INDEX($K$3:$K$50, MATCH(1, (A621=$G$3:$G$50)*(B621=$H$3:$H$50)*(C621&gt;=$I$3:$I$50)*(C621&lt;=$J$3:$J$50), 0))</f>
        <v>4.7500000000000001E-2</v>
      </c>
    </row>
    <row r="622" spans="1:4" x14ac:dyDescent="0.35">
      <c r="A622" t="s">
        <v>39</v>
      </c>
      <c r="B622">
        <v>160</v>
      </c>
      <c r="C622" s="6">
        <v>2000171</v>
      </c>
      <c r="D622" s="38" t="e" cm="1">
        <f t="array" ref="D622">INDEX($K$3:$K$50, MATCH(1, (A622=$G$3:$G$50)*(B622=$H$3:$H$50)*(C622&gt;=$I$3:$I$50)*(C622&lt;=$J$3:$J$50), 0))</f>
        <v>#N/A</v>
      </c>
    </row>
    <row r="623" spans="1:4" x14ac:dyDescent="0.35">
      <c r="A623" t="s">
        <v>39</v>
      </c>
      <c r="B623">
        <v>180</v>
      </c>
      <c r="C623" s="6">
        <v>2000171</v>
      </c>
      <c r="D623" s="38" cm="1">
        <f t="array" ref="D623">INDEX($K$3:$K$50, MATCH(1, (A623=$G$3:$G$50)*(B623=$H$3:$H$50)*(C623&gt;=$I$3:$I$50)*(C623&lt;=$J$3:$J$50), 0))</f>
        <v>4.3999999999999997E-2</v>
      </c>
    </row>
    <row r="624" spans="1:4" x14ac:dyDescent="0.35">
      <c r="A624" t="s">
        <v>40</v>
      </c>
      <c r="B624">
        <v>90</v>
      </c>
      <c r="C624" s="6">
        <v>100171</v>
      </c>
      <c r="D624" s="38" cm="1">
        <f t="array" ref="D624">INDEX($K$3:$K$50, MATCH(1, (A624=$G$3:$G$50)*(B624=$H$3:$H$50)*(C624&gt;=$I$3:$I$50)*(C624&lt;=$J$3:$J$50), 0))</f>
        <v>2.1499999999999998E-2</v>
      </c>
    </row>
    <row r="625" spans="1:4" x14ac:dyDescent="0.35">
      <c r="A625" t="s">
        <v>39</v>
      </c>
      <c r="B625">
        <v>180</v>
      </c>
      <c r="C625" s="6">
        <v>100171</v>
      </c>
      <c r="D625" s="38" cm="1">
        <f t="array" ref="D625">INDEX($K$3:$K$50, MATCH(1, (A625=$G$3:$G$50)*(B625=$H$3:$H$50)*(C625&gt;=$I$3:$I$50)*(C625&lt;=$J$3:$J$50), 0))</f>
        <v>3.4500000000000003E-2</v>
      </c>
    </row>
    <row r="626" spans="1:4" x14ac:dyDescent="0.35">
      <c r="A626" t="s">
        <v>39</v>
      </c>
      <c r="B626">
        <v>360</v>
      </c>
      <c r="C626" s="6">
        <v>75171</v>
      </c>
      <c r="D626" s="38" cm="1">
        <f t="array" ref="D626">INDEX($K$3:$K$50, MATCH(1, (A626=$G$3:$G$50)*(B626=$H$3:$H$50)*(C626&gt;=$I$3:$I$50)*(C626&lt;=$J$3:$J$50), 0))</f>
        <v>2.5000000000000001E-2</v>
      </c>
    </row>
    <row r="627" spans="1:4" x14ac:dyDescent="0.35">
      <c r="A627" t="s">
        <v>40</v>
      </c>
      <c r="B627">
        <v>360</v>
      </c>
      <c r="C627" s="6">
        <v>110171</v>
      </c>
      <c r="D627" s="38" cm="1">
        <f t="array" ref="D627">INDEX($K$3:$K$50, MATCH(1, (A627=$G$3:$G$50)*(B627=$H$3:$H$50)*(C627&gt;=$I$3:$I$50)*(C627&lt;=$J$3:$J$50), 0))</f>
        <v>3.7999999999999999E-2</v>
      </c>
    </row>
    <row r="628" spans="1:4" x14ac:dyDescent="0.35">
      <c r="A628" t="s">
        <v>39</v>
      </c>
      <c r="B628">
        <v>180</v>
      </c>
      <c r="C628" s="6">
        <v>500171</v>
      </c>
      <c r="D628" s="38" cm="1">
        <f t="array" ref="D628">INDEX($K$3:$K$50, MATCH(1, (A628=$G$3:$G$50)*(B628=$H$3:$H$50)*(C628&gt;=$I$3:$I$50)*(C628&lt;=$J$3:$J$50), 0))</f>
        <v>3.95E-2</v>
      </c>
    </row>
    <row r="629" spans="1:4" x14ac:dyDescent="0.35">
      <c r="A629" t="s">
        <v>39</v>
      </c>
      <c r="B629">
        <v>90</v>
      </c>
      <c r="C629" s="6">
        <v>25171</v>
      </c>
      <c r="D629" s="38" cm="1">
        <f t="array" ref="D629">INDEX($K$3:$K$50, MATCH(1, (A629=$G$3:$G$50)*(B629=$H$3:$H$50)*(C629&gt;=$I$3:$I$50)*(C629&lt;=$J$3:$J$50), 0))</f>
        <v>1.55E-2</v>
      </c>
    </row>
    <row r="630" spans="1:4" x14ac:dyDescent="0.35">
      <c r="A630" t="s">
        <v>40</v>
      </c>
      <c r="B630">
        <v>90</v>
      </c>
      <c r="C630" s="6">
        <v>72035.75</v>
      </c>
      <c r="D630" s="38" cm="1">
        <f t="array" ref="D630">INDEX($K$3:$K$50, MATCH(1, (A630=$G$3:$G$50)*(B630=$H$3:$H$50)*(C630&gt;=$I$3:$I$50)*(C630&lt;=$J$3:$J$50), 0))</f>
        <v>1.9E-2</v>
      </c>
    </row>
    <row r="631" spans="1:4" x14ac:dyDescent="0.35">
      <c r="A631" t="s">
        <v>39</v>
      </c>
      <c r="B631">
        <v>180</v>
      </c>
      <c r="C631" s="6">
        <v>113718.84</v>
      </c>
      <c r="D631" s="38" cm="1">
        <f t="array" ref="D631">INDEX($K$3:$K$50, MATCH(1, (A631=$G$3:$G$50)*(B631=$H$3:$H$50)*(C631&gt;=$I$3:$I$50)*(C631&lt;=$J$3:$J$50), 0))</f>
        <v>3.4500000000000003E-2</v>
      </c>
    </row>
    <row r="632" spans="1:4" x14ac:dyDescent="0.35">
      <c r="A632" t="s">
        <v>39</v>
      </c>
      <c r="B632">
        <v>360</v>
      </c>
      <c r="C632" s="6">
        <v>40171</v>
      </c>
      <c r="D632" s="38" cm="1">
        <f t="array" ref="D632">INDEX($K$3:$K$50, MATCH(1, (A632=$G$3:$G$50)*(B632=$H$3:$H$50)*(C632&gt;=$I$3:$I$50)*(C632&lt;=$J$3:$J$50), 0))</f>
        <v>1.7999999999999999E-2</v>
      </c>
    </row>
    <row r="633" spans="1:4" x14ac:dyDescent="0.35">
      <c r="A633" t="s">
        <v>39</v>
      </c>
      <c r="B633">
        <v>160</v>
      </c>
      <c r="C633" s="6">
        <v>100171</v>
      </c>
      <c r="D633" s="38" t="e" cm="1">
        <f t="array" ref="D633">INDEX($K$3:$K$50, MATCH(1, (A633=$G$3:$G$50)*(B633=$H$3:$H$50)*(C633&gt;=$I$3:$I$50)*(C633&lt;=$J$3:$J$50), 0))</f>
        <v>#N/A</v>
      </c>
    </row>
    <row r="634" spans="1:4" x14ac:dyDescent="0.35">
      <c r="A634" t="s">
        <v>39</v>
      </c>
      <c r="B634">
        <v>180</v>
      </c>
      <c r="C634" s="6">
        <v>59909.440000000002</v>
      </c>
      <c r="D634" s="38" cm="1">
        <f t="array" ref="D634">INDEX($K$3:$K$50, MATCH(1, (A634=$G$3:$G$50)*(B634=$H$3:$H$50)*(C634&gt;=$I$3:$I$50)*(C634&lt;=$J$3:$J$50), 0))</f>
        <v>2.1499999999999998E-2</v>
      </c>
    </row>
    <row r="635" spans="1:4" x14ac:dyDescent="0.35">
      <c r="A635" t="s">
        <v>39</v>
      </c>
      <c r="B635">
        <v>90</v>
      </c>
      <c r="C635" s="6">
        <v>390652.48</v>
      </c>
      <c r="D635" s="38" cm="1">
        <f t="array" ref="D635">INDEX($K$3:$K$50, MATCH(1, (A635=$G$3:$G$50)*(B635=$H$3:$H$50)*(C635&gt;=$I$3:$I$50)*(C635&lt;=$J$3:$J$50), 0))</f>
        <v>0.03</v>
      </c>
    </row>
    <row r="636" spans="1:4" x14ac:dyDescent="0.35">
      <c r="A636" t="s">
        <v>39</v>
      </c>
      <c r="B636">
        <v>180</v>
      </c>
      <c r="C636" s="6">
        <v>36910.46</v>
      </c>
      <c r="D636" s="38" cm="1">
        <f t="array" ref="D636">INDEX($K$3:$K$50, MATCH(1, (A636=$G$3:$G$50)*(B636=$H$3:$H$50)*(C636&gt;=$I$3:$I$50)*(C636&lt;=$J$3:$J$50), 0))</f>
        <v>1.6E-2</v>
      </c>
    </row>
    <row r="637" spans="1:4" x14ac:dyDescent="0.35">
      <c r="A637" t="s">
        <v>39</v>
      </c>
      <c r="B637">
        <v>360</v>
      </c>
      <c r="C637" s="6">
        <v>65607.13</v>
      </c>
      <c r="D637" s="38" cm="1">
        <f t="array" ref="D637">INDEX($K$3:$K$50, MATCH(1, (A637=$G$3:$G$50)*(B637=$H$3:$H$50)*(C637&gt;=$I$3:$I$50)*(C637&lt;=$J$3:$J$50), 0))</f>
        <v>2.5000000000000001E-2</v>
      </c>
    </row>
    <row r="638" spans="1:4" x14ac:dyDescent="0.35">
      <c r="A638" t="s">
        <v>39</v>
      </c>
      <c r="B638">
        <v>360</v>
      </c>
      <c r="C638" s="6">
        <v>40171</v>
      </c>
      <c r="D638" s="38" cm="1">
        <f t="array" ref="D638">INDEX($K$3:$K$50, MATCH(1, (A638=$G$3:$G$50)*(B638=$H$3:$H$50)*(C638&gt;=$I$3:$I$50)*(C638&lt;=$J$3:$J$50), 0))</f>
        <v>1.7999999999999999E-2</v>
      </c>
    </row>
    <row r="639" spans="1:4" x14ac:dyDescent="0.35">
      <c r="A639" t="s">
        <v>39</v>
      </c>
      <c r="B639">
        <v>180</v>
      </c>
      <c r="C639" s="6">
        <v>30171</v>
      </c>
      <c r="D639" s="38" cm="1">
        <f t="array" ref="D639">INDEX($K$3:$K$50, MATCH(1, (A639=$G$3:$G$50)*(B639=$H$3:$H$50)*(C639&gt;=$I$3:$I$50)*(C639&lt;=$J$3:$J$50), 0))</f>
        <v>1.6E-2</v>
      </c>
    </row>
    <row r="640" spans="1:4" x14ac:dyDescent="0.35">
      <c r="A640" t="s">
        <v>39</v>
      </c>
      <c r="B640">
        <v>90</v>
      </c>
      <c r="C640" s="6">
        <v>11171</v>
      </c>
      <c r="D640" s="38" cm="1">
        <f t="array" ref="D640">INDEX($K$3:$K$50, MATCH(1, (A640=$G$3:$G$50)*(B640=$H$3:$H$50)*(C640&gt;=$I$3:$I$50)*(C640&lt;=$J$3:$J$50), 0))</f>
        <v>1.55E-2</v>
      </c>
    </row>
    <row r="641" spans="1:4" x14ac:dyDescent="0.35">
      <c r="A641" t="s">
        <v>39</v>
      </c>
      <c r="B641">
        <v>90</v>
      </c>
      <c r="C641" s="6">
        <v>11394.49</v>
      </c>
      <c r="D641" s="38" cm="1">
        <f t="array" ref="D641">INDEX($K$3:$K$50, MATCH(1, (A641=$G$3:$G$50)*(B641=$H$3:$H$50)*(C641&gt;=$I$3:$I$50)*(C641&lt;=$J$3:$J$50), 0))</f>
        <v>1.55E-2</v>
      </c>
    </row>
    <row r="642" spans="1:4" x14ac:dyDescent="0.35">
      <c r="A642" t="s">
        <v>39</v>
      </c>
      <c r="B642">
        <v>180</v>
      </c>
      <c r="C642" s="6">
        <v>15171</v>
      </c>
      <c r="D642" s="38" cm="1">
        <f t="array" ref="D642">INDEX($K$3:$K$50, MATCH(1, (A642=$G$3:$G$50)*(B642=$H$3:$H$50)*(C642&gt;=$I$3:$I$50)*(C642&lt;=$J$3:$J$50), 0))</f>
        <v>1.6E-2</v>
      </c>
    </row>
    <row r="643" spans="1:4" x14ac:dyDescent="0.35">
      <c r="A643" t="s">
        <v>39</v>
      </c>
      <c r="B643">
        <v>360</v>
      </c>
      <c r="C643" s="6">
        <v>225171</v>
      </c>
      <c r="D643" s="38" cm="1">
        <f t="array" ref="D643">INDEX($K$3:$K$50, MATCH(1, (A643=$G$3:$G$50)*(B643=$H$3:$H$50)*(C643&gt;=$I$3:$I$50)*(C643&lt;=$J$3:$J$50), 0))</f>
        <v>3.85E-2</v>
      </c>
    </row>
    <row r="644" spans="1:4" x14ac:dyDescent="0.35">
      <c r="A644" t="s">
        <v>40</v>
      </c>
      <c r="B644">
        <v>160</v>
      </c>
      <c r="C644" s="6">
        <v>100171</v>
      </c>
      <c r="D644" s="38" t="e" cm="1">
        <f t="array" ref="D644">INDEX($K$3:$K$50, MATCH(1, (A644=$G$3:$G$50)*(B644=$H$3:$H$50)*(C644&gt;=$I$3:$I$50)*(C644&lt;=$J$3:$J$50), 0))</f>
        <v>#N/A</v>
      </c>
    </row>
    <row r="645" spans="1:4" x14ac:dyDescent="0.35">
      <c r="A645" t="s">
        <v>39</v>
      </c>
      <c r="B645">
        <v>180</v>
      </c>
      <c r="C645" s="6">
        <v>200171</v>
      </c>
      <c r="D645" s="38" cm="1">
        <f t="array" ref="D645">INDEX($K$3:$K$50, MATCH(1, (A645=$G$3:$G$50)*(B645=$H$3:$H$50)*(C645&gt;=$I$3:$I$50)*(C645&lt;=$J$3:$J$50), 0))</f>
        <v>3.4500000000000003E-2</v>
      </c>
    </row>
    <row r="646" spans="1:4" x14ac:dyDescent="0.35">
      <c r="A646" t="s">
        <v>39</v>
      </c>
      <c r="B646">
        <v>90</v>
      </c>
      <c r="C646" s="6">
        <v>600171</v>
      </c>
      <c r="D646" s="38" cm="1">
        <f t="array" ref="D646">INDEX($K$3:$K$50, MATCH(1, (A646=$G$3:$G$50)*(B646=$H$3:$H$50)*(C646&gt;=$I$3:$I$50)*(C646&lt;=$J$3:$J$50), 0))</f>
        <v>3.1E-2</v>
      </c>
    </row>
    <row r="647" spans="1:4" x14ac:dyDescent="0.35">
      <c r="A647" t="s">
        <v>39</v>
      </c>
      <c r="B647">
        <v>180</v>
      </c>
      <c r="C647" s="6">
        <v>385477.13</v>
      </c>
      <c r="D647" s="38" cm="1">
        <f t="array" ref="D647">INDEX($K$3:$K$50, MATCH(1, (A647=$G$3:$G$50)*(B647=$H$3:$H$50)*(C647&gt;=$I$3:$I$50)*(C647&lt;=$J$3:$J$50), 0))</f>
        <v>3.7499999999999999E-2</v>
      </c>
    </row>
    <row r="648" spans="1:4" x14ac:dyDescent="0.35">
      <c r="A648" t="s">
        <v>39</v>
      </c>
      <c r="B648">
        <v>360</v>
      </c>
      <c r="C648" s="6">
        <v>800171</v>
      </c>
      <c r="D648" s="38" cm="1">
        <f t="array" ref="D648">INDEX($K$3:$K$50, MATCH(1, (A648=$G$3:$G$50)*(B648=$H$3:$H$50)*(C648&gt;=$I$3:$I$50)*(C648&lt;=$J$3:$J$50), 0))</f>
        <v>4.4999999999999998E-2</v>
      </c>
    </row>
    <row r="649" spans="1:4" x14ac:dyDescent="0.35">
      <c r="A649" t="s">
        <v>39</v>
      </c>
      <c r="B649">
        <v>360</v>
      </c>
      <c r="C649" s="6">
        <v>193815.07</v>
      </c>
      <c r="D649" s="38" cm="1">
        <f t="array" ref="D649">INDEX($K$3:$K$50, MATCH(1, (A649=$G$3:$G$50)*(B649=$H$3:$H$50)*(C649&gt;=$I$3:$I$50)*(C649&lt;=$J$3:$J$50), 0))</f>
        <v>3.85E-2</v>
      </c>
    </row>
    <row r="650" spans="1:4" x14ac:dyDescent="0.35">
      <c r="A650" t="s">
        <v>39</v>
      </c>
      <c r="B650">
        <v>180</v>
      </c>
      <c r="C650" s="6">
        <v>240324.86</v>
      </c>
      <c r="D650" s="38" cm="1">
        <f t="array" ref="D650">INDEX($K$3:$K$50, MATCH(1, (A650=$G$3:$G$50)*(B650=$H$3:$H$50)*(C650&gt;=$I$3:$I$50)*(C650&lt;=$J$3:$J$50), 0))</f>
        <v>3.4500000000000003E-2</v>
      </c>
    </row>
    <row r="651" spans="1:4" x14ac:dyDescent="0.35">
      <c r="A651" t="s">
        <v>39</v>
      </c>
      <c r="B651">
        <v>90</v>
      </c>
      <c r="C651" s="6">
        <v>1683570.41</v>
      </c>
      <c r="D651" s="38" cm="1">
        <f t="array" ref="D651">INDEX($K$3:$K$50, MATCH(1, (A651=$G$3:$G$50)*(B651=$H$3:$H$50)*(C651&gt;=$I$3:$I$50)*(C651&lt;=$J$3:$J$50), 0))</f>
        <v>3.3000000000000002E-2</v>
      </c>
    </row>
    <row r="652" spans="1:4" x14ac:dyDescent="0.35">
      <c r="A652" t="s">
        <v>39</v>
      </c>
      <c r="B652">
        <v>90</v>
      </c>
      <c r="C652" s="6">
        <v>10171</v>
      </c>
      <c r="D652" s="38" cm="1">
        <f t="array" ref="D652">INDEX($K$3:$K$50, MATCH(1, (A652=$G$3:$G$50)*(B652=$H$3:$H$50)*(C652&gt;=$I$3:$I$50)*(C652&lt;=$J$3:$J$50), 0))</f>
        <v>1.55E-2</v>
      </c>
    </row>
    <row r="653" spans="1:4" x14ac:dyDescent="0.35">
      <c r="A653" t="s">
        <v>39</v>
      </c>
      <c r="B653">
        <v>180</v>
      </c>
      <c r="C653" s="6">
        <v>1334.12</v>
      </c>
      <c r="D653" s="38" t="e" cm="1">
        <f t="array" ref="D653">INDEX($K$3:$K$50, MATCH(1, (A653=$G$3:$G$50)*(B653=$H$3:$H$50)*(C653&gt;=$I$3:$I$50)*(C653&lt;=$J$3:$J$50), 0))</f>
        <v>#N/A</v>
      </c>
    </row>
    <row r="654" spans="1:4" x14ac:dyDescent="0.35">
      <c r="A654" t="s">
        <v>39</v>
      </c>
      <c r="B654">
        <v>360</v>
      </c>
      <c r="C654" s="6">
        <v>57265.5</v>
      </c>
      <c r="D654" s="38" cm="1">
        <f t="array" ref="D654">INDEX($K$3:$K$50, MATCH(1, (A654=$G$3:$G$50)*(B654=$H$3:$H$50)*(C654&gt;=$I$3:$I$50)*(C654&lt;=$J$3:$J$50), 0))</f>
        <v>2.5000000000000001E-2</v>
      </c>
    </row>
    <row r="655" spans="1:4" x14ac:dyDescent="0.35">
      <c r="A655" t="s">
        <v>39</v>
      </c>
      <c r="B655">
        <v>160</v>
      </c>
      <c r="C655" s="6">
        <v>100171</v>
      </c>
      <c r="D655" s="38" t="e" cm="1">
        <f t="array" ref="D655">INDEX($K$3:$K$50, MATCH(1, (A655=$G$3:$G$50)*(B655=$H$3:$H$50)*(C655&gt;=$I$3:$I$50)*(C655&lt;=$J$3:$J$50), 0))</f>
        <v>#N/A</v>
      </c>
    </row>
    <row r="656" spans="1:4" x14ac:dyDescent="0.35">
      <c r="A656" t="s">
        <v>39</v>
      </c>
      <c r="B656">
        <v>180</v>
      </c>
      <c r="C656" s="6">
        <v>100171</v>
      </c>
      <c r="D656" s="38" cm="1">
        <f t="array" ref="D656">INDEX($K$3:$K$50, MATCH(1, (A656=$G$3:$G$50)*(B656=$H$3:$H$50)*(C656&gt;=$I$3:$I$50)*(C656&lt;=$J$3:$J$50), 0))</f>
        <v>3.4500000000000003E-2</v>
      </c>
    </row>
    <row r="657" spans="1:4" x14ac:dyDescent="0.35">
      <c r="A657" t="s">
        <v>39</v>
      </c>
      <c r="B657">
        <v>90</v>
      </c>
      <c r="C657" s="6">
        <v>54723.839999999997</v>
      </c>
      <c r="D657" s="38" cm="1">
        <f t="array" ref="D657">INDEX($K$3:$K$50, MATCH(1, (A657=$G$3:$G$50)*(B657=$H$3:$H$50)*(C657&gt;=$I$3:$I$50)*(C657&lt;=$J$3:$J$50), 0))</f>
        <v>2.0500000000000001E-2</v>
      </c>
    </row>
    <row r="658" spans="1:4" x14ac:dyDescent="0.35">
      <c r="A658" t="s">
        <v>39</v>
      </c>
      <c r="B658">
        <v>180</v>
      </c>
      <c r="C658" s="6">
        <v>86688.85</v>
      </c>
      <c r="D658" s="38" cm="1">
        <f t="array" ref="D658">INDEX($K$3:$K$50, MATCH(1, (A658=$G$3:$G$50)*(B658=$H$3:$H$50)*(C658&gt;=$I$3:$I$50)*(C658&lt;=$J$3:$J$50), 0))</f>
        <v>2.1499999999999998E-2</v>
      </c>
    </row>
    <row r="659" spans="1:4" x14ac:dyDescent="0.35">
      <c r="A659" t="s">
        <v>39</v>
      </c>
      <c r="B659">
        <v>360</v>
      </c>
      <c r="C659" s="6">
        <v>50171</v>
      </c>
      <c r="D659" s="38" cm="1">
        <f t="array" ref="D659">INDEX($K$3:$K$50, MATCH(1, (A659=$G$3:$G$50)*(B659=$H$3:$H$50)*(C659&gt;=$I$3:$I$50)*(C659&lt;=$J$3:$J$50), 0))</f>
        <v>2.5000000000000001E-2</v>
      </c>
    </row>
    <row r="660" spans="1:4" x14ac:dyDescent="0.35">
      <c r="A660" t="s">
        <v>40</v>
      </c>
      <c r="B660">
        <v>360</v>
      </c>
      <c r="C660" s="6">
        <v>200171</v>
      </c>
      <c r="D660" s="38" cm="1">
        <f t="array" ref="D660">INDEX($K$3:$K$50, MATCH(1, (A660=$G$3:$G$50)*(B660=$H$3:$H$50)*(C660&gt;=$I$3:$I$50)*(C660&lt;=$J$3:$J$50), 0))</f>
        <v>3.7999999999999999E-2</v>
      </c>
    </row>
    <row r="661" spans="1:4" x14ac:dyDescent="0.35">
      <c r="A661" t="s">
        <v>39</v>
      </c>
      <c r="B661">
        <v>180</v>
      </c>
      <c r="C661" s="6">
        <v>400171</v>
      </c>
      <c r="D661" s="38" cm="1">
        <f t="array" ref="D661">INDEX($K$3:$K$50, MATCH(1, (A661=$G$3:$G$50)*(B661=$H$3:$H$50)*(C661&gt;=$I$3:$I$50)*(C661&lt;=$J$3:$J$50), 0))</f>
        <v>3.7499999999999999E-2</v>
      </c>
    </row>
    <row r="662" spans="1:4" x14ac:dyDescent="0.35">
      <c r="A662" t="s">
        <v>39</v>
      </c>
      <c r="B662">
        <v>90</v>
      </c>
      <c r="C662" s="6">
        <v>5601.53</v>
      </c>
      <c r="D662" s="38" cm="1">
        <f t="array" ref="D662">INDEX($K$3:$K$50, MATCH(1, (A662=$G$3:$G$50)*(B662=$H$3:$H$50)*(C662&gt;=$I$3:$I$50)*(C662&lt;=$J$3:$J$50), 0))</f>
        <v>1.55E-2</v>
      </c>
    </row>
    <row r="663" spans="1:4" x14ac:dyDescent="0.35">
      <c r="A663" t="s">
        <v>39</v>
      </c>
      <c r="B663">
        <v>90</v>
      </c>
      <c r="C663" s="6">
        <v>50171</v>
      </c>
      <c r="D663" s="38" cm="1">
        <f t="array" ref="D663">INDEX($K$3:$K$50, MATCH(1, (A663=$G$3:$G$50)*(B663=$H$3:$H$50)*(C663&gt;=$I$3:$I$50)*(C663&lt;=$J$3:$J$50), 0))</f>
        <v>2.0500000000000001E-2</v>
      </c>
    </row>
    <row r="664" spans="1:4" x14ac:dyDescent="0.35">
      <c r="A664" t="s">
        <v>39</v>
      </c>
      <c r="B664">
        <v>180</v>
      </c>
      <c r="C664" s="6">
        <v>57284.71</v>
      </c>
      <c r="D664" s="38" cm="1">
        <f t="array" ref="D664">INDEX($K$3:$K$50, MATCH(1, (A664=$G$3:$G$50)*(B664=$H$3:$H$50)*(C664&gt;=$I$3:$I$50)*(C664&lt;=$J$3:$J$50), 0))</f>
        <v>2.1499999999999998E-2</v>
      </c>
    </row>
    <row r="665" spans="1:4" x14ac:dyDescent="0.35">
      <c r="A665" t="s">
        <v>39</v>
      </c>
      <c r="B665">
        <v>360</v>
      </c>
      <c r="C665" s="6">
        <v>6423.99</v>
      </c>
      <c r="D665" s="38" cm="1">
        <f t="array" ref="D665">INDEX($K$3:$K$50, MATCH(1, (A665=$G$3:$G$50)*(B665=$H$3:$H$50)*(C665&gt;=$I$3:$I$50)*(C665&lt;=$J$3:$J$50), 0))</f>
        <v>1.7999999999999999E-2</v>
      </c>
    </row>
    <row r="666" spans="1:4" x14ac:dyDescent="0.35">
      <c r="A666" t="s">
        <v>39</v>
      </c>
      <c r="B666">
        <v>160</v>
      </c>
      <c r="C666" s="6">
        <v>50171</v>
      </c>
      <c r="D666" s="38" t="e" cm="1">
        <f t="array" ref="D666">INDEX($K$3:$K$50, MATCH(1, (A666=$G$3:$G$50)*(B666=$H$3:$H$50)*(C666&gt;=$I$3:$I$50)*(C666&lt;=$J$3:$J$50), 0))</f>
        <v>#N/A</v>
      </c>
    </row>
    <row r="667" spans="1:4" x14ac:dyDescent="0.35">
      <c r="A667" t="s">
        <v>39</v>
      </c>
      <c r="B667">
        <v>180</v>
      </c>
      <c r="C667" s="6">
        <v>113171</v>
      </c>
      <c r="D667" s="38" cm="1">
        <f t="array" ref="D667">INDEX($K$3:$K$50, MATCH(1, (A667=$G$3:$G$50)*(B667=$H$3:$H$50)*(C667&gt;=$I$3:$I$50)*(C667&lt;=$J$3:$J$50), 0))</f>
        <v>3.4500000000000003E-2</v>
      </c>
    </row>
    <row r="668" spans="1:4" x14ac:dyDescent="0.35">
      <c r="A668" t="s">
        <v>39</v>
      </c>
      <c r="B668">
        <v>90</v>
      </c>
      <c r="C668" s="6">
        <v>23522.29</v>
      </c>
      <c r="D668" s="38" cm="1">
        <f t="array" ref="D668">INDEX($K$3:$K$50, MATCH(1, (A668=$G$3:$G$50)*(B668=$H$3:$H$50)*(C668&gt;=$I$3:$I$50)*(C668&lt;=$J$3:$J$50), 0))</f>
        <v>1.55E-2</v>
      </c>
    </row>
    <row r="669" spans="1:4" x14ac:dyDescent="0.35">
      <c r="A669" t="s">
        <v>39</v>
      </c>
      <c r="B669">
        <v>180</v>
      </c>
      <c r="C669" s="6">
        <v>47171</v>
      </c>
      <c r="D669" s="38" cm="1">
        <f t="array" ref="D669">INDEX($K$3:$K$50, MATCH(1, (A669=$G$3:$G$50)*(B669=$H$3:$H$50)*(C669&gt;=$I$3:$I$50)*(C669&lt;=$J$3:$J$50), 0))</f>
        <v>1.6E-2</v>
      </c>
    </row>
    <row r="670" spans="1:4" x14ac:dyDescent="0.35">
      <c r="A670" t="s">
        <v>39</v>
      </c>
      <c r="B670">
        <v>360</v>
      </c>
      <c r="C670" s="6">
        <v>400171</v>
      </c>
      <c r="D670" s="38" cm="1">
        <f t="array" ref="D670">INDEX($K$3:$K$50, MATCH(1, (A670=$G$3:$G$50)*(B670=$H$3:$H$50)*(C670&gt;=$I$3:$I$50)*(C670&lt;=$J$3:$J$50), 0))</f>
        <v>4.2500000000000003E-2</v>
      </c>
    </row>
    <row r="671" spans="1:4" x14ac:dyDescent="0.35">
      <c r="A671" t="s">
        <v>40</v>
      </c>
      <c r="B671">
        <v>360</v>
      </c>
      <c r="C671" s="6">
        <v>105049.83</v>
      </c>
      <c r="D671" s="38" cm="1">
        <f t="array" ref="D671">INDEX($K$3:$K$50, MATCH(1, (A671=$G$3:$G$50)*(B671=$H$3:$H$50)*(C671&gt;=$I$3:$I$50)*(C671&lt;=$J$3:$J$50), 0))</f>
        <v>3.7999999999999999E-2</v>
      </c>
    </row>
    <row r="672" spans="1:4" x14ac:dyDescent="0.35">
      <c r="A672" t="s">
        <v>39</v>
      </c>
      <c r="B672">
        <v>180</v>
      </c>
      <c r="C672" s="6">
        <v>300171</v>
      </c>
      <c r="D672" s="38" cm="1">
        <f t="array" ref="D672">INDEX($K$3:$K$50, MATCH(1, (A672=$G$3:$G$50)*(B672=$H$3:$H$50)*(C672&gt;=$I$3:$I$50)*(C672&lt;=$J$3:$J$50), 0))</f>
        <v>3.7499999999999999E-2</v>
      </c>
    </row>
    <row r="673" spans="1:4" x14ac:dyDescent="0.35">
      <c r="A673" t="s">
        <v>40</v>
      </c>
      <c r="B673">
        <v>90</v>
      </c>
      <c r="C673" s="6">
        <v>2351459.19</v>
      </c>
      <c r="D673" s="38" cm="1">
        <f t="array" ref="D673">INDEX($K$3:$K$50, MATCH(1, (A673=$G$3:$G$50)*(B673=$H$3:$H$50)*(C673&gt;=$I$3:$I$50)*(C673&lt;=$J$3:$J$50), 0))</f>
        <v>3.2500000000000001E-2</v>
      </c>
    </row>
    <row r="674" spans="1:4" x14ac:dyDescent="0.35">
      <c r="A674" t="s">
        <v>39</v>
      </c>
      <c r="B674">
        <v>90</v>
      </c>
      <c r="C674" s="6">
        <v>40171</v>
      </c>
      <c r="D674" s="38" cm="1">
        <f t="array" ref="D674">INDEX($K$3:$K$50, MATCH(1, (A674=$G$3:$G$50)*(B674=$H$3:$H$50)*(C674&gt;=$I$3:$I$50)*(C674&lt;=$J$3:$J$50), 0))</f>
        <v>1.55E-2</v>
      </c>
    </row>
    <row r="675" spans="1:4" x14ac:dyDescent="0.35">
      <c r="A675" t="s">
        <v>40</v>
      </c>
      <c r="B675">
        <v>180</v>
      </c>
      <c r="C675" s="6">
        <v>24333.91</v>
      </c>
      <c r="D675" s="38" cm="1">
        <f t="array" ref="D675">INDEX($K$3:$K$50, MATCH(1, (A675=$G$3:$G$50)*(B675=$H$3:$H$50)*(C675&gt;=$I$3:$I$50)*(C675&lt;=$J$3:$J$50), 0))</f>
        <v>1.55E-2</v>
      </c>
    </row>
    <row r="676" spans="1:4" x14ac:dyDescent="0.35">
      <c r="A676" t="s">
        <v>39</v>
      </c>
      <c r="B676">
        <v>360</v>
      </c>
      <c r="C676" s="6">
        <v>52390.17</v>
      </c>
      <c r="D676" s="38" cm="1">
        <f t="array" ref="D676">INDEX($K$3:$K$50, MATCH(1, (A676=$G$3:$G$50)*(B676=$H$3:$H$50)*(C676&gt;=$I$3:$I$50)*(C676&lt;=$J$3:$J$50), 0))</f>
        <v>2.5000000000000001E-2</v>
      </c>
    </row>
    <row r="677" spans="1:4" x14ac:dyDescent="0.35">
      <c r="A677" t="s">
        <v>39</v>
      </c>
      <c r="B677">
        <v>160</v>
      </c>
      <c r="C677" s="6">
        <v>100171</v>
      </c>
      <c r="D677" s="38" t="e" cm="1">
        <f t="array" ref="D677">INDEX($K$3:$K$50, MATCH(1, (A677=$G$3:$G$50)*(B677=$H$3:$H$50)*(C677&gt;=$I$3:$I$50)*(C677&lt;=$J$3:$J$50), 0))</f>
        <v>#N/A</v>
      </c>
    </row>
    <row r="678" spans="1:4" x14ac:dyDescent="0.35">
      <c r="A678" t="s">
        <v>40</v>
      </c>
      <c r="B678">
        <v>180</v>
      </c>
      <c r="C678" s="6">
        <v>1000171</v>
      </c>
      <c r="D678" s="38" cm="1">
        <f t="array" ref="D678">INDEX($K$3:$K$50, MATCH(1, (A678=$G$3:$G$50)*(B678=$H$3:$H$50)*(C678&gt;=$I$3:$I$50)*(C678&lt;=$J$3:$J$50), 0))</f>
        <v>4.3499999999999997E-2</v>
      </c>
    </row>
    <row r="679" spans="1:4" x14ac:dyDescent="0.35">
      <c r="A679" t="s">
        <v>39</v>
      </c>
      <c r="B679">
        <v>90</v>
      </c>
      <c r="C679" s="6">
        <v>20807.03</v>
      </c>
      <c r="D679" s="38" cm="1">
        <f t="array" ref="D679">INDEX($K$3:$K$50, MATCH(1, (A679=$G$3:$G$50)*(B679=$H$3:$H$50)*(C679&gt;=$I$3:$I$50)*(C679&lt;=$J$3:$J$50), 0))</f>
        <v>1.55E-2</v>
      </c>
    </row>
    <row r="680" spans="1:4" x14ac:dyDescent="0.35">
      <c r="A680" t="s">
        <v>39</v>
      </c>
      <c r="B680">
        <v>180</v>
      </c>
      <c r="C680" s="6">
        <v>6818.06</v>
      </c>
      <c r="D680" s="38" cm="1">
        <f t="array" ref="D680">INDEX($K$3:$K$50, MATCH(1, (A680=$G$3:$G$50)*(B680=$H$3:$H$50)*(C680&gt;=$I$3:$I$50)*(C680&lt;=$J$3:$J$50), 0))</f>
        <v>1.6E-2</v>
      </c>
    </row>
    <row r="681" spans="1:4" x14ac:dyDescent="0.35">
      <c r="A681" t="s">
        <v>40</v>
      </c>
      <c r="B681">
        <v>360</v>
      </c>
      <c r="C681" s="6">
        <v>50171</v>
      </c>
      <c r="D681" s="38" cm="1">
        <f t="array" ref="D681">INDEX($K$3:$K$50, MATCH(1, (A681=$G$3:$G$50)*(B681=$H$3:$H$50)*(C681&gt;=$I$3:$I$50)*(C681&lt;=$J$3:$J$50), 0))</f>
        <v>2.4500000000000001E-2</v>
      </c>
    </row>
    <row r="682" spans="1:4" x14ac:dyDescent="0.35">
      <c r="A682" t="s">
        <v>40</v>
      </c>
      <c r="B682">
        <v>360</v>
      </c>
      <c r="C682" s="6">
        <v>15171</v>
      </c>
      <c r="D682" s="38" cm="1">
        <f t="array" ref="D682">INDEX($K$3:$K$50, MATCH(1, (A682=$G$3:$G$50)*(B682=$H$3:$H$50)*(C682&gt;=$I$3:$I$50)*(C682&lt;=$J$3:$J$50), 0))</f>
        <v>1.7500000000000002E-2</v>
      </c>
    </row>
    <row r="683" spans="1:4" x14ac:dyDescent="0.35">
      <c r="A683" t="s">
        <v>39</v>
      </c>
      <c r="B683">
        <v>180</v>
      </c>
      <c r="C683" s="6">
        <v>5694.52</v>
      </c>
      <c r="D683" s="38" cm="1">
        <f t="array" ref="D683">INDEX($K$3:$K$50, MATCH(1, (A683=$G$3:$G$50)*(B683=$H$3:$H$50)*(C683&gt;=$I$3:$I$50)*(C683&lt;=$J$3:$J$50), 0))</f>
        <v>1.6E-2</v>
      </c>
    </row>
    <row r="684" spans="1:4" x14ac:dyDescent="0.35">
      <c r="A684" t="s">
        <v>39</v>
      </c>
      <c r="B684">
        <v>90</v>
      </c>
      <c r="C684" s="6">
        <v>66176.039999999994</v>
      </c>
      <c r="D684" s="38" cm="1">
        <f t="array" ref="D684">INDEX($K$3:$K$50, MATCH(1, (A684=$G$3:$G$50)*(B684=$H$3:$H$50)*(C684&gt;=$I$3:$I$50)*(C684&lt;=$J$3:$J$50), 0))</f>
        <v>2.0500000000000001E-2</v>
      </c>
    </row>
    <row r="685" spans="1:4" x14ac:dyDescent="0.35">
      <c r="A685" t="s">
        <v>39</v>
      </c>
      <c r="B685">
        <v>90</v>
      </c>
      <c r="C685" s="6">
        <v>1100171</v>
      </c>
      <c r="D685" s="38" cm="1">
        <f t="array" ref="D685">INDEX($K$3:$K$50, MATCH(1, (A685=$G$3:$G$50)*(B685=$H$3:$H$50)*(C685&gt;=$I$3:$I$50)*(C685&lt;=$J$3:$J$50), 0))</f>
        <v>3.3000000000000002E-2</v>
      </c>
    </row>
    <row r="686" spans="1:4" x14ac:dyDescent="0.35">
      <c r="A686" t="s">
        <v>40</v>
      </c>
      <c r="B686">
        <v>180</v>
      </c>
      <c r="C686" s="6">
        <v>350171</v>
      </c>
      <c r="D686" s="38" cm="1">
        <f t="array" ref="D686">INDEX($K$3:$K$50, MATCH(1, (A686=$G$3:$G$50)*(B686=$H$3:$H$50)*(C686&gt;=$I$3:$I$50)*(C686&lt;=$J$3:$J$50), 0))</f>
        <v>3.6999999999999998E-2</v>
      </c>
    </row>
    <row r="687" spans="1:4" x14ac:dyDescent="0.35">
      <c r="A687" t="s">
        <v>39</v>
      </c>
      <c r="B687">
        <v>360</v>
      </c>
      <c r="C687" s="6">
        <v>12171</v>
      </c>
      <c r="D687" s="38" cm="1">
        <f t="array" ref="D687">INDEX($K$3:$K$50, MATCH(1, (A687=$G$3:$G$50)*(B687=$H$3:$H$50)*(C687&gt;=$I$3:$I$50)*(C687&lt;=$J$3:$J$50), 0))</f>
        <v>1.7999999999999999E-2</v>
      </c>
    </row>
    <row r="688" spans="1:4" x14ac:dyDescent="0.35">
      <c r="A688" t="s">
        <v>39</v>
      </c>
      <c r="B688">
        <v>160</v>
      </c>
      <c r="C688" s="6">
        <v>165171</v>
      </c>
      <c r="D688" s="38" t="e" cm="1">
        <f t="array" ref="D688">INDEX($K$3:$K$50, MATCH(1, (A688=$G$3:$G$50)*(B688=$H$3:$H$50)*(C688&gt;=$I$3:$I$50)*(C688&lt;=$J$3:$J$50), 0))</f>
        <v>#N/A</v>
      </c>
    </row>
    <row r="689" spans="1:4" x14ac:dyDescent="0.35">
      <c r="A689" t="s">
        <v>39</v>
      </c>
      <c r="B689">
        <v>180</v>
      </c>
      <c r="C689" s="6">
        <v>50171</v>
      </c>
      <c r="D689" s="38" cm="1">
        <f t="array" ref="D689">INDEX($K$3:$K$50, MATCH(1, (A689=$G$3:$G$50)*(B689=$H$3:$H$50)*(C689&gt;=$I$3:$I$50)*(C689&lt;=$J$3:$J$50), 0))</f>
        <v>2.1499999999999998E-2</v>
      </c>
    </row>
    <row r="690" spans="1:4" x14ac:dyDescent="0.35">
      <c r="A690" t="s">
        <v>39</v>
      </c>
      <c r="B690">
        <v>90</v>
      </c>
      <c r="C690" s="6">
        <v>150171</v>
      </c>
      <c r="D690" s="38" cm="1">
        <f t="array" ref="D690">INDEX($K$3:$K$50, MATCH(1, (A690=$G$3:$G$50)*(B690=$H$3:$H$50)*(C690&gt;=$I$3:$I$50)*(C690&lt;=$J$3:$J$50), 0))</f>
        <v>2.1999999999999999E-2</v>
      </c>
    </row>
    <row r="691" spans="1:4" x14ac:dyDescent="0.35">
      <c r="A691" t="s">
        <v>40</v>
      </c>
      <c r="B691">
        <v>180</v>
      </c>
      <c r="C691" s="6">
        <v>50171</v>
      </c>
      <c r="D691" s="38" cm="1">
        <f t="array" ref="D691">INDEX($K$3:$K$50, MATCH(1, (A691=$G$3:$G$50)*(B691=$H$3:$H$50)*(C691&gt;=$I$3:$I$50)*(C691&lt;=$J$3:$J$50), 0))</f>
        <v>2.1000000000000001E-2</v>
      </c>
    </row>
    <row r="692" spans="1:4" x14ac:dyDescent="0.35">
      <c r="A692" t="s">
        <v>39</v>
      </c>
      <c r="B692">
        <v>360</v>
      </c>
      <c r="C692" s="6">
        <v>320171</v>
      </c>
      <c r="D692" s="38" cm="1">
        <f t="array" ref="D692">INDEX($K$3:$K$50, MATCH(1, (A692=$G$3:$G$50)*(B692=$H$3:$H$50)*(C692&gt;=$I$3:$I$50)*(C692&lt;=$J$3:$J$50), 0))</f>
        <v>4.2500000000000003E-2</v>
      </c>
    </row>
    <row r="693" spans="1:4" x14ac:dyDescent="0.35">
      <c r="A693" t="s">
        <v>40</v>
      </c>
      <c r="B693">
        <v>360</v>
      </c>
      <c r="C693" s="6">
        <v>200171</v>
      </c>
      <c r="D693" s="38" cm="1">
        <f t="array" ref="D693">INDEX($K$3:$K$50, MATCH(1, (A693=$G$3:$G$50)*(B693=$H$3:$H$50)*(C693&gt;=$I$3:$I$50)*(C693&lt;=$J$3:$J$50), 0))</f>
        <v>3.7999999999999999E-2</v>
      </c>
    </row>
    <row r="694" spans="1:4" x14ac:dyDescent="0.35">
      <c r="A694" t="s">
        <v>39</v>
      </c>
      <c r="B694">
        <v>180</v>
      </c>
      <c r="C694" s="6">
        <v>50171</v>
      </c>
      <c r="D694" s="38" cm="1">
        <f t="array" ref="D694">INDEX($K$3:$K$50, MATCH(1, (A694=$G$3:$G$50)*(B694=$H$3:$H$50)*(C694&gt;=$I$3:$I$50)*(C694&lt;=$J$3:$J$50), 0))</f>
        <v>2.1499999999999998E-2</v>
      </c>
    </row>
    <row r="695" spans="1:4" x14ac:dyDescent="0.35">
      <c r="A695" t="s">
        <v>40</v>
      </c>
      <c r="B695">
        <v>90</v>
      </c>
      <c r="C695" s="6">
        <v>316151.40999999997</v>
      </c>
      <c r="D695" s="38" cm="1">
        <f t="array" ref="D695">INDEX($K$3:$K$50, MATCH(1, (A695=$G$3:$G$50)*(B695=$H$3:$H$50)*(C695&gt;=$I$3:$I$50)*(C695&lt;=$J$3:$J$50), 0))</f>
        <v>2.9499999999999998E-2</v>
      </c>
    </row>
    <row r="696" spans="1:4" x14ac:dyDescent="0.35">
      <c r="A696" t="s">
        <v>40</v>
      </c>
      <c r="B696">
        <v>90</v>
      </c>
      <c r="C696" s="6">
        <v>15171</v>
      </c>
      <c r="D696" s="38" cm="1">
        <f t="array" ref="D696">INDEX($K$3:$K$50, MATCH(1, (A696=$G$3:$G$50)*(B696=$H$3:$H$50)*(C696&gt;=$I$3:$I$50)*(C696&lt;=$J$3:$J$50), 0))</f>
        <v>1.4999999999999999E-2</v>
      </c>
    </row>
    <row r="697" spans="1:4" x14ac:dyDescent="0.35">
      <c r="A697" t="s">
        <v>40</v>
      </c>
      <c r="B697">
        <v>180</v>
      </c>
      <c r="C697" s="6">
        <v>400171</v>
      </c>
      <c r="D697" s="38" cm="1">
        <f t="array" ref="D697">INDEX($K$3:$K$50, MATCH(1, (A697=$G$3:$G$50)*(B697=$H$3:$H$50)*(C697&gt;=$I$3:$I$50)*(C697&lt;=$J$3:$J$50), 0))</f>
        <v>3.6999999999999998E-2</v>
      </c>
    </row>
    <row r="698" spans="1:4" x14ac:dyDescent="0.35">
      <c r="A698" t="s">
        <v>40</v>
      </c>
      <c r="B698">
        <v>360</v>
      </c>
      <c r="C698" s="6">
        <v>375171</v>
      </c>
      <c r="D698" s="38" cm="1">
        <f t="array" ref="D698">INDEX($K$3:$K$50, MATCH(1, (A698=$G$3:$G$50)*(B698=$H$3:$H$50)*(C698&gt;=$I$3:$I$50)*(C698&lt;=$J$3:$J$50), 0))</f>
        <v>4.2000000000000003E-2</v>
      </c>
    </row>
    <row r="699" spans="1:4" x14ac:dyDescent="0.35">
      <c r="A699" t="s">
        <v>39</v>
      </c>
      <c r="B699">
        <v>160</v>
      </c>
      <c r="C699" s="6">
        <v>126902.82</v>
      </c>
      <c r="D699" s="38" t="e" cm="1">
        <f t="array" ref="D699">INDEX($K$3:$K$50, MATCH(1, (A699=$G$3:$G$50)*(B699=$H$3:$H$50)*(C699&gt;=$I$3:$I$50)*(C699&lt;=$J$3:$J$50), 0))</f>
        <v>#N/A</v>
      </c>
    </row>
    <row r="700" spans="1:4" x14ac:dyDescent="0.35">
      <c r="A700" t="s">
        <v>39</v>
      </c>
      <c r="B700">
        <v>180</v>
      </c>
      <c r="C700" s="6">
        <v>110173.74</v>
      </c>
      <c r="D700" s="38" cm="1">
        <f t="array" ref="D700">INDEX($K$3:$K$50, MATCH(1, (A700=$G$3:$G$50)*(B700=$H$3:$H$50)*(C700&gt;=$I$3:$I$50)*(C700&lt;=$J$3:$J$50), 0))</f>
        <v>3.4500000000000003E-2</v>
      </c>
    </row>
    <row r="701" spans="1:4" x14ac:dyDescent="0.35">
      <c r="A701" t="s">
        <v>39</v>
      </c>
      <c r="B701">
        <v>90</v>
      </c>
      <c r="C701" s="6">
        <v>200171</v>
      </c>
      <c r="D701" s="38" cm="1">
        <f t="array" ref="D701">INDEX($K$3:$K$50, MATCH(1, (A701=$G$3:$G$50)*(B701=$H$3:$H$50)*(C701&gt;=$I$3:$I$50)*(C701&lt;=$J$3:$J$50), 0))</f>
        <v>2.1999999999999999E-2</v>
      </c>
    </row>
    <row r="702" spans="1:4" x14ac:dyDescent="0.35">
      <c r="A702" t="s">
        <v>40</v>
      </c>
      <c r="B702">
        <v>180</v>
      </c>
      <c r="C702" s="6">
        <v>50171</v>
      </c>
      <c r="D702" s="38" cm="1">
        <f t="array" ref="D702">INDEX($K$3:$K$50, MATCH(1, (A702=$G$3:$G$50)*(B702=$H$3:$H$50)*(C702&gt;=$I$3:$I$50)*(C702&lt;=$J$3:$J$50), 0))</f>
        <v>2.1000000000000001E-2</v>
      </c>
    </row>
    <row r="703" spans="1:4" x14ac:dyDescent="0.35">
      <c r="A703" t="s">
        <v>40</v>
      </c>
      <c r="B703">
        <v>360</v>
      </c>
      <c r="C703" s="6">
        <v>300171</v>
      </c>
      <c r="D703" s="38" cm="1">
        <f t="array" ref="D703">INDEX($K$3:$K$50, MATCH(1, (A703=$G$3:$G$50)*(B703=$H$3:$H$50)*(C703&gt;=$I$3:$I$50)*(C703&lt;=$J$3:$J$50), 0))</f>
        <v>4.2000000000000003E-2</v>
      </c>
    </row>
    <row r="704" spans="1:4" x14ac:dyDescent="0.35">
      <c r="A704" t="s">
        <v>40</v>
      </c>
      <c r="B704">
        <v>360</v>
      </c>
      <c r="C704" s="6">
        <v>50171</v>
      </c>
      <c r="D704" s="38" cm="1">
        <f t="array" ref="D704">INDEX($K$3:$K$50, MATCH(1, (A704=$G$3:$G$50)*(B704=$H$3:$H$50)*(C704&gt;=$I$3:$I$50)*(C704&lt;=$J$3:$J$50), 0))</f>
        <v>2.4500000000000001E-2</v>
      </c>
    </row>
    <row r="705" spans="1:4" x14ac:dyDescent="0.35">
      <c r="A705" t="s">
        <v>39</v>
      </c>
      <c r="B705">
        <v>180</v>
      </c>
      <c r="C705" s="6">
        <v>160171</v>
      </c>
      <c r="D705" s="38" cm="1">
        <f t="array" ref="D705">INDEX($K$3:$K$50, MATCH(1, (A705=$G$3:$G$50)*(B705=$H$3:$H$50)*(C705&gt;=$I$3:$I$50)*(C705&lt;=$J$3:$J$50), 0))</f>
        <v>3.4500000000000003E-2</v>
      </c>
    </row>
    <row r="706" spans="1:4" x14ac:dyDescent="0.35">
      <c r="A706" t="s">
        <v>39</v>
      </c>
      <c r="B706">
        <v>90</v>
      </c>
      <c r="C706" s="6">
        <v>1603.09</v>
      </c>
      <c r="D706" s="38" t="e" cm="1">
        <f t="array" ref="D706">INDEX($K$3:$K$50, MATCH(1, (A706=$G$3:$G$50)*(B706=$H$3:$H$50)*(C706&gt;=$I$3:$I$50)*(C706&lt;=$J$3:$J$50), 0))</f>
        <v>#N/A</v>
      </c>
    </row>
    <row r="707" spans="1:4" x14ac:dyDescent="0.35">
      <c r="A707" t="s">
        <v>39</v>
      </c>
      <c r="B707">
        <v>90</v>
      </c>
      <c r="C707" s="6">
        <v>42171</v>
      </c>
      <c r="D707" s="38" cm="1">
        <f t="array" ref="D707">INDEX($K$3:$K$50, MATCH(1, (A707=$G$3:$G$50)*(B707=$H$3:$H$50)*(C707&gt;=$I$3:$I$50)*(C707&lt;=$J$3:$J$50), 0))</f>
        <v>1.55E-2</v>
      </c>
    </row>
    <row r="708" spans="1:4" x14ac:dyDescent="0.35">
      <c r="A708" t="s">
        <v>39</v>
      </c>
      <c r="B708">
        <v>180</v>
      </c>
      <c r="C708" s="6">
        <v>120171</v>
      </c>
      <c r="D708" s="38" cm="1">
        <f t="array" ref="D708">INDEX($K$3:$K$50, MATCH(1, (A708=$G$3:$G$50)*(B708=$H$3:$H$50)*(C708&gt;=$I$3:$I$50)*(C708&lt;=$J$3:$J$50), 0))</f>
        <v>3.4500000000000003E-2</v>
      </c>
    </row>
    <row r="709" spans="1:4" x14ac:dyDescent="0.35">
      <c r="A709" t="s">
        <v>39</v>
      </c>
      <c r="B709">
        <v>360</v>
      </c>
      <c r="C709" s="6">
        <v>102391.26</v>
      </c>
      <c r="D709" s="38" cm="1">
        <f t="array" ref="D709">INDEX($K$3:$K$50, MATCH(1, (A709=$G$3:$G$50)*(B709=$H$3:$H$50)*(C709&gt;=$I$3:$I$50)*(C709&lt;=$J$3:$J$50), 0))</f>
        <v>3.85E-2</v>
      </c>
    </row>
    <row r="710" spans="1:4" x14ac:dyDescent="0.35">
      <c r="A710" t="s">
        <v>39</v>
      </c>
      <c r="B710">
        <v>160</v>
      </c>
      <c r="C710" s="6">
        <v>50171</v>
      </c>
      <c r="D710" s="38" t="e" cm="1">
        <f t="array" ref="D710">INDEX($K$3:$K$50, MATCH(1, (A710=$G$3:$G$50)*(B710=$H$3:$H$50)*(C710&gt;=$I$3:$I$50)*(C710&lt;=$J$3:$J$50), 0))</f>
        <v>#N/A</v>
      </c>
    </row>
    <row r="711" spans="1:4" x14ac:dyDescent="0.35">
      <c r="A711" t="s">
        <v>39</v>
      </c>
      <c r="B711">
        <v>180</v>
      </c>
      <c r="C711" s="6">
        <v>16735.27</v>
      </c>
      <c r="D711" s="38" cm="1">
        <f t="array" ref="D711">INDEX($K$3:$K$50, MATCH(1, (A711=$G$3:$G$50)*(B711=$H$3:$H$50)*(C711&gt;=$I$3:$I$50)*(C711&lt;=$J$3:$J$50), 0))</f>
        <v>1.6E-2</v>
      </c>
    </row>
    <row r="712" spans="1:4" x14ac:dyDescent="0.35">
      <c r="A712" t="s">
        <v>39</v>
      </c>
      <c r="B712">
        <v>90</v>
      </c>
      <c r="C712" s="6">
        <v>7466.15</v>
      </c>
      <c r="D712" s="38" cm="1">
        <f t="array" ref="D712">INDEX($K$3:$K$50, MATCH(1, (A712=$G$3:$G$50)*(B712=$H$3:$H$50)*(C712&gt;=$I$3:$I$50)*(C712&lt;=$J$3:$J$50), 0))</f>
        <v>1.55E-2</v>
      </c>
    </row>
    <row r="713" spans="1:4" x14ac:dyDescent="0.35">
      <c r="A713" t="s">
        <v>39</v>
      </c>
      <c r="B713">
        <v>180</v>
      </c>
      <c r="C713" s="6">
        <v>5171</v>
      </c>
      <c r="D713" s="38" cm="1">
        <f t="array" ref="D713">INDEX($K$3:$K$50, MATCH(1, (A713=$G$3:$G$50)*(B713=$H$3:$H$50)*(C713&gt;=$I$3:$I$50)*(C713&lt;=$J$3:$J$50), 0))</f>
        <v>1.6E-2</v>
      </c>
    </row>
    <row r="714" spans="1:4" x14ac:dyDescent="0.35">
      <c r="A714" t="s">
        <v>39</v>
      </c>
      <c r="B714">
        <v>360</v>
      </c>
      <c r="C714" s="6">
        <v>102929.5</v>
      </c>
      <c r="D714" s="38" cm="1">
        <f t="array" ref="D714">INDEX($K$3:$K$50, MATCH(1, (A714=$G$3:$G$50)*(B714=$H$3:$H$50)*(C714&gt;=$I$3:$I$50)*(C714&lt;=$J$3:$J$50), 0))</f>
        <v>3.85E-2</v>
      </c>
    </row>
    <row r="715" spans="1:4" x14ac:dyDescent="0.35">
      <c r="A715" t="s">
        <v>39</v>
      </c>
      <c r="B715">
        <v>360</v>
      </c>
      <c r="C715" s="6">
        <v>136171</v>
      </c>
      <c r="D715" s="38" cm="1">
        <f t="array" ref="D715">INDEX($K$3:$K$50, MATCH(1, (A715=$G$3:$G$50)*(B715=$H$3:$H$50)*(C715&gt;=$I$3:$I$50)*(C715&lt;=$J$3:$J$50), 0))</f>
        <v>3.85E-2</v>
      </c>
    </row>
    <row r="716" spans="1:4" x14ac:dyDescent="0.35">
      <c r="A716" t="s">
        <v>39</v>
      </c>
      <c r="B716">
        <v>180</v>
      </c>
      <c r="C716" s="6">
        <v>100171</v>
      </c>
      <c r="D716" s="38" cm="1">
        <f t="array" ref="D716">INDEX($K$3:$K$50, MATCH(1, (A716=$G$3:$G$50)*(B716=$H$3:$H$50)*(C716&gt;=$I$3:$I$50)*(C716&lt;=$J$3:$J$50), 0))</f>
        <v>3.4500000000000003E-2</v>
      </c>
    </row>
    <row r="717" spans="1:4" x14ac:dyDescent="0.35">
      <c r="A717" t="s">
        <v>39</v>
      </c>
      <c r="B717">
        <v>90</v>
      </c>
      <c r="C717" s="6">
        <v>30171</v>
      </c>
      <c r="D717" s="38" cm="1">
        <f t="array" ref="D717">INDEX($K$3:$K$50, MATCH(1, (A717=$G$3:$G$50)*(B717=$H$3:$H$50)*(C717&gt;=$I$3:$I$50)*(C717&lt;=$J$3:$J$50), 0))</f>
        <v>1.55E-2</v>
      </c>
    </row>
    <row r="718" spans="1:4" x14ac:dyDescent="0.35">
      <c r="A718" t="s">
        <v>39</v>
      </c>
      <c r="B718">
        <v>90</v>
      </c>
      <c r="C718" s="6">
        <v>20437.400000000001</v>
      </c>
      <c r="D718" s="38" cm="1">
        <f t="array" ref="D718">INDEX($K$3:$K$50, MATCH(1, (A718=$G$3:$G$50)*(B718=$H$3:$H$50)*(C718&gt;=$I$3:$I$50)*(C718&lt;=$J$3:$J$50), 0))</f>
        <v>1.55E-2</v>
      </c>
    </row>
    <row r="719" spans="1:4" x14ac:dyDescent="0.35">
      <c r="A719" t="s">
        <v>40</v>
      </c>
      <c r="B719">
        <v>180</v>
      </c>
      <c r="C719" s="6">
        <v>100171</v>
      </c>
      <c r="D719" s="38" cm="1">
        <f t="array" ref="D719">INDEX($K$3:$K$50, MATCH(1, (A719=$G$3:$G$50)*(B719=$H$3:$H$50)*(C719&gt;=$I$3:$I$50)*(C719&lt;=$J$3:$J$50), 0))</f>
        <v>3.4000000000000002E-2</v>
      </c>
    </row>
    <row r="720" spans="1:4" x14ac:dyDescent="0.35">
      <c r="A720" t="s">
        <v>40</v>
      </c>
      <c r="B720">
        <v>360</v>
      </c>
      <c r="C720" s="6">
        <v>26013.99</v>
      </c>
      <c r="D720" s="38" cm="1">
        <f t="array" ref="D720">INDEX($K$3:$K$50, MATCH(1, (A720=$G$3:$G$50)*(B720=$H$3:$H$50)*(C720&gt;=$I$3:$I$50)*(C720&lt;=$J$3:$J$50), 0))</f>
        <v>1.7500000000000002E-2</v>
      </c>
    </row>
    <row r="721" spans="1:4" x14ac:dyDescent="0.35">
      <c r="A721" t="s">
        <v>39</v>
      </c>
      <c r="B721">
        <v>160</v>
      </c>
      <c r="C721" s="6">
        <v>5385.01</v>
      </c>
      <c r="D721" s="38" t="e" cm="1">
        <f t="array" ref="D721">INDEX($K$3:$K$50, MATCH(1, (A721=$G$3:$G$50)*(B721=$H$3:$H$50)*(C721&gt;=$I$3:$I$50)*(C721&lt;=$J$3:$J$50), 0))</f>
        <v>#N/A</v>
      </c>
    </row>
    <row r="722" spans="1:4" x14ac:dyDescent="0.35">
      <c r="A722" t="s">
        <v>39</v>
      </c>
      <c r="B722">
        <v>180</v>
      </c>
      <c r="C722" s="6">
        <v>500171</v>
      </c>
      <c r="D722" s="38" cm="1">
        <f t="array" ref="D722">INDEX($K$3:$K$50, MATCH(1, (A722=$G$3:$G$50)*(B722=$H$3:$H$50)*(C722&gt;=$I$3:$I$50)*(C722&lt;=$J$3:$J$50), 0))</f>
        <v>3.95E-2</v>
      </c>
    </row>
    <row r="723" spans="1:4" x14ac:dyDescent="0.35">
      <c r="A723" t="s">
        <v>40</v>
      </c>
      <c r="B723">
        <v>90</v>
      </c>
      <c r="C723" s="6">
        <v>35171</v>
      </c>
      <c r="D723" s="38" cm="1">
        <f t="array" ref="D723">INDEX($K$3:$K$50, MATCH(1, (A723=$G$3:$G$50)*(B723=$H$3:$H$50)*(C723&gt;=$I$3:$I$50)*(C723&lt;=$J$3:$J$50), 0))</f>
        <v>1.4999999999999999E-2</v>
      </c>
    </row>
    <row r="724" spans="1:4" x14ac:dyDescent="0.35">
      <c r="A724" t="s">
        <v>40</v>
      </c>
      <c r="B724">
        <v>180</v>
      </c>
      <c r="C724" s="6">
        <v>15171</v>
      </c>
      <c r="D724" s="38" cm="1">
        <f t="array" ref="D724">INDEX($K$3:$K$50, MATCH(1, (A724=$G$3:$G$50)*(B724=$H$3:$H$50)*(C724&gt;=$I$3:$I$50)*(C724&lt;=$J$3:$J$50), 0))</f>
        <v>1.55E-2</v>
      </c>
    </row>
    <row r="725" spans="1:4" x14ac:dyDescent="0.35">
      <c r="A725" t="s">
        <v>39</v>
      </c>
      <c r="B725">
        <v>360</v>
      </c>
      <c r="C725" s="6">
        <v>93954.59</v>
      </c>
      <c r="D725" s="38" cm="1">
        <f t="array" ref="D725">INDEX($K$3:$K$50, MATCH(1, (A725=$G$3:$G$50)*(B725=$H$3:$H$50)*(C725&gt;=$I$3:$I$50)*(C725&lt;=$J$3:$J$50), 0))</f>
        <v>2.5000000000000001E-2</v>
      </c>
    </row>
    <row r="726" spans="1:4" x14ac:dyDescent="0.35">
      <c r="A726" t="s">
        <v>40</v>
      </c>
      <c r="B726">
        <v>360</v>
      </c>
      <c r="C726" s="6">
        <v>50171</v>
      </c>
      <c r="D726" s="38" cm="1">
        <f t="array" ref="D726">INDEX($K$3:$K$50, MATCH(1, (A726=$G$3:$G$50)*(B726=$H$3:$H$50)*(C726&gt;=$I$3:$I$50)*(C726&lt;=$J$3:$J$50), 0))</f>
        <v>2.4500000000000001E-2</v>
      </c>
    </row>
    <row r="727" spans="1:4" x14ac:dyDescent="0.35">
      <c r="A727" t="s">
        <v>39</v>
      </c>
      <c r="B727">
        <v>180</v>
      </c>
      <c r="C727" s="6">
        <v>77702.41</v>
      </c>
      <c r="D727" s="38" cm="1">
        <f t="array" ref="D727">INDEX($K$3:$K$50, MATCH(1, (A727=$G$3:$G$50)*(B727=$H$3:$H$50)*(C727&gt;=$I$3:$I$50)*(C727&lt;=$J$3:$J$50), 0))</f>
        <v>2.1499999999999998E-2</v>
      </c>
    </row>
    <row r="728" spans="1:4" x14ac:dyDescent="0.35">
      <c r="A728" t="s">
        <v>39</v>
      </c>
      <c r="B728">
        <v>90</v>
      </c>
      <c r="C728" s="6">
        <v>146071</v>
      </c>
      <c r="D728" s="38" cm="1">
        <f t="array" ref="D728">INDEX($K$3:$K$50, MATCH(1, (A728=$G$3:$G$50)*(B728=$H$3:$H$50)*(C728&gt;=$I$3:$I$50)*(C728&lt;=$J$3:$J$50), 0))</f>
        <v>2.1999999999999999E-2</v>
      </c>
    </row>
    <row r="729" spans="1:4" x14ac:dyDescent="0.35">
      <c r="A729" t="s">
        <v>40</v>
      </c>
      <c r="B729">
        <v>90</v>
      </c>
      <c r="C729" s="6">
        <v>36171</v>
      </c>
      <c r="D729" s="38" cm="1">
        <f t="array" ref="D729">INDEX($K$3:$K$50, MATCH(1, (A729=$G$3:$G$50)*(B729=$H$3:$H$50)*(C729&gt;=$I$3:$I$50)*(C729&lt;=$J$3:$J$50), 0))</f>
        <v>1.4999999999999999E-2</v>
      </c>
    </row>
    <row r="730" spans="1:4" x14ac:dyDescent="0.35">
      <c r="A730" t="s">
        <v>39</v>
      </c>
      <c r="B730">
        <v>180</v>
      </c>
      <c r="C730" s="6">
        <v>64171</v>
      </c>
      <c r="D730" s="38" cm="1">
        <f t="array" ref="D730">INDEX($K$3:$K$50, MATCH(1, (A730=$G$3:$G$50)*(B730=$H$3:$H$50)*(C730&gt;=$I$3:$I$50)*(C730&lt;=$J$3:$J$50), 0))</f>
        <v>2.1499999999999998E-2</v>
      </c>
    </row>
    <row r="731" spans="1:4" x14ac:dyDescent="0.35">
      <c r="A731" t="s">
        <v>39</v>
      </c>
      <c r="B731">
        <v>360</v>
      </c>
      <c r="C731" s="6">
        <v>10371</v>
      </c>
      <c r="D731" s="38" cm="1">
        <f t="array" ref="D731">INDEX($K$3:$K$50, MATCH(1, (A731=$G$3:$G$50)*(B731=$H$3:$H$50)*(C731&gt;=$I$3:$I$50)*(C731&lt;=$J$3:$J$50), 0))</f>
        <v>1.7999999999999999E-2</v>
      </c>
    </row>
    <row r="732" spans="1:4" x14ac:dyDescent="0.35">
      <c r="A732" t="s">
        <v>39</v>
      </c>
      <c r="B732">
        <v>160</v>
      </c>
      <c r="C732" s="6">
        <v>200171</v>
      </c>
      <c r="D732" s="38" t="e" cm="1">
        <f t="array" ref="D732">INDEX($K$3:$K$50, MATCH(1, (A732=$G$3:$G$50)*(B732=$H$3:$H$50)*(C732&gt;=$I$3:$I$50)*(C732&lt;=$J$3:$J$50), 0))</f>
        <v>#N/A</v>
      </c>
    </row>
    <row r="733" spans="1:4" x14ac:dyDescent="0.35">
      <c r="A733" t="s">
        <v>39</v>
      </c>
      <c r="B733">
        <v>180</v>
      </c>
      <c r="C733" s="6">
        <v>22171</v>
      </c>
      <c r="D733" s="38" cm="1">
        <f t="array" ref="D733">INDEX($K$3:$K$50, MATCH(1, (A733=$G$3:$G$50)*(B733=$H$3:$H$50)*(C733&gt;=$I$3:$I$50)*(C733&lt;=$J$3:$J$50), 0))</f>
        <v>1.6E-2</v>
      </c>
    </row>
    <row r="734" spans="1:4" x14ac:dyDescent="0.35">
      <c r="A734" t="s">
        <v>39</v>
      </c>
      <c r="B734">
        <v>90</v>
      </c>
      <c r="C734" s="6">
        <v>35171</v>
      </c>
      <c r="D734" s="38" cm="1">
        <f t="array" ref="D734">INDEX($K$3:$K$50, MATCH(1, (A734=$G$3:$G$50)*(B734=$H$3:$H$50)*(C734&gt;=$I$3:$I$50)*(C734&lt;=$J$3:$J$50), 0))</f>
        <v>1.55E-2</v>
      </c>
    </row>
    <row r="735" spans="1:4" x14ac:dyDescent="0.35">
      <c r="A735" t="s">
        <v>40</v>
      </c>
      <c r="B735">
        <v>180</v>
      </c>
      <c r="C735" s="6">
        <v>103188.98</v>
      </c>
      <c r="D735" s="38" cm="1">
        <f t="array" ref="D735">INDEX($K$3:$K$50, MATCH(1, (A735=$G$3:$G$50)*(B735=$H$3:$H$50)*(C735&gt;=$I$3:$I$50)*(C735&lt;=$J$3:$J$50), 0))</f>
        <v>3.4000000000000002E-2</v>
      </c>
    </row>
    <row r="736" spans="1:4" x14ac:dyDescent="0.35">
      <c r="A736" t="s">
        <v>39</v>
      </c>
      <c r="B736">
        <v>360</v>
      </c>
      <c r="C736" s="6">
        <v>35735.339999999997</v>
      </c>
      <c r="D736" s="38" cm="1">
        <f t="array" ref="D736">INDEX($K$3:$K$50, MATCH(1, (A736=$G$3:$G$50)*(B736=$H$3:$H$50)*(C736&gt;=$I$3:$I$50)*(C736&lt;=$J$3:$J$50), 0))</f>
        <v>1.7999999999999999E-2</v>
      </c>
    </row>
    <row r="737" spans="1:4" x14ac:dyDescent="0.35">
      <c r="A737" t="s">
        <v>39</v>
      </c>
      <c r="B737">
        <v>360</v>
      </c>
      <c r="C737" s="6">
        <v>50171</v>
      </c>
      <c r="D737" s="38" cm="1">
        <f t="array" ref="D737">INDEX($K$3:$K$50, MATCH(1, (A737=$G$3:$G$50)*(B737=$H$3:$H$50)*(C737&gt;=$I$3:$I$50)*(C737&lt;=$J$3:$J$50), 0))</f>
        <v>2.5000000000000001E-2</v>
      </c>
    </row>
    <row r="738" spans="1:4" x14ac:dyDescent="0.35">
      <c r="A738" t="s">
        <v>39</v>
      </c>
      <c r="B738">
        <v>180</v>
      </c>
      <c r="C738" s="6">
        <v>44409.17</v>
      </c>
      <c r="D738" s="38" cm="1">
        <f t="array" ref="D738">INDEX($K$3:$K$50, MATCH(1, (A738=$G$3:$G$50)*(B738=$H$3:$H$50)*(C738&gt;=$I$3:$I$50)*(C738&lt;=$J$3:$J$50), 0))</f>
        <v>1.6E-2</v>
      </c>
    </row>
    <row r="739" spans="1:4" x14ac:dyDescent="0.35">
      <c r="A739" t="s">
        <v>39</v>
      </c>
      <c r="B739">
        <v>90</v>
      </c>
      <c r="C739" s="6">
        <v>50171</v>
      </c>
      <c r="D739" s="38" cm="1">
        <f t="array" ref="D739">INDEX($K$3:$K$50, MATCH(1, (A739=$G$3:$G$50)*(B739=$H$3:$H$50)*(C739&gt;=$I$3:$I$50)*(C739&lt;=$J$3:$J$50), 0))</f>
        <v>2.0500000000000001E-2</v>
      </c>
    </row>
    <row r="740" spans="1:4" x14ac:dyDescent="0.35">
      <c r="A740" t="s">
        <v>39</v>
      </c>
      <c r="B740">
        <v>90</v>
      </c>
      <c r="C740" s="6">
        <v>65171</v>
      </c>
      <c r="D740" s="38" cm="1">
        <f t="array" ref="D740">INDEX($K$3:$K$50, MATCH(1, (A740=$G$3:$G$50)*(B740=$H$3:$H$50)*(C740&gt;=$I$3:$I$50)*(C740&lt;=$J$3:$J$50), 0))</f>
        <v>2.0500000000000001E-2</v>
      </c>
    </row>
    <row r="741" spans="1:4" x14ac:dyDescent="0.35">
      <c r="A741" t="s">
        <v>39</v>
      </c>
      <c r="B741">
        <v>180</v>
      </c>
      <c r="C741" s="6">
        <v>19171</v>
      </c>
      <c r="D741" s="38" cm="1">
        <f t="array" ref="D741">INDEX($K$3:$K$50, MATCH(1, (A741=$G$3:$G$50)*(B741=$H$3:$H$50)*(C741&gt;=$I$3:$I$50)*(C741&lt;=$J$3:$J$50), 0))</f>
        <v>1.6E-2</v>
      </c>
    </row>
    <row r="742" spans="1:4" x14ac:dyDescent="0.35">
      <c r="A742" t="s">
        <v>39</v>
      </c>
      <c r="B742">
        <v>360</v>
      </c>
      <c r="C742" s="6">
        <v>110171</v>
      </c>
      <c r="D742" s="38" cm="1">
        <f t="array" ref="D742">INDEX($K$3:$K$50, MATCH(1, (A742=$G$3:$G$50)*(B742=$H$3:$H$50)*(C742&gt;=$I$3:$I$50)*(C742&lt;=$J$3:$J$50), 0))</f>
        <v>3.85E-2</v>
      </c>
    </row>
    <row r="743" spans="1:4" x14ac:dyDescent="0.35">
      <c r="A743" t="s">
        <v>39</v>
      </c>
      <c r="B743">
        <v>160</v>
      </c>
      <c r="C743" s="6">
        <v>2515.21</v>
      </c>
      <c r="D743" s="38" t="e" cm="1">
        <f t="array" ref="D743">INDEX($K$3:$K$50, MATCH(1, (A743=$G$3:$G$50)*(B743=$H$3:$H$50)*(C743&gt;=$I$3:$I$50)*(C743&lt;=$J$3:$J$50), 0))</f>
        <v>#N/A</v>
      </c>
    </row>
    <row r="744" spans="1:4" x14ac:dyDescent="0.35">
      <c r="A744" t="s">
        <v>39</v>
      </c>
      <c r="B744">
        <v>180</v>
      </c>
      <c r="C744" s="6">
        <v>421478.27</v>
      </c>
      <c r="D744" s="38" cm="1">
        <f t="array" ref="D744">INDEX($K$3:$K$50, MATCH(1, (A744=$G$3:$G$50)*(B744=$H$3:$H$50)*(C744&gt;=$I$3:$I$50)*(C744&lt;=$J$3:$J$50), 0))</f>
        <v>3.7499999999999999E-2</v>
      </c>
    </row>
    <row r="745" spans="1:4" x14ac:dyDescent="0.35">
      <c r="A745" t="s">
        <v>39</v>
      </c>
      <c r="B745">
        <v>90</v>
      </c>
      <c r="C745" s="6">
        <v>1600171</v>
      </c>
      <c r="D745" s="38" cm="1">
        <f t="array" ref="D745">INDEX($K$3:$K$50, MATCH(1, (A745=$G$3:$G$50)*(B745=$H$3:$H$50)*(C745&gt;=$I$3:$I$50)*(C745&lt;=$J$3:$J$50), 0))</f>
        <v>3.3000000000000002E-2</v>
      </c>
    </row>
    <row r="746" spans="1:4" x14ac:dyDescent="0.35">
      <c r="A746" t="s">
        <v>39</v>
      </c>
      <c r="B746">
        <v>180</v>
      </c>
      <c r="C746" s="6">
        <v>191151</v>
      </c>
      <c r="D746" s="38" cm="1">
        <f t="array" ref="D746">INDEX($K$3:$K$50, MATCH(1, (A746=$G$3:$G$50)*(B746=$H$3:$H$50)*(C746&gt;=$I$3:$I$50)*(C746&lt;=$J$3:$J$50), 0))</f>
        <v>3.4500000000000003E-2</v>
      </c>
    </row>
    <row r="747" spans="1:4" x14ac:dyDescent="0.35">
      <c r="A747" t="s">
        <v>39</v>
      </c>
      <c r="B747">
        <v>360</v>
      </c>
      <c r="C747" s="6">
        <v>19211.43</v>
      </c>
      <c r="D747" s="38" cm="1">
        <f t="array" ref="D747">INDEX($K$3:$K$50, MATCH(1, (A747=$G$3:$G$50)*(B747=$H$3:$H$50)*(C747&gt;=$I$3:$I$50)*(C747&lt;=$J$3:$J$50), 0))</f>
        <v>1.7999999999999999E-2</v>
      </c>
    </row>
    <row r="748" spans="1:4" x14ac:dyDescent="0.35">
      <c r="A748" t="s">
        <v>39</v>
      </c>
      <c r="B748">
        <v>360</v>
      </c>
      <c r="C748" s="6">
        <v>185171</v>
      </c>
      <c r="D748" s="38" cm="1">
        <f t="array" ref="D748">INDEX($K$3:$K$50, MATCH(1, (A748=$G$3:$G$50)*(B748=$H$3:$H$50)*(C748&gt;=$I$3:$I$50)*(C748&lt;=$J$3:$J$50), 0))</f>
        <v>3.85E-2</v>
      </c>
    </row>
    <row r="749" spans="1:4" x14ac:dyDescent="0.35">
      <c r="A749" t="s">
        <v>39</v>
      </c>
      <c r="B749">
        <v>180</v>
      </c>
      <c r="C749" s="6">
        <v>21534.55</v>
      </c>
      <c r="D749" s="38" cm="1">
        <f t="array" ref="D749">INDEX($K$3:$K$50, MATCH(1, (A749=$G$3:$G$50)*(B749=$H$3:$H$50)*(C749&gt;=$I$3:$I$50)*(C749&lt;=$J$3:$J$50), 0))</f>
        <v>1.6E-2</v>
      </c>
    </row>
    <row r="750" spans="1:4" x14ac:dyDescent="0.35">
      <c r="A750" t="s">
        <v>39</v>
      </c>
      <c r="B750">
        <v>90</v>
      </c>
      <c r="C750" s="6">
        <v>250171</v>
      </c>
      <c r="D750" s="38" cm="1">
        <f t="array" ref="D750">INDEX($K$3:$K$50, MATCH(1, (A750=$G$3:$G$50)*(B750=$H$3:$H$50)*(C750&gt;=$I$3:$I$50)*(C750&lt;=$J$3:$J$50), 0))</f>
        <v>0.03</v>
      </c>
    </row>
    <row r="751" spans="1:4" x14ac:dyDescent="0.35">
      <c r="A751" t="s">
        <v>39</v>
      </c>
      <c r="B751">
        <v>90</v>
      </c>
      <c r="C751" s="6">
        <v>49045.8</v>
      </c>
      <c r="D751" s="38" cm="1">
        <f t="array" ref="D751">INDEX($K$3:$K$50, MATCH(1, (A751=$G$3:$G$50)*(B751=$H$3:$H$50)*(C751&gt;=$I$3:$I$50)*(C751&lt;=$J$3:$J$50), 0))</f>
        <v>1.55E-2</v>
      </c>
    </row>
    <row r="752" spans="1:4" x14ac:dyDescent="0.35">
      <c r="A752" t="s">
        <v>39</v>
      </c>
      <c r="B752">
        <v>180</v>
      </c>
      <c r="C752" s="6">
        <v>14949.89</v>
      </c>
      <c r="D752" s="38" cm="1">
        <f t="array" ref="D752">INDEX($K$3:$K$50, MATCH(1, (A752=$G$3:$G$50)*(B752=$H$3:$H$50)*(C752&gt;=$I$3:$I$50)*(C752&lt;=$J$3:$J$50), 0))</f>
        <v>1.6E-2</v>
      </c>
    </row>
    <row r="753" spans="1:4" x14ac:dyDescent="0.35">
      <c r="A753" t="s">
        <v>39</v>
      </c>
      <c r="B753">
        <v>360</v>
      </c>
      <c r="C753" s="6">
        <v>200171</v>
      </c>
      <c r="D753" s="38" cm="1">
        <f t="array" ref="D753">INDEX($K$3:$K$50, MATCH(1, (A753=$G$3:$G$50)*(B753=$H$3:$H$50)*(C753&gt;=$I$3:$I$50)*(C753&lt;=$J$3:$J$50), 0))</f>
        <v>3.85E-2</v>
      </c>
    </row>
    <row r="754" spans="1:4" x14ac:dyDescent="0.35">
      <c r="A754" t="s">
        <v>39</v>
      </c>
      <c r="B754">
        <v>160</v>
      </c>
      <c r="C754" s="6">
        <v>109079.28</v>
      </c>
      <c r="D754" s="38" t="e" cm="1">
        <f t="array" ref="D754">INDEX($K$3:$K$50, MATCH(1, (A754=$G$3:$G$50)*(B754=$H$3:$H$50)*(C754&gt;=$I$3:$I$50)*(C754&lt;=$J$3:$J$50), 0))</f>
        <v>#N/A</v>
      </c>
    </row>
    <row r="755" spans="1:4" x14ac:dyDescent="0.35">
      <c r="A755" t="s">
        <v>40</v>
      </c>
      <c r="B755">
        <v>180</v>
      </c>
      <c r="C755" s="6">
        <v>213899.22</v>
      </c>
      <c r="D755" s="38" cm="1">
        <f t="array" ref="D755">INDEX($K$3:$K$50, MATCH(1, (A755=$G$3:$G$50)*(B755=$H$3:$H$50)*(C755&gt;=$I$3:$I$50)*(C755&lt;=$J$3:$J$50), 0))</f>
        <v>3.4000000000000002E-2</v>
      </c>
    </row>
    <row r="756" spans="1:4" x14ac:dyDescent="0.35">
      <c r="A756" t="s">
        <v>40</v>
      </c>
      <c r="B756">
        <v>90</v>
      </c>
      <c r="C756" s="6">
        <v>135825.62</v>
      </c>
      <c r="D756" s="38" cm="1">
        <f t="array" ref="D756">INDEX($K$3:$K$50, MATCH(1, (A756=$G$3:$G$50)*(B756=$H$3:$H$50)*(C756&gt;=$I$3:$I$50)*(C756&lt;=$J$3:$J$50), 0))</f>
        <v>2.1499999999999998E-2</v>
      </c>
    </row>
    <row r="757" spans="1:4" x14ac:dyDescent="0.35">
      <c r="A757" t="s">
        <v>39</v>
      </c>
      <c r="B757">
        <v>180</v>
      </c>
      <c r="C757" s="6">
        <v>100724.24</v>
      </c>
      <c r="D757" s="38" cm="1">
        <f t="array" ref="D757">INDEX($K$3:$K$50, MATCH(1, (A757=$G$3:$G$50)*(B757=$H$3:$H$50)*(C757&gt;=$I$3:$I$50)*(C757&lt;=$J$3:$J$50), 0))</f>
        <v>3.4500000000000003E-2</v>
      </c>
    </row>
    <row r="758" spans="1:4" x14ac:dyDescent="0.35">
      <c r="A758" t="s">
        <v>40</v>
      </c>
      <c r="B758">
        <v>360</v>
      </c>
      <c r="C758" s="6">
        <v>42257.94</v>
      </c>
      <c r="D758" s="38" cm="1">
        <f t="array" ref="D758">INDEX($K$3:$K$50, MATCH(1, (A758=$G$3:$G$50)*(B758=$H$3:$H$50)*(C758&gt;=$I$3:$I$50)*(C758&lt;=$J$3:$J$50), 0))</f>
        <v>1.7500000000000002E-2</v>
      </c>
    </row>
    <row r="759" spans="1:4" x14ac:dyDescent="0.35">
      <c r="A759" t="s">
        <v>40</v>
      </c>
      <c r="B759">
        <v>360</v>
      </c>
      <c r="C759" s="6">
        <v>37301.22</v>
      </c>
      <c r="D759" s="38" cm="1">
        <f t="array" ref="D759">INDEX($K$3:$K$50, MATCH(1, (A759=$G$3:$G$50)*(B759=$H$3:$H$50)*(C759&gt;=$I$3:$I$50)*(C759&lt;=$J$3:$J$50), 0))</f>
        <v>1.7500000000000002E-2</v>
      </c>
    </row>
    <row r="760" spans="1:4" x14ac:dyDescent="0.35">
      <c r="A760" t="s">
        <v>40</v>
      </c>
      <c r="B760">
        <v>180</v>
      </c>
      <c r="C760" s="6">
        <v>300171</v>
      </c>
      <c r="D760" s="38" cm="1">
        <f t="array" ref="D760">INDEX($K$3:$K$50, MATCH(1, (A760=$G$3:$G$50)*(B760=$H$3:$H$50)*(C760&gt;=$I$3:$I$50)*(C760&lt;=$J$3:$J$50), 0))</f>
        <v>3.6999999999999998E-2</v>
      </c>
    </row>
    <row r="761" spans="1:4" x14ac:dyDescent="0.35">
      <c r="A761" t="s">
        <v>39</v>
      </c>
      <c r="B761">
        <v>90</v>
      </c>
      <c r="C761" s="6">
        <v>61036.57</v>
      </c>
      <c r="D761" s="38" cm="1">
        <f t="array" ref="D761">INDEX($K$3:$K$50, MATCH(1, (A761=$G$3:$G$50)*(B761=$H$3:$H$50)*(C761&gt;=$I$3:$I$50)*(C761&lt;=$J$3:$J$50), 0))</f>
        <v>2.0500000000000001E-2</v>
      </c>
    </row>
    <row r="762" spans="1:4" x14ac:dyDescent="0.35">
      <c r="A762" t="s">
        <v>40</v>
      </c>
      <c r="B762">
        <v>90</v>
      </c>
      <c r="C762" s="6">
        <v>559576.80000000005</v>
      </c>
      <c r="D762" s="38" cm="1">
        <f t="array" ref="D762">INDEX($K$3:$K$50, MATCH(1, (A762=$G$3:$G$50)*(B762=$H$3:$H$50)*(C762&gt;=$I$3:$I$50)*(C762&lt;=$J$3:$J$50), 0))</f>
        <v>3.0499999999999999E-2</v>
      </c>
    </row>
    <row r="763" spans="1:4" x14ac:dyDescent="0.35">
      <c r="A763" t="s">
        <v>39</v>
      </c>
      <c r="B763">
        <v>180</v>
      </c>
      <c r="C763" s="6">
        <v>200171</v>
      </c>
      <c r="D763" s="38" cm="1">
        <f t="array" ref="D763">INDEX($K$3:$K$50, MATCH(1, (A763=$G$3:$G$50)*(B763=$H$3:$H$50)*(C763&gt;=$I$3:$I$50)*(C763&lt;=$J$3:$J$50), 0))</f>
        <v>3.4500000000000003E-2</v>
      </c>
    </row>
    <row r="764" spans="1:4" x14ac:dyDescent="0.35">
      <c r="A764" t="s">
        <v>39</v>
      </c>
      <c r="B764">
        <v>360</v>
      </c>
      <c r="C764" s="6">
        <v>65746.17</v>
      </c>
      <c r="D764" s="38" cm="1">
        <f t="array" ref="D764">INDEX($K$3:$K$50, MATCH(1, (A764=$G$3:$G$50)*(B764=$H$3:$H$50)*(C764&gt;=$I$3:$I$50)*(C764&lt;=$J$3:$J$50), 0))</f>
        <v>2.5000000000000001E-2</v>
      </c>
    </row>
    <row r="765" spans="1:4" x14ac:dyDescent="0.35">
      <c r="A765" t="s">
        <v>39</v>
      </c>
      <c r="B765">
        <v>160</v>
      </c>
      <c r="C765" s="6">
        <v>22905.55</v>
      </c>
      <c r="D765" s="38" t="e" cm="1">
        <f t="array" ref="D765">INDEX($K$3:$K$50, MATCH(1, (A765=$G$3:$G$50)*(B765=$H$3:$H$50)*(C765&gt;=$I$3:$I$50)*(C765&lt;=$J$3:$J$50), 0))</f>
        <v>#N/A</v>
      </c>
    </row>
    <row r="766" spans="1:4" x14ac:dyDescent="0.35">
      <c r="A766" t="s">
        <v>39</v>
      </c>
      <c r="B766">
        <v>180</v>
      </c>
      <c r="C766" s="6">
        <v>263812.32</v>
      </c>
      <c r="D766" s="38" cm="1">
        <f t="array" ref="D766">INDEX($K$3:$K$50, MATCH(1, (A766=$G$3:$G$50)*(B766=$H$3:$H$50)*(C766&gt;=$I$3:$I$50)*(C766&lt;=$J$3:$J$50), 0))</f>
        <v>3.7499999999999999E-2</v>
      </c>
    </row>
    <row r="767" spans="1:4" x14ac:dyDescent="0.35">
      <c r="A767" t="s">
        <v>39</v>
      </c>
      <c r="B767">
        <v>90</v>
      </c>
      <c r="C767" s="6">
        <v>40171</v>
      </c>
      <c r="D767" s="38" cm="1">
        <f t="array" ref="D767">INDEX($K$3:$K$50, MATCH(1, (A767=$G$3:$G$50)*(B767=$H$3:$H$50)*(C767&gt;=$I$3:$I$50)*(C767&lt;=$J$3:$J$50), 0))</f>
        <v>1.55E-2</v>
      </c>
    </row>
    <row r="768" spans="1:4" x14ac:dyDescent="0.35">
      <c r="A768" t="s">
        <v>39</v>
      </c>
      <c r="B768">
        <v>180</v>
      </c>
      <c r="C768" s="6">
        <v>50171</v>
      </c>
      <c r="D768" s="38" cm="1">
        <f t="array" ref="D768">INDEX($K$3:$K$50, MATCH(1, (A768=$G$3:$G$50)*(B768=$H$3:$H$50)*(C768&gt;=$I$3:$I$50)*(C768&lt;=$J$3:$J$50), 0))</f>
        <v>2.1499999999999998E-2</v>
      </c>
    </row>
    <row r="769" spans="1:4" x14ac:dyDescent="0.35">
      <c r="A769" t="s">
        <v>39</v>
      </c>
      <c r="B769">
        <v>360</v>
      </c>
      <c r="C769" s="6">
        <v>104171</v>
      </c>
      <c r="D769" s="38" cm="1">
        <f t="array" ref="D769">INDEX($K$3:$K$50, MATCH(1, (A769=$G$3:$G$50)*(B769=$H$3:$H$50)*(C769&gt;=$I$3:$I$50)*(C769&lt;=$J$3:$J$50), 0))</f>
        <v>3.85E-2</v>
      </c>
    </row>
    <row r="770" spans="1:4" x14ac:dyDescent="0.35">
      <c r="A770" t="s">
        <v>39</v>
      </c>
      <c r="B770">
        <v>360</v>
      </c>
      <c r="C770" s="6">
        <v>22171</v>
      </c>
      <c r="D770" s="38" cm="1">
        <f t="array" ref="D770">INDEX($K$3:$K$50, MATCH(1, (A770=$G$3:$G$50)*(B770=$H$3:$H$50)*(C770&gt;=$I$3:$I$50)*(C770&lt;=$J$3:$J$50), 0))</f>
        <v>1.7999999999999999E-2</v>
      </c>
    </row>
    <row r="771" spans="1:4" x14ac:dyDescent="0.35">
      <c r="A771" t="s">
        <v>39</v>
      </c>
      <c r="B771">
        <v>180</v>
      </c>
      <c r="C771" s="6">
        <v>50171</v>
      </c>
      <c r="D771" s="38" cm="1">
        <f t="array" ref="D771">INDEX($K$3:$K$50, MATCH(1, (A771=$G$3:$G$50)*(B771=$H$3:$H$50)*(C771&gt;=$I$3:$I$50)*(C771&lt;=$J$3:$J$50), 0))</f>
        <v>2.1499999999999998E-2</v>
      </c>
    </row>
    <row r="772" spans="1:4" x14ac:dyDescent="0.35">
      <c r="A772" t="s">
        <v>39</v>
      </c>
      <c r="B772">
        <v>90</v>
      </c>
      <c r="C772" s="6">
        <v>55758.95</v>
      </c>
      <c r="D772" s="38" cm="1">
        <f t="array" ref="D772">INDEX($K$3:$K$50, MATCH(1, (A772=$G$3:$G$50)*(B772=$H$3:$H$50)*(C772&gt;=$I$3:$I$50)*(C772&lt;=$J$3:$J$50), 0))</f>
        <v>2.0500000000000001E-2</v>
      </c>
    </row>
    <row r="773" spans="1:4" x14ac:dyDescent="0.35">
      <c r="A773" t="s">
        <v>40</v>
      </c>
      <c r="B773">
        <v>90</v>
      </c>
      <c r="C773" s="6">
        <v>23914.59</v>
      </c>
      <c r="D773" s="38" cm="1">
        <f t="array" ref="D773">INDEX($K$3:$K$50, MATCH(1, (A773=$G$3:$G$50)*(B773=$H$3:$H$50)*(C773&gt;=$I$3:$I$50)*(C773&lt;=$J$3:$J$50), 0))</f>
        <v>1.4999999999999999E-2</v>
      </c>
    </row>
    <row r="774" spans="1:4" x14ac:dyDescent="0.35">
      <c r="A774" t="s">
        <v>39</v>
      </c>
      <c r="B774">
        <v>180</v>
      </c>
      <c r="C774" s="6">
        <v>23743.99</v>
      </c>
      <c r="D774" s="38" cm="1">
        <f t="array" ref="D774">INDEX($K$3:$K$50, MATCH(1, (A774=$G$3:$G$50)*(B774=$H$3:$H$50)*(C774&gt;=$I$3:$I$50)*(C774&lt;=$J$3:$J$50), 0))</f>
        <v>1.6E-2</v>
      </c>
    </row>
    <row r="775" spans="1:4" x14ac:dyDescent="0.35">
      <c r="A775" t="s">
        <v>39</v>
      </c>
      <c r="B775">
        <v>360</v>
      </c>
      <c r="C775" s="6">
        <v>16193.92</v>
      </c>
      <c r="D775" s="38" cm="1">
        <f t="array" ref="D775">INDEX($K$3:$K$50, MATCH(1, (A775=$G$3:$G$50)*(B775=$H$3:$H$50)*(C775&gt;=$I$3:$I$50)*(C775&lt;=$J$3:$J$50), 0))</f>
        <v>1.7999999999999999E-2</v>
      </c>
    </row>
    <row r="776" spans="1:4" x14ac:dyDescent="0.35">
      <c r="A776" t="s">
        <v>39</v>
      </c>
      <c r="B776">
        <v>160</v>
      </c>
      <c r="C776" s="6">
        <v>50171</v>
      </c>
      <c r="D776" s="38" t="e" cm="1">
        <f t="array" ref="D776">INDEX($K$3:$K$50, MATCH(1, (A776=$G$3:$G$50)*(B776=$H$3:$H$50)*(C776&gt;=$I$3:$I$50)*(C776&lt;=$J$3:$J$50), 0))</f>
        <v>#N/A</v>
      </c>
    </row>
    <row r="777" spans="1:4" x14ac:dyDescent="0.35">
      <c r="A777" t="s">
        <v>39</v>
      </c>
      <c r="B777">
        <v>180</v>
      </c>
      <c r="C777" s="6">
        <v>52501.73</v>
      </c>
      <c r="D777" s="38" cm="1">
        <f t="array" ref="D777">INDEX($K$3:$K$50, MATCH(1, (A777=$G$3:$G$50)*(B777=$H$3:$H$50)*(C777&gt;=$I$3:$I$50)*(C777&lt;=$J$3:$J$50), 0))</f>
        <v>2.1499999999999998E-2</v>
      </c>
    </row>
    <row r="778" spans="1:4" x14ac:dyDescent="0.35">
      <c r="A778" t="s">
        <v>39</v>
      </c>
      <c r="B778">
        <v>90</v>
      </c>
      <c r="C778" s="6">
        <v>13753.82</v>
      </c>
      <c r="D778" s="38" cm="1">
        <f t="array" ref="D778">INDEX($K$3:$K$50, MATCH(1, (A778=$G$3:$G$50)*(B778=$H$3:$H$50)*(C778&gt;=$I$3:$I$50)*(C778&lt;=$J$3:$J$50), 0))</f>
        <v>1.55E-2</v>
      </c>
    </row>
    <row r="779" spans="1:4" x14ac:dyDescent="0.35">
      <c r="A779" t="s">
        <v>39</v>
      </c>
      <c r="B779">
        <v>180</v>
      </c>
      <c r="C779" s="6">
        <v>100171</v>
      </c>
      <c r="D779" s="38" cm="1">
        <f t="array" ref="D779">INDEX($K$3:$K$50, MATCH(1, (A779=$G$3:$G$50)*(B779=$H$3:$H$50)*(C779&gt;=$I$3:$I$50)*(C779&lt;=$J$3:$J$50), 0))</f>
        <v>3.4500000000000003E-2</v>
      </c>
    </row>
    <row r="780" spans="1:4" x14ac:dyDescent="0.35">
      <c r="A780" t="s">
        <v>39</v>
      </c>
      <c r="B780">
        <v>360</v>
      </c>
      <c r="C780" s="6">
        <v>90171</v>
      </c>
      <c r="D780" s="38" cm="1">
        <f t="array" ref="D780">INDEX($K$3:$K$50, MATCH(1, (A780=$G$3:$G$50)*(B780=$H$3:$H$50)*(C780&gt;=$I$3:$I$50)*(C780&lt;=$J$3:$J$50), 0))</f>
        <v>2.5000000000000001E-2</v>
      </c>
    </row>
    <row r="781" spans="1:4" x14ac:dyDescent="0.35">
      <c r="A781" t="s">
        <v>40</v>
      </c>
      <c r="B781">
        <v>360</v>
      </c>
      <c r="C781" s="6">
        <v>5381.82</v>
      </c>
      <c r="D781" s="38" cm="1">
        <f t="array" ref="D781">INDEX($K$3:$K$50, MATCH(1, (A781=$G$3:$G$50)*(B781=$H$3:$H$50)*(C781&gt;=$I$3:$I$50)*(C781&lt;=$J$3:$J$50), 0))</f>
        <v>1.7500000000000002E-2</v>
      </c>
    </row>
    <row r="782" spans="1:4" x14ac:dyDescent="0.35">
      <c r="A782" t="s">
        <v>39</v>
      </c>
      <c r="B782">
        <v>180</v>
      </c>
      <c r="C782" s="6">
        <v>50171</v>
      </c>
      <c r="D782" s="38" cm="1">
        <f t="array" ref="D782">INDEX($K$3:$K$50, MATCH(1, (A782=$G$3:$G$50)*(B782=$H$3:$H$50)*(C782&gt;=$I$3:$I$50)*(C782&lt;=$J$3:$J$50), 0))</f>
        <v>2.1499999999999998E-2</v>
      </c>
    </row>
    <row r="783" spans="1:4" x14ac:dyDescent="0.35">
      <c r="A783" t="s">
        <v>39</v>
      </c>
      <c r="B783">
        <v>90</v>
      </c>
      <c r="C783" s="6">
        <v>70171</v>
      </c>
      <c r="D783" s="38" cm="1">
        <f t="array" ref="D783">INDEX($K$3:$K$50, MATCH(1, (A783=$G$3:$G$50)*(B783=$H$3:$H$50)*(C783&gt;=$I$3:$I$50)*(C783&lt;=$J$3:$J$50), 0))</f>
        <v>2.0500000000000001E-2</v>
      </c>
    </row>
    <row r="784" spans="1:4" x14ac:dyDescent="0.35">
      <c r="A784" t="s">
        <v>39</v>
      </c>
      <c r="B784">
        <v>90</v>
      </c>
      <c r="C784" s="6">
        <v>200171</v>
      </c>
      <c r="D784" s="38" cm="1">
        <f t="array" ref="D784">INDEX($K$3:$K$50, MATCH(1, (A784=$G$3:$G$50)*(B784=$H$3:$H$50)*(C784&gt;=$I$3:$I$50)*(C784&lt;=$J$3:$J$50), 0))</f>
        <v>2.1999999999999999E-2</v>
      </c>
    </row>
    <row r="785" spans="1:4" x14ac:dyDescent="0.35">
      <c r="A785" t="s">
        <v>39</v>
      </c>
      <c r="B785">
        <v>180</v>
      </c>
      <c r="C785" s="6">
        <v>22382.880000000001</v>
      </c>
      <c r="D785" s="38" cm="1">
        <f t="array" ref="D785">INDEX($K$3:$K$50, MATCH(1, (A785=$G$3:$G$50)*(B785=$H$3:$H$50)*(C785&gt;=$I$3:$I$50)*(C785&lt;=$J$3:$J$50), 0))</f>
        <v>1.6E-2</v>
      </c>
    </row>
    <row r="786" spans="1:4" x14ac:dyDescent="0.35">
      <c r="A786" t="s">
        <v>39</v>
      </c>
      <c r="B786">
        <v>360</v>
      </c>
      <c r="C786" s="6">
        <v>293396.73</v>
      </c>
      <c r="D786" s="38" cm="1">
        <f t="array" ref="D786">INDEX($K$3:$K$50, MATCH(1, (A786=$G$3:$G$50)*(B786=$H$3:$H$50)*(C786&gt;=$I$3:$I$50)*(C786&lt;=$J$3:$J$50), 0))</f>
        <v>4.2500000000000003E-2</v>
      </c>
    </row>
    <row r="787" spans="1:4" x14ac:dyDescent="0.35">
      <c r="A787" t="s">
        <v>40</v>
      </c>
      <c r="B787">
        <v>160</v>
      </c>
      <c r="C787" s="6">
        <v>5895.1</v>
      </c>
      <c r="D787" s="38" t="e" cm="1">
        <f t="array" ref="D787">INDEX($K$3:$K$50, MATCH(1, (A787=$G$3:$G$50)*(B787=$H$3:$H$50)*(C787&gt;=$I$3:$I$50)*(C787&lt;=$J$3:$J$50), 0))</f>
        <v>#N/A</v>
      </c>
    </row>
    <row r="788" spans="1:4" x14ac:dyDescent="0.35">
      <c r="A788" t="s">
        <v>39</v>
      </c>
      <c r="B788">
        <v>180</v>
      </c>
      <c r="C788" s="6">
        <v>56328</v>
      </c>
      <c r="D788" s="38" cm="1">
        <f t="array" ref="D788">INDEX($K$3:$K$50, MATCH(1, (A788=$G$3:$G$50)*(B788=$H$3:$H$50)*(C788&gt;=$I$3:$I$50)*(C788&lt;=$J$3:$J$50), 0))</f>
        <v>2.1499999999999998E-2</v>
      </c>
    </row>
    <row r="789" spans="1:4" x14ac:dyDescent="0.35">
      <c r="A789" t="s">
        <v>39</v>
      </c>
      <c r="B789">
        <v>90</v>
      </c>
      <c r="C789" s="6">
        <v>236155.93</v>
      </c>
      <c r="D789" s="38" cm="1">
        <f t="array" ref="D789">INDEX($K$3:$K$50, MATCH(1, (A789=$G$3:$G$50)*(B789=$H$3:$H$50)*(C789&gt;=$I$3:$I$50)*(C789&lt;=$J$3:$J$50), 0))</f>
        <v>2.1999999999999999E-2</v>
      </c>
    </row>
    <row r="790" spans="1:4" x14ac:dyDescent="0.35">
      <c r="A790" t="s">
        <v>39</v>
      </c>
      <c r="B790">
        <v>180</v>
      </c>
      <c r="C790" s="6">
        <v>64543.74</v>
      </c>
      <c r="D790" s="38" cm="1">
        <f t="array" ref="D790">INDEX($K$3:$K$50, MATCH(1, (A790=$G$3:$G$50)*(B790=$H$3:$H$50)*(C790&gt;=$I$3:$I$50)*(C790&lt;=$J$3:$J$50), 0))</f>
        <v>2.1499999999999998E-2</v>
      </c>
    </row>
    <row r="791" spans="1:4" x14ac:dyDescent="0.35">
      <c r="A791" t="s">
        <v>39</v>
      </c>
      <c r="B791">
        <v>360</v>
      </c>
      <c r="C791" s="6">
        <v>20704.689999999999</v>
      </c>
      <c r="D791" s="38" cm="1">
        <f t="array" ref="D791">INDEX($K$3:$K$50, MATCH(1, (A791=$G$3:$G$50)*(B791=$H$3:$H$50)*(C791&gt;=$I$3:$I$50)*(C791&lt;=$J$3:$J$50), 0))</f>
        <v>1.7999999999999999E-2</v>
      </c>
    </row>
    <row r="792" spans="1:4" x14ac:dyDescent="0.35">
      <c r="A792" t="s">
        <v>40</v>
      </c>
      <c r="B792">
        <v>360</v>
      </c>
      <c r="C792" s="6">
        <v>40481.24</v>
      </c>
      <c r="D792" s="38" cm="1">
        <f t="array" ref="D792">INDEX($K$3:$K$50, MATCH(1, (A792=$G$3:$G$50)*(B792=$H$3:$H$50)*(C792&gt;=$I$3:$I$50)*(C792&lt;=$J$3:$J$50), 0))</f>
        <v>1.7500000000000002E-2</v>
      </c>
    </row>
    <row r="793" spans="1:4" x14ac:dyDescent="0.35">
      <c r="A793" t="s">
        <v>39</v>
      </c>
      <c r="B793">
        <v>180</v>
      </c>
      <c r="C793" s="6">
        <v>100171</v>
      </c>
      <c r="D793" s="38" cm="1">
        <f t="array" ref="D793">INDEX($K$3:$K$50, MATCH(1, (A793=$G$3:$G$50)*(B793=$H$3:$H$50)*(C793&gt;=$I$3:$I$50)*(C793&lt;=$J$3:$J$50), 0))</f>
        <v>3.4500000000000003E-2</v>
      </c>
    </row>
    <row r="794" spans="1:4" x14ac:dyDescent="0.35">
      <c r="A794" t="s">
        <v>39</v>
      </c>
      <c r="B794">
        <v>90</v>
      </c>
      <c r="C794" s="6">
        <v>200171</v>
      </c>
      <c r="D794" s="38" cm="1">
        <f t="array" ref="D794">INDEX($K$3:$K$50, MATCH(1, (A794=$G$3:$G$50)*(B794=$H$3:$H$50)*(C794&gt;=$I$3:$I$50)*(C794&lt;=$J$3:$J$50), 0))</f>
        <v>2.1999999999999999E-2</v>
      </c>
    </row>
    <row r="795" spans="1:4" x14ac:dyDescent="0.35">
      <c r="A795" t="s">
        <v>39</v>
      </c>
      <c r="B795">
        <v>90</v>
      </c>
      <c r="C795" s="6">
        <v>100171</v>
      </c>
      <c r="D795" s="38" cm="1">
        <f t="array" ref="D795">INDEX($K$3:$K$50, MATCH(1, (A795=$G$3:$G$50)*(B795=$H$3:$H$50)*(C795&gt;=$I$3:$I$50)*(C795&lt;=$J$3:$J$50), 0))</f>
        <v>2.1999999999999999E-2</v>
      </c>
    </row>
    <row r="796" spans="1:4" x14ac:dyDescent="0.35">
      <c r="A796" t="s">
        <v>39</v>
      </c>
      <c r="B796">
        <v>180</v>
      </c>
      <c r="C796" s="6">
        <v>30171</v>
      </c>
      <c r="D796" s="38" cm="1">
        <f t="array" ref="D796">INDEX($K$3:$K$50, MATCH(1, (A796=$G$3:$G$50)*(B796=$H$3:$H$50)*(C796&gt;=$I$3:$I$50)*(C796&lt;=$J$3:$J$50), 0))</f>
        <v>1.6E-2</v>
      </c>
    </row>
    <row r="797" spans="1:4" x14ac:dyDescent="0.35">
      <c r="A797" t="s">
        <v>39</v>
      </c>
      <c r="B797">
        <v>360</v>
      </c>
      <c r="C797" s="6">
        <v>138171</v>
      </c>
      <c r="D797" s="38" cm="1">
        <f t="array" ref="D797">INDEX($K$3:$K$50, MATCH(1, (A797=$G$3:$G$50)*(B797=$H$3:$H$50)*(C797&gt;=$I$3:$I$50)*(C797&lt;=$J$3:$J$50), 0))</f>
        <v>3.85E-2</v>
      </c>
    </row>
    <row r="798" spans="1:4" x14ac:dyDescent="0.35">
      <c r="A798" t="s">
        <v>39</v>
      </c>
      <c r="B798">
        <v>160</v>
      </c>
      <c r="C798" s="6">
        <v>93895.02</v>
      </c>
      <c r="D798" s="38" t="e" cm="1">
        <f t="array" ref="D798">INDEX($K$3:$K$50, MATCH(1, (A798=$G$3:$G$50)*(B798=$H$3:$H$50)*(C798&gt;=$I$3:$I$50)*(C798&lt;=$J$3:$J$50), 0))</f>
        <v>#N/A</v>
      </c>
    </row>
    <row r="799" spans="1:4" x14ac:dyDescent="0.35">
      <c r="A799" t="s">
        <v>39</v>
      </c>
      <c r="B799">
        <v>180</v>
      </c>
      <c r="C799" s="6">
        <v>7137.32</v>
      </c>
      <c r="D799" s="38" cm="1">
        <f t="array" ref="D799">INDEX($K$3:$K$50, MATCH(1, (A799=$G$3:$G$50)*(B799=$H$3:$H$50)*(C799&gt;=$I$3:$I$50)*(C799&lt;=$J$3:$J$50), 0))</f>
        <v>1.6E-2</v>
      </c>
    </row>
    <row r="800" spans="1:4" x14ac:dyDescent="0.35">
      <c r="A800" t="s">
        <v>39</v>
      </c>
      <c r="B800">
        <v>90</v>
      </c>
      <c r="C800" s="6">
        <v>20171</v>
      </c>
      <c r="D800" s="38" cm="1">
        <f t="array" ref="D800">INDEX($K$3:$K$50, MATCH(1, (A800=$G$3:$G$50)*(B800=$H$3:$H$50)*(C800&gt;=$I$3:$I$50)*(C800&lt;=$J$3:$J$50), 0))</f>
        <v>1.55E-2</v>
      </c>
    </row>
    <row r="801" spans="1:4" x14ac:dyDescent="0.35">
      <c r="A801" t="s">
        <v>39</v>
      </c>
      <c r="B801">
        <v>180</v>
      </c>
      <c r="C801" s="6">
        <v>8329.7200000000012</v>
      </c>
      <c r="D801" s="38" cm="1">
        <f t="array" ref="D801">INDEX($K$3:$K$50, MATCH(1, (A801=$G$3:$G$50)*(B801=$H$3:$H$50)*(C801&gt;=$I$3:$I$50)*(C801&lt;=$J$3:$J$50), 0))</f>
        <v>1.6E-2</v>
      </c>
    </row>
    <row r="802" spans="1:4" x14ac:dyDescent="0.35">
      <c r="A802" t="s">
        <v>39</v>
      </c>
      <c r="B802">
        <v>360</v>
      </c>
      <c r="C802" s="6">
        <v>54171</v>
      </c>
      <c r="D802" s="38" cm="1">
        <f t="array" ref="D802">INDEX($K$3:$K$50, MATCH(1, (A802=$G$3:$G$50)*(B802=$H$3:$H$50)*(C802&gt;=$I$3:$I$50)*(C802&lt;=$J$3:$J$50), 0))</f>
        <v>2.5000000000000001E-2</v>
      </c>
    </row>
    <row r="803" spans="1:4" x14ac:dyDescent="0.35">
      <c r="A803" t="s">
        <v>39</v>
      </c>
      <c r="B803">
        <v>360</v>
      </c>
      <c r="C803" s="6">
        <v>54707.839999999997</v>
      </c>
      <c r="D803" s="38" cm="1">
        <f t="array" ref="D803">INDEX($K$3:$K$50, MATCH(1, (A803=$G$3:$G$50)*(B803=$H$3:$H$50)*(C803&gt;=$I$3:$I$50)*(C803&lt;=$J$3:$J$50), 0))</f>
        <v>2.5000000000000001E-2</v>
      </c>
    </row>
    <row r="804" spans="1:4" x14ac:dyDescent="0.35">
      <c r="A804" t="s">
        <v>39</v>
      </c>
      <c r="B804">
        <v>180</v>
      </c>
      <c r="C804" s="6">
        <v>52390.17</v>
      </c>
      <c r="D804" s="38" cm="1">
        <f t="array" ref="D804">INDEX($K$3:$K$50, MATCH(1, (A804=$G$3:$G$50)*(B804=$H$3:$H$50)*(C804&gt;=$I$3:$I$50)*(C804&lt;=$J$3:$J$50), 0))</f>
        <v>2.1499999999999998E-2</v>
      </c>
    </row>
    <row r="805" spans="1:4" x14ac:dyDescent="0.35">
      <c r="A805" t="s">
        <v>39</v>
      </c>
      <c r="B805">
        <v>90</v>
      </c>
      <c r="C805" s="6">
        <v>200171</v>
      </c>
      <c r="D805" s="38" cm="1">
        <f t="array" ref="D805">INDEX($K$3:$K$50, MATCH(1, (A805=$G$3:$G$50)*(B805=$H$3:$H$50)*(C805&gt;=$I$3:$I$50)*(C805&lt;=$J$3:$J$50), 0))</f>
        <v>2.1999999999999999E-2</v>
      </c>
    </row>
    <row r="806" spans="1:4" x14ac:dyDescent="0.35">
      <c r="A806" t="s">
        <v>39</v>
      </c>
      <c r="B806">
        <v>90</v>
      </c>
      <c r="C806" s="6">
        <v>10171</v>
      </c>
      <c r="D806" s="38" cm="1">
        <f t="array" ref="D806">INDEX($K$3:$K$50, MATCH(1, (A806=$G$3:$G$50)*(B806=$H$3:$H$50)*(C806&gt;=$I$3:$I$50)*(C806&lt;=$J$3:$J$50), 0))</f>
        <v>1.55E-2</v>
      </c>
    </row>
    <row r="807" spans="1:4" x14ac:dyDescent="0.35">
      <c r="A807" t="s">
        <v>39</v>
      </c>
      <c r="B807">
        <v>180</v>
      </c>
      <c r="C807" s="6">
        <v>11032.06</v>
      </c>
      <c r="D807" s="38" cm="1">
        <f t="array" ref="D807">INDEX($K$3:$K$50, MATCH(1, (A807=$G$3:$G$50)*(B807=$H$3:$H$50)*(C807&gt;=$I$3:$I$50)*(C807&lt;=$J$3:$J$50), 0))</f>
        <v>1.6E-2</v>
      </c>
    </row>
    <row r="808" spans="1:4" x14ac:dyDescent="0.35">
      <c r="A808" t="s">
        <v>39</v>
      </c>
      <c r="B808">
        <v>360</v>
      </c>
      <c r="C808" s="6">
        <v>40171</v>
      </c>
      <c r="D808" s="38" cm="1">
        <f t="array" ref="D808">INDEX($K$3:$K$50, MATCH(1, (A808=$G$3:$G$50)*(B808=$H$3:$H$50)*(C808&gt;=$I$3:$I$50)*(C808&lt;=$J$3:$J$50), 0))</f>
        <v>1.7999999999999999E-2</v>
      </c>
    </row>
    <row r="809" spans="1:4" x14ac:dyDescent="0.35">
      <c r="A809" t="s">
        <v>39</v>
      </c>
      <c r="B809">
        <v>160</v>
      </c>
      <c r="C809" s="6">
        <v>141029</v>
      </c>
      <c r="D809" s="38" t="e" cm="1">
        <f t="array" ref="D809">INDEX($K$3:$K$50, MATCH(1, (A809=$G$3:$G$50)*(B809=$H$3:$H$50)*(C809&gt;=$I$3:$I$50)*(C809&lt;=$J$3:$J$50), 0))</f>
        <v>#N/A</v>
      </c>
    </row>
    <row r="810" spans="1:4" x14ac:dyDescent="0.35">
      <c r="A810" t="s">
        <v>39</v>
      </c>
      <c r="B810">
        <v>180</v>
      </c>
      <c r="C810" s="6">
        <v>62184.58</v>
      </c>
      <c r="D810" s="38" cm="1">
        <f t="array" ref="D810">INDEX($K$3:$K$50, MATCH(1, (A810=$G$3:$G$50)*(B810=$H$3:$H$50)*(C810&gt;=$I$3:$I$50)*(C810&lt;=$J$3:$J$50), 0))</f>
        <v>2.1499999999999998E-2</v>
      </c>
    </row>
    <row r="811" spans="1:4" x14ac:dyDescent="0.35">
      <c r="A811" t="s">
        <v>39</v>
      </c>
      <c r="B811">
        <v>90</v>
      </c>
      <c r="C811" s="6">
        <v>50171</v>
      </c>
      <c r="D811" s="38" cm="1">
        <f t="array" ref="D811">INDEX($K$3:$K$50, MATCH(1, (A811=$G$3:$G$50)*(B811=$H$3:$H$50)*(C811&gt;=$I$3:$I$50)*(C811&lt;=$J$3:$J$50), 0))</f>
        <v>2.0500000000000001E-2</v>
      </c>
    </row>
    <row r="812" spans="1:4" x14ac:dyDescent="0.35">
      <c r="A812" t="s">
        <v>39</v>
      </c>
      <c r="B812">
        <v>180</v>
      </c>
      <c r="C812" s="6">
        <v>173171</v>
      </c>
      <c r="D812" s="38" cm="1">
        <f t="array" ref="D812">INDEX($K$3:$K$50, MATCH(1, (A812=$G$3:$G$50)*(B812=$H$3:$H$50)*(C812&gt;=$I$3:$I$50)*(C812&lt;=$J$3:$J$50), 0))</f>
        <v>3.4500000000000003E-2</v>
      </c>
    </row>
    <row r="813" spans="1:4" x14ac:dyDescent="0.35">
      <c r="A813" t="s">
        <v>39</v>
      </c>
      <c r="B813">
        <v>360</v>
      </c>
      <c r="C813" s="6">
        <v>100171</v>
      </c>
      <c r="D813" s="38" cm="1">
        <f t="array" ref="D813">INDEX($K$3:$K$50, MATCH(1, (A813=$G$3:$G$50)*(B813=$H$3:$H$50)*(C813&gt;=$I$3:$I$50)*(C813&lt;=$J$3:$J$50), 0))</f>
        <v>3.85E-2</v>
      </c>
    </row>
    <row r="814" spans="1:4" x14ac:dyDescent="0.35">
      <c r="A814" t="s">
        <v>39</v>
      </c>
      <c r="B814">
        <v>360</v>
      </c>
      <c r="C814" s="6">
        <v>92071</v>
      </c>
      <c r="D814" s="38" cm="1">
        <f t="array" ref="D814">INDEX($K$3:$K$50, MATCH(1, (A814=$G$3:$G$50)*(B814=$H$3:$H$50)*(C814&gt;=$I$3:$I$50)*(C814&lt;=$J$3:$J$50), 0))</f>
        <v>2.5000000000000001E-2</v>
      </c>
    </row>
    <row r="815" spans="1:4" x14ac:dyDescent="0.35">
      <c r="A815" t="s">
        <v>39</v>
      </c>
      <c r="B815">
        <v>180</v>
      </c>
      <c r="C815" s="6">
        <v>90171</v>
      </c>
      <c r="D815" s="38" cm="1">
        <f t="array" ref="D815">INDEX($K$3:$K$50, MATCH(1, (A815=$G$3:$G$50)*(B815=$H$3:$H$50)*(C815&gt;=$I$3:$I$50)*(C815&lt;=$J$3:$J$50), 0))</f>
        <v>2.1499999999999998E-2</v>
      </c>
    </row>
    <row r="816" spans="1:4" x14ac:dyDescent="0.35">
      <c r="A816" t="s">
        <v>39</v>
      </c>
      <c r="B816">
        <v>90</v>
      </c>
      <c r="C816" s="6">
        <v>100171</v>
      </c>
      <c r="D816" s="38" cm="1">
        <f t="array" ref="D816">INDEX($K$3:$K$50, MATCH(1, (A816=$G$3:$G$50)*(B816=$H$3:$H$50)*(C816&gt;=$I$3:$I$50)*(C816&lt;=$J$3:$J$50), 0))</f>
        <v>2.1999999999999999E-2</v>
      </c>
    </row>
    <row r="817" spans="1:4" x14ac:dyDescent="0.35">
      <c r="A817" t="s">
        <v>39</v>
      </c>
      <c r="B817">
        <v>90</v>
      </c>
      <c r="C817" s="6">
        <v>87429.97</v>
      </c>
      <c r="D817" s="38" cm="1">
        <f t="array" ref="D817">INDEX($K$3:$K$50, MATCH(1, (A817=$G$3:$G$50)*(B817=$H$3:$H$50)*(C817&gt;=$I$3:$I$50)*(C817&lt;=$J$3:$J$50), 0))</f>
        <v>2.0500000000000001E-2</v>
      </c>
    </row>
    <row r="818" spans="1:4" x14ac:dyDescent="0.35">
      <c r="A818" t="s">
        <v>39</v>
      </c>
      <c r="B818">
        <v>180</v>
      </c>
      <c r="C818" s="6">
        <v>6771</v>
      </c>
      <c r="D818" s="38" cm="1">
        <f t="array" ref="D818">INDEX($K$3:$K$50, MATCH(1, (A818=$G$3:$G$50)*(B818=$H$3:$H$50)*(C818&gt;=$I$3:$I$50)*(C818&lt;=$J$3:$J$50), 0))</f>
        <v>1.6E-2</v>
      </c>
    </row>
    <row r="819" spans="1:4" x14ac:dyDescent="0.35">
      <c r="A819" t="s">
        <v>39</v>
      </c>
      <c r="B819">
        <v>360</v>
      </c>
      <c r="C819" s="6">
        <v>110173.74</v>
      </c>
      <c r="D819" s="38" cm="1">
        <f t="array" ref="D819">INDEX($K$3:$K$50, MATCH(1, (A819=$G$3:$G$50)*(B819=$H$3:$H$50)*(C819&gt;=$I$3:$I$50)*(C819&lt;=$J$3:$J$50), 0))</f>
        <v>3.85E-2</v>
      </c>
    </row>
    <row r="820" spans="1:4" x14ac:dyDescent="0.35">
      <c r="A820" t="s">
        <v>39</v>
      </c>
      <c r="B820">
        <v>160</v>
      </c>
      <c r="C820" s="6">
        <v>11161.22</v>
      </c>
      <c r="D820" s="38" t="e" cm="1">
        <f t="array" ref="D820">INDEX($K$3:$K$50, MATCH(1, (A820=$G$3:$G$50)*(B820=$H$3:$H$50)*(C820&gt;=$I$3:$I$50)*(C820&lt;=$J$3:$J$50), 0))</f>
        <v>#N/A</v>
      </c>
    </row>
    <row r="821" spans="1:4" x14ac:dyDescent="0.35">
      <c r="A821" t="s">
        <v>39</v>
      </c>
      <c r="B821">
        <v>180</v>
      </c>
      <c r="C821" s="6">
        <v>1000171</v>
      </c>
      <c r="D821" s="38" cm="1">
        <f t="array" ref="D821">INDEX($K$3:$K$50, MATCH(1, (A821=$G$3:$G$50)*(B821=$H$3:$H$50)*(C821&gt;=$I$3:$I$50)*(C821&lt;=$J$3:$J$50), 0))</f>
        <v>4.3999999999999997E-2</v>
      </c>
    </row>
    <row r="822" spans="1:4" x14ac:dyDescent="0.35">
      <c r="A822" t="s">
        <v>39</v>
      </c>
      <c r="B822">
        <v>90</v>
      </c>
      <c r="C822" s="6">
        <v>250171</v>
      </c>
      <c r="D822" s="38" cm="1">
        <f t="array" ref="D822">INDEX($K$3:$K$50, MATCH(1, (A822=$G$3:$G$50)*(B822=$H$3:$H$50)*(C822&gt;=$I$3:$I$50)*(C822&lt;=$J$3:$J$50), 0))</f>
        <v>0.03</v>
      </c>
    </row>
    <row r="823" spans="1:4" x14ac:dyDescent="0.35">
      <c r="A823" t="s">
        <v>39</v>
      </c>
      <c r="B823">
        <v>180</v>
      </c>
      <c r="C823" s="6">
        <v>7264.25</v>
      </c>
      <c r="D823" s="38" cm="1">
        <f t="array" ref="D823">INDEX($K$3:$K$50, MATCH(1, (A823=$G$3:$G$50)*(B823=$H$3:$H$50)*(C823&gt;=$I$3:$I$50)*(C823&lt;=$J$3:$J$50), 0))</f>
        <v>1.6E-2</v>
      </c>
    </row>
    <row r="824" spans="1:4" x14ac:dyDescent="0.35">
      <c r="A824" t="s">
        <v>39</v>
      </c>
      <c r="B824">
        <v>360</v>
      </c>
      <c r="C824" s="6">
        <v>409047.71</v>
      </c>
      <c r="D824" s="38" cm="1">
        <f t="array" ref="D824">INDEX($K$3:$K$50, MATCH(1, (A824=$G$3:$G$50)*(B824=$H$3:$H$50)*(C824&gt;=$I$3:$I$50)*(C824&lt;=$J$3:$J$50), 0))</f>
        <v>4.2500000000000003E-2</v>
      </c>
    </row>
    <row r="825" spans="1:4" x14ac:dyDescent="0.35">
      <c r="A825" t="s">
        <v>39</v>
      </c>
      <c r="B825">
        <v>360</v>
      </c>
      <c r="C825" s="6">
        <v>31564.38</v>
      </c>
      <c r="D825" s="38" cm="1">
        <f t="array" ref="D825">INDEX($K$3:$K$50, MATCH(1, (A825=$G$3:$G$50)*(B825=$H$3:$H$50)*(C825&gt;=$I$3:$I$50)*(C825&lt;=$J$3:$J$50), 0))</f>
        <v>1.7999999999999999E-2</v>
      </c>
    </row>
    <row r="826" spans="1:4" x14ac:dyDescent="0.35">
      <c r="A826" t="s">
        <v>40</v>
      </c>
      <c r="B826">
        <v>180</v>
      </c>
      <c r="C826" s="6">
        <v>50171</v>
      </c>
      <c r="D826" s="38" cm="1">
        <f t="array" ref="D826">INDEX($K$3:$K$50, MATCH(1, (A826=$G$3:$G$50)*(B826=$H$3:$H$50)*(C826&gt;=$I$3:$I$50)*(C826&lt;=$J$3:$J$50), 0))</f>
        <v>2.1000000000000001E-2</v>
      </c>
    </row>
    <row r="827" spans="1:4" x14ac:dyDescent="0.35">
      <c r="A827" t="s">
        <v>39</v>
      </c>
      <c r="B827">
        <v>90</v>
      </c>
      <c r="C827" s="6">
        <v>26225.11</v>
      </c>
      <c r="D827" s="38" cm="1">
        <f t="array" ref="D827">INDEX($K$3:$K$50, MATCH(1, (A827=$G$3:$G$50)*(B827=$H$3:$H$50)*(C827&gt;=$I$3:$I$50)*(C827&lt;=$J$3:$J$50), 0))</f>
        <v>1.55E-2</v>
      </c>
    </row>
    <row r="828" spans="1:4" x14ac:dyDescent="0.35">
      <c r="A828" t="s">
        <v>39</v>
      </c>
      <c r="B828">
        <v>90</v>
      </c>
      <c r="C828" s="6">
        <v>5171</v>
      </c>
      <c r="D828" s="38" cm="1">
        <f t="array" ref="D828">INDEX($K$3:$K$50, MATCH(1, (A828=$G$3:$G$50)*(B828=$H$3:$H$50)*(C828&gt;=$I$3:$I$50)*(C828&lt;=$J$3:$J$50), 0))</f>
        <v>1.55E-2</v>
      </c>
    </row>
    <row r="829" spans="1:4" x14ac:dyDescent="0.35">
      <c r="A829" t="s">
        <v>39</v>
      </c>
      <c r="B829">
        <v>180</v>
      </c>
      <c r="C829" s="6">
        <v>64002.32</v>
      </c>
      <c r="D829" s="38" cm="1">
        <f t="array" ref="D829">INDEX($K$3:$K$50, MATCH(1, (A829=$G$3:$G$50)*(B829=$H$3:$H$50)*(C829&gt;=$I$3:$I$50)*(C829&lt;=$J$3:$J$50), 0))</f>
        <v>2.1499999999999998E-2</v>
      </c>
    </row>
    <row r="830" spans="1:4" x14ac:dyDescent="0.35">
      <c r="A830" t="s">
        <v>39</v>
      </c>
      <c r="B830">
        <v>360</v>
      </c>
      <c r="C830" s="6">
        <v>282044.02</v>
      </c>
      <c r="D830" s="38" cm="1">
        <f t="array" ref="D830">INDEX($K$3:$K$50, MATCH(1, (A830=$G$3:$G$50)*(B830=$H$3:$H$50)*(C830&gt;=$I$3:$I$50)*(C830&lt;=$J$3:$J$50), 0))</f>
        <v>4.2500000000000003E-2</v>
      </c>
    </row>
    <row r="831" spans="1:4" x14ac:dyDescent="0.35">
      <c r="A831" t="s">
        <v>40</v>
      </c>
      <c r="B831">
        <v>160</v>
      </c>
      <c r="C831" s="6">
        <v>10685.98</v>
      </c>
      <c r="D831" s="38" t="e" cm="1">
        <f t="array" ref="D831">INDEX($K$3:$K$50, MATCH(1, (A831=$G$3:$G$50)*(B831=$H$3:$H$50)*(C831&gt;=$I$3:$I$50)*(C831&lt;=$J$3:$J$50), 0))</f>
        <v>#N/A</v>
      </c>
    </row>
    <row r="832" spans="1:4" x14ac:dyDescent="0.35">
      <c r="A832" t="s">
        <v>39</v>
      </c>
      <c r="B832">
        <v>180</v>
      </c>
      <c r="C832" s="6">
        <v>51347.03</v>
      </c>
      <c r="D832" s="38" cm="1">
        <f t="array" ref="D832">INDEX($K$3:$K$50, MATCH(1, (A832=$G$3:$G$50)*(B832=$H$3:$H$50)*(C832&gt;=$I$3:$I$50)*(C832&lt;=$J$3:$J$50), 0))</f>
        <v>2.1499999999999998E-2</v>
      </c>
    </row>
    <row r="833" spans="1:4" x14ac:dyDescent="0.35">
      <c r="A833" t="s">
        <v>39</v>
      </c>
      <c r="B833">
        <v>90</v>
      </c>
      <c r="C833" s="6">
        <v>15697.65</v>
      </c>
      <c r="D833" s="38" cm="1">
        <f t="array" ref="D833">INDEX($K$3:$K$50, MATCH(1, (A833=$G$3:$G$50)*(B833=$H$3:$H$50)*(C833&gt;=$I$3:$I$50)*(C833&lt;=$J$3:$J$50), 0))</f>
        <v>1.55E-2</v>
      </c>
    </row>
    <row r="834" spans="1:4" x14ac:dyDescent="0.35">
      <c r="A834" t="s">
        <v>39</v>
      </c>
      <c r="B834">
        <v>180</v>
      </c>
      <c r="C834" s="6">
        <v>40189.160000000003</v>
      </c>
      <c r="D834" s="38" cm="1">
        <f t="array" ref="D834">INDEX($K$3:$K$50, MATCH(1, (A834=$G$3:$G$50)*(B834=$H$3:$H$50)*(C834&gt;=$I$3:$I$50)*(C834&lt;=$J$3:$J$50), 0))</f>
        <v>1.6E-2</v>
      </c>
    </row>
    <row r="835" spans="1:4" x14ac:dyDescent="0.35">
      <c r="A835" t="s">
        <v>40</v>
      </c>
      <c r="B835">
        <v>360</v>
      </c>
      <c r="C835" s="6">
        <v>5171</v>
      </c>
      <c r="D835" s="38" cm="1">
        <f t="array" ref="D835">INDEX($K$3:$K$50, MATCH(1, (A835=$G$3:$G$50)*(B835=$H$3:$H$50)*(C835&gt;=$I$3:$I$50)*(C835&lt;=$J$3:$J$50), 0))</f>
        <v>1.7500000000000002E-2</v>
      </c>
    </row>
    <row r="836" spans="1:4" x14ac:dyDescent="0.35">
      <c r="A836" t="s">
        <v>39</v>
      </c>
      <c r="B836">
        <v>360</v>
      </c>
      <c r="C836" s="6">
        <v>50171</v>
      </c>
      <c r="D836" s="38" cm="1">
        <f t="array" ref="D836">INDEX($K$3:$K$50, MATCH(1, (A836=$G$3:$G$50)*(B836=$H$3:$H$50)*(C836&gt;=$I$3:$I$50)*(C836&lt;=$J$3:$J$50), 0))</f>
        <v>2.5000000000000001E-2</v>
      </c>
    </row>
    <row r="837" spans="1:4" x14ac:dyDescent="0.35">
      <c r="A837" t="s">
        <v>39</v>
      </c>
      <c r="B837">
        <v>180</v>
      </c>
      <c r="C837" s="6">
        <v>28622.74</v>
      </c>
      <c r="D837" s="38" cm="1">
        <f t="array" ref="D837">INDEX($K$3:$K$50, MATCH(1, (A837=$G$3:$G$50)*(B837=$H$3:$H$50)*(C837&gt;=$I$3:$I$50)*(C837&lt;=$J$3:$J$50), 0))</f>
        <v>1.6E-2</v>
      </c>
    </row>
    <row r="838" spans="1:4" x14ac:dyDescent="0.35">
      <c r="A838" t="s">
        <v>39</v>
      </c>
      <c r="B838">
        <v>90</v>
      </c>
      <c r="C838" s="6">
        <v>50171</v>
      </c>
      <c r="D838" s="38" cm="1">
        <f t="array" ref="D838">INDEX($K$3:$K$50, MATCH(1, (A838=$G$3:$G$50)*(B838=$H$3:$H$50)*(C838&gt;=$I$3:$I$50)*(C838&lt;=$J$3:$J$50), 0))</f>
        <v>2.0500000000000001E-2</v>
      </c>
    </row>
    <row r="839" spans="1:4" x14ac:dyDescent="0.35">
      <c r="A839" t="s">
        <v>39</v>
      </c>
      <c r="B839">
        <v>90</v>
      </c>
      <c r="C839" s="6">
        <v>5171</v>
      </c>
      <c r="D839" s="38" cm="1">
        <f t="array" ref="D839">INDEX($K$3:$K$50, MATCH(1, (A839=$G$3:$G$50)*(B839=$H$3:$H$50)*(C839&gt;=$I$3:$I$50)*(C839&lt;=$J$3:$J$50), 0))</f>
        <v>1.55E-2</v>
      </c>
    </row>
    <row r="840" spans="1:4" x14ac:dyDescent="0.35">
      <c r="A840" t="s">
        <v>39</v>
      </c>
      <c r="B840">
        <v>180</v>
      </c>
      <c r="C840" s="6">
        <v>100171</v>
      </c>
      <c r="D840" s="38" cm="1">
        <f t="array" ref="D840">INDEX($K$3:$K$50, MATCH(1, (A840=$G$3:$G$50)*(B840=$H$3:$H$50)*(C840&gt;=$I$3:$I$50)*(C840&lt;=$J$3:$J$50), 0))</f>
        <v>3.4500000000000003E-2</v>
      </c>
    </row>
    <row r="841" spans="1:4" x14ac:dyDescent="0.35">
      <c r="A841" t="s">
        <v>39</v>
      </c>
      <c r="B841">
        <v>360</v>
      </c>
      <c r="C841" s="6">
        <v>47075.71</v>
      </c>
      <c r="D841" s="38" cm="1">
        <f t="array" ref="D841">INDEX($K$3:$K$50, MATCH(1, (A841=$G$3:$G$50)*(B841=$H$3:$H$50)*(C841&gt;=$I$3:$I$50)*(C841&lt;=$J$3:$J$50), 0))</f>
        <v>1.7999999999999999E-2</v>
      </c>
    </row>
    <row r="842" spans="1:4" x14ac:dyDescent="0.35">
      <c r="A842" t="s">
        <v>40</v>
      </c>
      <c r="B842">
        <v>160</v>
      </c>
      <c r="C842" s="6">
        <v>10017.15</v>
      </c>
      <c r="D842" s="38" t="e" cm="1">
        <f t="array" ref="D842">INDEX($K$3:$K$50, MATCH(1, (A842=$G$3:$G$50)*(B842=$H$3:$H$50)*(C842&gt;=$I$3:$I$50)*(C842&lt;=$J$3:$J$50), 0))</f>
        <v>#N/A</v>
      </c>
    </row>
    <row r="843" spans="1:4" x14ac:dyDescent="0.35">
      <c r="A843" t="s">
        <v>39</v>
      </c>
      <c r="B843">
        <v>180</v>
      </c>
      <c r="C843" s="6">
        <v>34063.050000000003</v>
      </c>
      <c r="D843" s="38" cm="1">
        <f t="array" ref="D843">INDEX($K$3:$K$50, MATCH(1, (A843=$G$3:$G$50)*(B843=$H$3:$H$50)*(C843&gt;=$I$3:$I$50)*(C843&lt;=$J$3:$J$50), 0))</f>
        <v>1.6E-2</v>
      </c>
    </row>
    <row r="844" spans="1:4" x14ac:dyDescent="0.35">
      <c r="A844" t="s">
        <v>39</v>
      </c>
      <c r="B844">
        <v>90</v>
      </c>
      <c r="C844" s="6">
        <v>29143.35</v>
      </c>
      <c r="D844" s="38" cm="1">
        <f t="array" ref="D844">INDEX($K$3:$K$50, MATCH(1, (A844=$G$3:$G$50)*(B844=$H$3:$H$50)*(C844&gt;=$I$3:$I$50)*(C844&lt;=$J$3:$J$50), 0))</f>
        <v>1.55E-2</v>
      </c>
    </row>
    <row r="845" spans="1:4" x14ac:dyDescent="0.35">
      <c r="A845" t="s">
        <v>39</v>
      </c>
      <c r="B845">
        <v>180</v>
      </c>
      <c r="C845" s="6">
        <v>58371.74</v>
      </c>
      <c r="D845" s="38" cm="1">
        <f t="array" ref="D845">INDEX($K$3:$K$50, MATCH(1, (A845=$G$3:$G$50)*(B845=$H$3:$H$50)*(C845&gt;=$I$3:$I$50)*(C845&lt;=$J$3:$J$50), 0))</f>
        <v>2.1499999999999998E-2</v>
      </c>
    </row>
    <row r="846" spans="1:4" x14ac:dyDescent="0.35">
      <c r="A846" t="s">
        <v>39</v>
      </c>
      <c r="B846">
        <v>360</v>
      </c>
      <c r="C846" s="6">
        <v>7330.47</v>
      </c>
      <c r="D846" s="38" cm="1">
        <f t="array" ref="D846">INDEX($K$3:$K$50, MATCH(1, (A846=$G$3:$G$50)*(B846=$H$3:$H$50)*(C846&gt;=$I$3:$I$50)*(C846&lt;=$J$3:$J$50), 0))</f>
        <v>1.7999999999999999E-2</v>
      </c>
    </row>
    <row r="847" spans="1:4" x14ac:dyDescent="0.35">
      <c r="A847" t="s">
        <v>39</v>
      </c>
      <c r="B847">
        <v>360</v>
      </c>
      <c r="C847" s="6">
        <v>35637.24</v>
      </c>
      <c r="D847" s="38" cm="1">
        <f t="array" ref="D847">INDEX($K$3:$K$50, MATCH(1, (A847=$G$3:$G$50)*(B847=$H$3:$H$50)*(C847&gt;=$I$3:$I$50)*(C847&lt;=$J$3:$J$50), 0))</f>
        <v>1.7999999999999999E-2</v>
      </c>
    </row>
    <row r="848" spans="1:4" x14ac:dyDescent="0.35">
      <c r="A848" t="s">
        <v>39</v>
      </c>
      <c r="B848">
        <v>180</v>
      </c>
      <c r="C848" s="6">
        <v>21855.38</v>
      </c>
      <c r="D848" s="38" cm="1">
        <f t="array" ref="D848">INDEX($K$3:$K$50, MATCH(1, (A848=$G$3:$G$50)*(B848=$H$3:$H$50)*(C848&gt;=$I$3:$I$50)*(C848&lt;=$J$3:$J$50), 0))</f>
        <v>1.6E-2</v>
      </c>
    </row>
    <row r="849" spans="1:4" x14ac:dyDescent="0.35">
      <c r="A849" t="s">
        <v>39</v>
      </c>
      <c r="B849">
        <v>90</v>
      </c>
      <c r="C849" s="6">
        <v>124861.21</v>
      </c>
      <c r="D849" s="38" cm="1">
        <f t="array" ref="D849">INDEX($K$3:$K$50, MATCH(1, (A849=$G$3:$G$50)*(B849=$H$3:$H$50)*(C849&gt;=$I$3:$I$50)*(C849&lt;=$J$3:$J$50), 0))</f>
        <v>2.1999999999999999E-2</v>
      </c>
    </row>
    <row r="850" spans="1:4" x14ac:dyDescent="0.35">
      <c r="A850" t="s">
        <v>39</v>
      </c>
      <c r="B850">
        <v>90</v>
      </c>
      <c r="C850" s="6">
        <v>24950.74</v>
      </c>
      <c r="D850" s="38" cm="1">
        <f t="array" ref="D850">INDEX($K$3:$K$50, MATCH(1, (A850=$G$3:$G$50)*(B850=$H$3:$H$50)*(C850&gt;=$I$3:$I$50)*(C850&lt;=$J$3:$J$50), 0))</f>
        <v>1.55E-2</v>
      </c>
    </row>
    <row r="851" spans="1:4" x14ac:dyDescent="0.35">
      <c r="A851" t="s">
        <v>39</v>
      </c>
      <c r="B851">
        <v>180</v>
      </c>
      <c r="C851" s="6">
        <v>47897.2</v>
      </c>
      <c r="D851" s="38" cm="1">
        <f t="array" ref="D851">INDEX($K$3:$K$50, MATCH(1, (A851=$G$3:$G$50)*(B851=$H$3:$H$50)*(C851&gt;=$I$3:$I$50)*(C851&lt;=$J$3:$J$50), 0))</f>
        <v>1.6E-2</v>
      </c>
    </row>
    <row r="852" spans="1:4" x14ac:dyDescent="0.35">
      <c r="A852" t="s">
        <v>39</v>
      </c>
      <c r="B852">
        <v>360</v>
      </c>
      <c r="C852" s="6">
        <v>36490.699999999997</v>
      </c>
      <c r="D852" s="38" cm="1">
        <f t="array" ref="D852">INDEX($K$3:$K$50, MATCH(1, (A852=$G$3:$G$50)*(B852=$H$3:$H$50)*(C852&gt;=$I$3:$I$50)*(C852&lt;=$J$3:$J$50), 0))</f>
        <v>1.7999999999999999E-2</v>
      </c>
    </row>
    <row r="853" spans="1:4" x14ac:dyDescent="0.35">
      <c r="A853" t="s">
        <v>39</v>
      </c>
      <c r="B853">
        <v>160</v>
      </c>
      <c r="C853" s="6">
        <v>41859.33</v>
      </c>
      <c r="D853" s="38" t="e" cm="1">
        <f t="array" ref="D853">INDEX($K$3:$K$50, MATCH(1, (A853=$G$3:$G$50)*(B853=$H$3:$H$50)*(C853&gt;=$I$3:$I$50)*(C853&lt;=$J$3:$J$50), 0))</f>
        <v>#N/A</v>
      </c>
    </row>
    <row r="854" spans="1:4" x14ac:dyDescent="0.35">
      <c r="A854" t="s">
        <v>39</v>
      </c>
      <c r="B854">
        <v>180</v>
      </c>
      <c r="C854" s="6">
        <v>132707.95000000001</v>
      </c>
      <c r="D854" s="38" cm="1">
        <f t="array" ref="D854">INDEX($K$3:$K$50, MATCH(1, (A854=$G$3:$G$50)*(B854=$H$3:$H$50)*(C854&gt;=$I$3:$I$50)*(C854&lt;=$J$3:$J$50), 0))</f>
        <v>3.4500000000000003E-2</v>
      </c>
    </row>
    <row r="855" spans="1:4" x14ac:dyDescent="0.35">
      <c r="A855" t="s">
        <v>39</v>
      </c>
      <c r="B855">
        <v>90</v>
      </c>
      <c r="C855" s="6">
        <v>15171</v>
      </c>
      <c r="D855" s="38" cm="1">
        <f t="array" ref="D855">INDEX($K$3:$K$50, MATCH(1, (A855=$G$3:$G$50)*(B855=$H$3:$H$50)*(C855&gt;=$I$3:$I$50)*(C855&lt;=$J$3:$J$50), 0))</f>
        <v>1.55E-2</v>
      </c>
    </row>
    <row r="856" spans="1:4" x14ac:dyDescent="0.35">
      <c r="A856" t="s">
        <v>39</v>
      </c>
      <c r="B856">
        <v>180</v>
      </c>
      <c r="C856" s="6">
        <v>50895.37</v>
      </c>
      <c r="D856" s="38" cm="1">
        <f t="array" ref="D856">INDEX($K$3:$K$50, MATCH(1, (A856=$G$3:$G$50)*(B856=$H$3:$H$50)*(C856&gt;=$I$3:$I$50)*(C856&lt;=$J$3:$J$50), 0))</f>
        <v>2.1499999999999998E-2</v>
      </c>
    </row>
    <row r="857" spans="1:4" x14ac:dyDescent="0.35">
      <c r="A857" t="s">
        <v>40</v>
      </c>
      <c r="B857">
        <v>360</v>
      </c>
      <c r="C857" s="6">
        <v>51876.71</v>
      </c>
      <c r="D857" s="38" cm="1">
        <f t="array" ref="D857">INDEX($K$3:$K$50, MATCH(1, (A857=$G$3:$G$50)*(B857=$H$3:$H$50)*(C857&gt;=$I$3:$I$50)*(C857&lt;=$J$3:$J$50), 0))</f>
        <v>2.4500000000000001E-2</v>
      </c>
    </row>
    <row r="858" spans="1:4" x14ac:dyDescent="0.35">
      <c r="A858" t="s">
        <v>39</v>
      </c>
      <c r="B858">
        <v>360</v>
      </c>
      <c r="C858" s="6">
        <v>185472.55</v>
      </c>
      <c r="D858" s="38" cm="1">
        <f t="array" ref="D858">INDEX($K$3:$K$50, MATCH(1, (A858=$G$3:$G$50)*(B858=$H$3:$H$50)*(C858&gt;=$I$3:$I$50)*(C858&lt;=$J$3:$J$50), 0))</f>
        <v>3.85E-2</v>
      </c>
    </row>
    <row r="859" spans="1:4" x14ac:dyDescent="0.35">
      <c r="A859" t="s">
        <v>39</v>
      </c>
      <c r="B859">
        <v>180</v>
      </c>
      <c r="C859" s="6">
        <v>100171</v>
      </c>
      <c r="D859" s="38" cm="1">
        <f t="array" ref="D859">INDEX($K$3:$K$50, MATCH(1, (A859=$G$3:$G$50)*(B859=$H$3:$H$50)*(C859&gt;=$I$3:$I$50)*(C859&lt;=$J$3:$J$50), 0))</f>
        <v>3.4500000000000003E-2</v>
      </c>
    </row>
    <row r="860" spans="1:4" x14ac:dyDescent="0.35">
      <c r="A860" t="s">
        <v>39</v>
      </c>
      <c r="B860">
        <v>90</v>
      </c>
      <c r="C860" s="6">
        <v>100171</v>
      </c>
      <c r="D860" s="38" cm="1">
        <f t="array" ref="D860">INDEX($K$3:$K$50, MATCH(1, (A860=$G$3:$G$50)*(B860=$H$3:$H$50)*(C860&gt;=$I$3:$I$50)*(C860&lt;=$J$3:$J$50), 0))</f>
        <v>2.1999999999999999E-2</v>
      </c>
    </row>
    <row r="861" spans="1:4" x14ac:dyDescent="0.35">
      <c r="A861" t="s">
        <v>39</v>
      </c>
      <c r="B861">
        <v>90</v>
      </c>
      <c r="C861" s="6">
        <v>447661.33</v>
      </c>
      <c r="D861" s="38" cm="1">
        <f t="array" ref="D861">INDEX($K$3:$K$50, MATCH(1, (A861=$G$3:$G$50)*(B861=$H$3:$H$50)*(C861&gt;=$I$3:$I$50)*(C861&lt;=$J$3:$J$50), 0))</f>
        <v>0.03</v>
      </c>
    </row>
    <row r="862" spans="1:4" x14ac:dyDescent="0.35">
      <c r="A862" t="s">
        <v>39</v>
      </c>
      <c r="B862">
        <v>180</v>
      </c>
      <c r="C862" s="6">
        <v>40171</v>
      </c>
      <c r="D862" s="38" cm="1">
        <f t="array" ref="D862">INDEX($K$3:$K$50, MATCH(1, (A862=$G$3:$G$50)*(B862=$H$3:$H$50)*(C862&gt;=$I$3:$I$50)*(C862&lt;=$J$3:$J$50), 0))</f>
        <v>1.6E-2</v>
      </c>
    </row>
    <row r="863" spans="1:4" x14ac:dyDescent="0.35">
      <c r="A863" t="s">
        <v>40</v>
      </c>
      <c r="B863">
        <v>360</v>
      </c>
      <c r="C863" s="6">
        <v>200171</v>
      </c>
      <c r="D863" s="38" cm="1">
        <f t="array" ref="D863">INDEX($K$3:$K$50, MATCH(1, (A863=$G$3:$G$50)*(B863=$H$3:$H$50)*(C863&gt;=$I$3:$I$50)*(C863&lt;=$J$3:$J$50), 0))</f>
        <v>3.7999999999999999E-2</v>
      </c>
    </row>
    <row r="864" spans="1:4" x14ac:dyDescent="0.35">
      <c r="A864" t="s">
        <v>40</v>
      </c>
      <c r="B864">
        <v>160</v>
      </c>
      <c r="C864" s="6">
        <v>156733.20000000001</v>
      </c>
      <c r="D864" s="38" t="e" cm="1">
        <f t="array" ref="D864">INDEX($K$3:$K$50, MATCH(1, (A864=$G$3:$G$50)*(B864=$H$3:$H$50)*(C864&gt;=$I$3:$I$50)*(C864&lt;=$J$3:$J$50), 0))</f>
        <v>#N/A</v>
      </c>
    </row>
    <row r="865" spans="1:4" x14ac:dyDescent="0.35">
      <c r="A865" t="s">
        <v>40</v>
      </c>
      <c r="B865">
        <v>180</v>
      </c>
      <c r="C865" s="6">
        <v>30171</v>
      </c>
      <c r="D865" s="38" cm="1">
        <f t="array" ref="D865">INDEX($K$3:$K$50, MATCH(1, (A865=$G$3:$G$50)*(B865=$H$3:$H$50)*(C865&gt;=$I$3:$I$50)*(C865&lt;=$J$3:$J$50), 0))</f>
        <v>1.55E-2</v>
      </c>
    </row>
    <row r="866" spans="1:4" x14ac:dyDescent="0.35">
      <c r="A866" t="s">
        <v>40</v>
      </c>
      <c r="B866">
        <v>90</v>
      </c>
      <c r="C866" s="6">
        <v>5884.16</v>
      </c>
      <c r="D866" s="38" cm="1">
        <f t="array" ref="D866">INDEX($K$3:$K$50, MATCH(1, (A866=$G$3:$G$50)*(B866=$H$3:$H$50)*(C866&gt;=$I$3:$I$50)*(C866&lt;=$J$3:$J$50), 0))</f>
        <v>1.4999999999999999E-2</v>
      </c>
    </row>
    <row r="867" spans="1:4" x14ac:dyDescent="0.35">
      <c r="A867" t="s">
        <v>40</v>
      </c>
      <c r="B867">
        <v>180</v>
      </c>
      <c r="C867" s="6">
        <v>400171</v>
      </c>
      <c r="D867" s="38" cm="1">
        <f t="array" ref="D867">INDEX($K$3:$K$50, MATCH(1, (A867=$G$3:$G$50)*(B867=$H$3:$H$50)*(C867&gt;=$I$3:$I$50)*(C867&lt;=$J$3:$J$50), 0))</f>
        <v>3.6999999999999998E-2</v>
      </c>
    </row>
    <row r="868" spans="1:4" x14ac:dyDescent="0.35">
      <c r="A868" t="s">
        <v>40</v>
      </c>
      <c r="B868">
        <v>360</v>
      </c>
      <c r="C868" s="6">
        <v>3171</v>
      </c>
      <c r="D868" s="38" t="e" cm="1">
        <f t="array" ref="D868">INDEX($K$3:$K$50, MATCH(1, (A868=$G$3:$G$50)*(B868=$H$3:$H$50)*(C868&gt;=$I$3:$I$50)*(C868&lt;=$J$3:$J$50), 0))</f>
        <v>#N/A</v>
      </c>
    </row>
    <row r="869" spans="1:4" x14ac:dyDescent="0.35">
      <c r="A869" t="s">
        <v>40</v>
      </c>
      <c r="B869">
        <v>360</v>
      </c>
      <c r="C869" s="6">
        <v>45571.55</v>
      </c>
      <c r="D869" s="38" cm="1">
        <f t="array" ref="D869">INDEX($K$3:$K$50, MATCH(1, (A869=$G$3:$G$50)*(B869=$H$3:$H$50)*(C869&gt;=$I$3:$I$50)*(C869&lt;=$J$3:$J$50), 0))</f>
        <v>1.7500000000000002E-2</v>
      </c>
    </row>
    <row r="870" spans="1:4" x14ac:dyDescent="0.35">
      <c r="A870" t="s">
        <v>40</v>
      </c>
      <c r="B870">
        <v>180</v>
      </c>
      <c r="C870" s="6">
        <v>26225.79</v>
      </c>
      <c r="D870" s="38" cm="1">
        <f t="array" ref="D870">INDEX($K$3:$K$50, MATCH(1, (A870=$G$3:$G$50)*(B870=$H$3:$H$50)*(C870&gt;=$I$3:$I$50)*(C870&lt;=$J$3:$J$50), 0))</f>
        <v>1.55E-2</v>
      </c>
    </row>
    <row r="871" spans="1:4" x14ac:dyDescent="0.35">
      <c r="A871" t="s">
        <v>40</v>
      </c>
      <c r="B871">
        <v>90</v>
      </c>
      <c r="C871" s="6">
        <v>22464.2</v>
      </c>
      <c r="D871" s="38" cm="1">
        <f t="array" ref="D871">INDEX($K$3:$K$50, MATCH(1, (A871=$G$3:$G$50)*(B871=$H$3:$H$50)*(C871&gt;=$I$3:$I$50)*(C871&lt;=$J$3:$J$50), 0))</f>
        <v>1.4999999999999999E-2</v>
      </c>
    </row>
    <row r="872" spans="1:4" x14ac:dyDescent="0.35">
      <c r="A872" t="s">
        <v>40</v>
      </c>
      <c r="B872">
        <v>90</v>
      </c>
      <c r="C872" s="6">
        <v>125144.93</v>
      </c>
      <c r="D872" s="38" cm="1">
        <f t="array" ref="D872">INDEX($K$3:$K$50, MATCH(1, (A872=$G$3:$G$50)*(B872=$H$3:$H$50)*(C872&gt;=$I$3:$I$50)*(C872&lt;=$J$3:$J$50), 0))</f>
        <v>2.1499999999999998E-2</v>
      </c>
    </row>
    <row r="873" spans="1:4" x14ac:dyDescent="0.35">
      <c r="A873" t="s">
        <v>40</v>
      </c>
      <c r="B873">
        <v>180</v>
      </c>
      <c r="C873" s="6">
        <v>1191.21</v>
      </c>
      <c r="D873" s="38" t="e" cm="1">
        <f t="array" ref="D873">INDEX($K$3:$K$50, MATCH(1, (A873=$G$3:$G$50)*(B873=$H$3:$H$50)*(C873&gt;=$I$3:$I$50)*(C873&lt;=$J$3:$J$50), 0))</f>
        <v>#N/A</v>
      </c>
    </row>
    <row r="874" spans="1:4" x14ac:dyDescent="0.35">
      <c r="A874" t="s">
        <v>40</v>
      </c>
      <c r="B874">
        <v>360</v>
      </c>
      <c r="C874" s="6">
        <v>59575.14</v>
      </c>
      <c r="D874" s="38" cm="1">
        <f t="array" ref="D874">INDEX($K$3:$K$50, MATCH(1, (A874=$G$3:$G$50)*(B874=$H$3:$H$50)*(C874&gt;=$I$3:$I$50)*(C874&lt;=$J$3:$J$50), 0))</f>
        <v>2.4500000000000001E-2</v>
      </c>
    </row>
    <row r="875" spans="1:4" x14ac:dyDescent="0.35">
      <c r="A875" t="s">
        <v>40</v>
      </c>
      <c r="B875">
        <v>160</v>
      </c>
      <c r="C875" s="6">
        <v>10171</v>
      </c>
      <c r="D875" s="38" t="e" cm="1">
        <f t="array" ref="D875">INDEX($K$3:$K$50, MATCH(1, (A875=$G$3:$G$50)*(B875=$H$3:$H$50)*(C875&gt;=$I$3:$I$50)*(C875&lt;=$J$3:$J$50), 0))</f>
        <v>#N/A</v>
      </c>
    </row>
    <row r="876" spans="1:4" x14ac:dyDescent="0.35">
      <c r="A876" t="s">
        <v>40</v>
      </c>
      <c r="B876">
        <v>180</v>
      </c>
      <c r="C876" s="6">
        <v>45294.68</v>
      </c>
      <c r="D876" s="38" cm="1">
        <f t="array" ref="D876">INDEX($K$3:$K$50, MATCH(1, (A876=$G$3:$G$50)*(B876=$H$3:$H$50)*(C876&gt;=$I$3:$I$50)*(C876&lt;=$J$3:$J$50), 0))</f>
        <v>1.55E-2</v>
      </c>
    </row>
    <row r="877" spans="1:4" x14ac:dyDescent="0.35">
      <c r="A877" t="s">
        <v>40</v>
      </c>
      <c r="B877">
        <v>90</v>
      </c>
      <c r="C877" s="6">
        <v>22870.63</v>
      </c>
      <c r="D877" s="38" cm="1">
        <f t="array" ref="D877">INDEX($K$3:$K$50, MATCH(1, (A877=$G$3:$G$50)*(B877=$H$3:$H$50)*(C877&gt;=$I$3:$I$50)*(C877&lt;=$J$3:$J$50), 0))</f>
        <v>1.4999999999999999E-2</v>
      </c>
    </row>
    <row r="878" spans="1:4" x14ac:dyDescent="0.35">
      <c r="A878" t="s">
        <v>40</v>
      </c>
      <c r="B878">
        <v>180</v>
      </c>
      <c r="C878" s="6">
        <v>22327.7</v>
      </c>
      <c r="D878" s="38" cm="1">
        <f t="array" ref="D878">INDEX($K$3:$K$50, MATCH(1, (A878=$G$3:$G$50)*(B878=$H$3:$H$50)*(C878&gt;=$I$3:$I$50)*(C878&lt;=$J$3:$J$50), 0))</f>
        <v>1.55E-2</v>
      </c>
    </row>
    <row r="879" spans="1:4" x14ac:dyDescent="0.35">
      <c r="A879" t="s">
        <v>40</v>
      </c>
      <c r="B879">
        <v>360</v>
      </c>
      <c r="C879" s="6">
        <v>5171</v>
      </c>
      <c r="D879" s="38" cm="1">
        <f t="array" ref="D879">INDEX($K$3:$K$50, MATCH(1, (A879=$G$3:$G$50)*(B879=$H$3:$H$50)*(C879&gt;=$I$3:$I$50)*(C879&lt;=$J$3:$J$50), 0))</f>
        <v>1.7500000000000002E-2</v>
      </c>
    </row>
    <row r="880" spans="1:4" x14ac:dyDescent="0.35">
      <c r="A880" t="s">
        <v>40</v>
      </c>
      <c r="B880">
        <v>360</v>
      </c>
      <c r="C880" s="6">
        <v>2948.65</v>
      </c>
      <c r="D880" s="38" t="e" cm="1">
        <f t="array" ref="D880">INDEX($K$3:$K$50, MATCH(1, (A880=$G$3:$G$50)*(B880=$H$3:$H$50)*(C880&gt;=$I$3:$I$50)*(C880&lt;=$J$3:$J$50), 0))</f>
        <v>#N/A</v>
      </c>
    </row>
    <row r="881" spans="1:4" x14ac:dyDescent="0.35">
      <c r="A881" t="s">
        <v>40</v>
      </c>
      <c r="B881">
        <v>180</v>
      </c>
      <c r="C881" s="6">
        <v>52390.17</v>
      </c>
      <c r="D881" s="38" cm="1">
        <f t="array" ref="D881">INDEX($K$3:$K$50, MATCH(1, (A881=$G$3:$G$50)*(B881=$H$3:$H$50)*(C881&gt;=$I$3:$I$50)*(C881&lt;=$J$3:$J$50), 0))</f>
        <v>2.1000000000000001E-2</v>
      </c>
    </row>
    <row r="882" spans="1:4" x14ac:dyDescent="0.35">
      <c r="A882" t="s">
        <v>40</v>
      </c>
      <c r="B882">
        <v>90</v>
      </c>
      <c r="C882" s="6">
        <v>82193.509999999995</v>
      </c>
      <c r="D882" s="38" cm="1">
        <f t="array" ref="D882">INDEX($K$3:$K$50, MATCH(1, (A882=$G$3:$G$50)*(B882=$H$3:$H$50)*(C882&gt;=$I$3:$I$50)*(C882&lt;=$J$3:$J$50), 0))</f>
        <v>1.9E-2</v>
      </c>
    </row>
    <row r="883" spans="1:4" x14ac:dyDescent="0.35">
      <c r="A883" t="s">
        <v>40</v>
      </c>
      <c r="B883">
        <v>90</v>
      </c>
      <c r="C883" s="6">
        <v>235197.76</v>
      </c>
      <c r="D883" s="38" cm="1">
        <f t="array" ref="D883">INDEX($K$3:$K$50, MATCH(1, (A883=$G$3:$G$50)*(B883=$H$3:$H$50)*(C883&gt;=$I$3:$I$50)*(C883&lt;=$J$3:$J$50), 0))</f>
        <v>2.1499999999999998E-2</v>
      </c>
    </row>
    <row r="884" spans="1:4" x14ac:dyDescent="0.35">
      <c r="A884" t="s">
        <v>40</v>
      </c>
      <c r="B884">
        <v>180</v>
      </c>
      <c r="C884" s="6">
        <v>50171</v>
      </c>
      <c r="D884" s="38" cm="1">
        <f t="array" ref="D884">INDEX($K$3:$K$50, MATCH(1, (A884=$G$3:$G$50)*(B884=$H$3:$H$50)*(C884&gt;=$I$3:$I$50)*(C884&lt;=$J$3:$J$50), 0))</f>
        <v>2.1000000000000001E-2</v>
      </c>
    </row>
    <row r="885" spans="1:4" x14ac:dyDescent="0.35">
      <c r="A885" t="s">
        <v>40</v>
      </c>
      <c r="B885">
        <v>360</v>
      </c>
      <c r="C885" s="6">
        <v>300171</v>
      </c>
      <c r="D885" s="38" cm="1">
        <f t="array" ref="D885">INDEX($K$3:$K$50, MATCH(1, (A885=$G$3:$G$50)*(B885=$H$3:$H$50)*(C885&gt;=$I$3:$I$50)*(C885&lt;=$J$3:$J$50), 0))</f>
        <v>4.2000000000000003E-2</v>
      </c>
    </row>
    <row r="886" spans="1:4" x14ac:dyDescent="0.35">
      <c r="A886" t="s">
        <v>40</v>
      </c>
      <c r="B886">
        <v>160</v>
      </c>
      <c r="C886" s="6">
        <v>1000171</v>
      </c>
      <c r="D886" s="38" t="e" cm="1">
        <f t="array" ref="D886">INDEX($K$3:$K$50, MATCH(1, (A886=$G$3:$G$50)*(B886=$H$3:$H$50)*(C886&gt;=$I$3:$I$50)*(C886&lt;=$J$3:$J$50), 0))</f>
        <v>#N/A</v>
      </c>
    </row>
    <row r="887" spans="1:4" x14ac:dyDescent="0.35">
      <c r="A887" t="s">
        <v>40</v>
      </c>
      <c r="B887">
        <v>180</v>
      </c>
      <c r="C887" s="6">
        <v>62981.38</v>
      </c>
      <c r="D887" s="38" cm="1">
        <f t="array" ref="D887">INDEX($K$3:$K$50, MATCH(1, (A887=$G$3:$G$50)*(B887=$H$3:$H$50)*(C887&gt;=$I$3:$I$50)*(C887&lt;=$J$3:$J$50), 0))</f>
        <v>2.1000000000000001E-2</v>
      </c>
    </row>
    <row r="888" spans="1:4" x14ac:dyDescent="0.35">
      <c r="A888" t="s">
        <v>40</v>
      </c>
      <c r="B888">
        <v>90</v>
      </c>
      <c r="C888" s="6">
        <v>500171</v>
      </c>
      <c r="D888" s="38" cm="1">
        <f t="array" ref="D888">INDEX($K$3:$K$50, MATCH(1, (A888=$G$3:$G$50)*(B888=$H$3:$H$50)*(C888&gt;=$I$3:$I$50)*(C888&lt;=$J$3:$J$50), 0))</f>
        <v>3.0499999999999999E-2</v>
      </c>
    </row>
    <row r="889" spans="1:4" x14ac:dyDescent="0.35">
      <c r="A889" t="s">
        <v>40</v>
      </c>
      <c r="B889">
        <v>180</v>
      </c>
      <c r="C889" s="6">
        <v>46026.23</v>
      </c>
      <c r="D889" s="38" cm="1">
        <f t="array" ref="D889">INDEX($K$3:$K$50, MATCH(1, (A889=$G$3:$G$50)*(B889=$H$3:$H$50)*(C889&gt;=$I$3:$I$50)*(C889&lt;=$J$3:$J$50), 0))</f>
        <v>1.55E-2</v>
      </c>
    </row>
    <row r="890" spans="1:4" x14ac:dyDescent="0.35">
      <c r="A890" t="s">
        <v>40</v>
      </c>
      <c r="B890">
        <v>360</v>
      </c>
      <c r="C890" s="6">
        <v>42957.39</v>
      </c>
      <c r="D890" s="38" cm="1">
        <f t="array" ref="D890">INDEX($K$3:$K$50, MATCH(1, (A890=$G$3:$G$50)*(B890=$H$3:$H$50)*(C890&gt;=$I$3:$I$50)*(C890&lt;=$J$3:$J$50), 0))</f>
        <v>1.7500000000000002E-2</v>
      </c>
    </row>
    <row r="891" spans="1:4" x14ac:dyDescent="0.35">
      <c r="A891" t="s">
        <v>40</v>
      </c>
      <c r="B891">
        <v>360</v>
      </c>
      <c r="C891" s="6">
        <v>105796</v>
      </c>
      <c r="D891" s="38" cm="1">
        <f t="array" ref="D891">INDEX($K$3:$K$50, MATCH(1, (A891=$G$3:$G$50)*(B891=$H$3:$H$50)*(C891&gt;=$I$3:$I$50)*(C891&lt;=$J$3:$J$50), 0))</f>
        <v>3.7999999999999999E-2</v>
      </c>
    </row>
    <row r="892" spans="1:4" x14ac:dyDescent="0.35">
      <c r="A892" t="s">
        <v>40</v>
      </c>
      <c r="B892">
        <v>180</v>
      </c>
      <c r="C892" s="6">
        <v>350171</v>
      </c>
      <c r="D892" s="38" cm="1">
        <f t="array" ref="D892">INDEX($K$3:$K$50, MATCH(1, (A892=$G$3:$G$50)*(B892=$H$3:$H$50)*(C892&gt;=$I$3:$I$50)*(C892&lt;=$J$3:$J$50), 0))</f>
        <v>3.6999999999999998E-2</v>
      </c>
    </row>
    <row r="893" spans="1:4" x14ac:dyDescent="0.35">
      <c r="A893" t="s">
        <v>40</v>
      </c>
      <c r="B893">
        <v>90</v>
      </c>
      <c r="C893" s="6">
        <v>1500171</v>
      </c>
      <c r="D893" s="38" cm="1">
        <f t="array" ref="D893">INDEX($K$3:$K$50, MATCH(1, (A893=$G$3:$G$50)*(B893=$H$3:$H$50)*(C893&gt;=$I$3:$I$50)*(C893&lt;=$J$3:$J$50), 0))</f>
        <v>3.2500000000000001E-2</v>
      </c>
    </row>
    <row r="894" spans="1:4" x14ac:dyDescent="0.35">
      <c r="A894" t="s">
        <v>40</v>
      </c>
      <c r="B894">
        <v>90</v>
      </c>
      <c r="C894" s="6">
        <v>48567.96</v>
      </c>
      <c r="D894" s="38" cm="1">
        <f t="array" ref="D894">INDEX($K$3:$K$50, MATCH(1, (A894=$G$3:$G$50)*(B894=$H$3:$H$50)*(C894&gt;=$I$3:$I$50)*(C894&lt;=$J$3:$J$50), 0))</f>
        <v>1.4999999999999999E-2</v>
      </c>
    </row>
    <row r="895" spans="1:4" x14ac:dyDescent="0.35">
      <c r="A895" t="s">
        <v>40</v>
      </c>
      <c r="B895">
        <v>180</v>
      </c>
      <c r="C895" s="6">
        <v>60171</v>
      </c>
      <c r="D895" s="38" cm="1">
        <f t="array" ref="D895">INDEX($K$3:$K$50, MATCH(1, (A895=$G$3:$G$50)*(B895=$H$3:$H$50)*(C895&gt;=$I$3:$I$50)*(C895&lt;=$J$3:$J$50), 0))</f>
        <v>2.1000000000000001E-2</v>
      </c>
    </row>
    <row r="896" spans="1:4" x14ac:dyDescent="0.35">
      <c r="A896" t="s">
        <v>40</v>
      </c>
      <c r="B896">
        <v>360</v>
      </c>
      <c r="C896" s="6">
        <v>107171</v>
      </c>
      <c r="D896" s="38" cm="1">
        <f t="array" ref="D896">INDEX($K$3:$K$50, MATCH(1, (A896=$G$3:$G$50)*(B896=$H$3:$H$50)*(C896&gt;=$I$3:$I$50)*(C896&lt;=$J$3:$J$50), 0))</f>
        <v>3.7999999999999999E-2</v>
      </c>
    </row>
    <row r="897" spans="1:4" x14ac:dyDescent="0.35">
      <c r="A897" t="s">
        <v>40</v>
      </c>
      <c r="B897">
        <v>160</v>
      </c>
      <c r="C897" s="6">
        <v>17171</v>
      </c>
      <c r="D897" s="38" t="e" cm="1">
        <f t="array" ref="D897">INDEX($K$3:$K$50, MATCH(1, (A897=$G$3:$G$50)*(B897=$H$3:$H$50)*(C897&gt;=$I$3:$I$50)*(C897&lt;=$J$3:$J$50), 0))</f>
        <v>#N/A</v>
      </c>
    </row>
    <row r="898" spans="1:4" x14ac:dyDescent="0.35">
      <c r="A898" t="s">
        <v>40</v>
      </c>
      <c r="B898">
        <v>180</v>
      </c>
      <c r="C898" s="6">
        <v>42809.86</v>
      </c>
      <c r="D898" s="38" cm="1">
        <f t="array" ref="D898">INDEX($K$3:$K$50, MATCH(1, (A898=$G$3:$G$50)*(B898=$H$3:$H$50)*(C898&gt;=$I$3:$I$50)*(C898&lt;=$J$3:$J$50), 0))</f>
        <v>1.55E-2</v>
      </c>
    </row>
    <row r="899" spans="1:4" x14ac:dyDescent="0.35">
      <c r="A899" t="s">
        <v>40</v>
      </c>
      <c r="B899">
        <v>90</v>
      </c>
      <c r="C899" s="6">
        <v>62930.66</v>
      </c>
      <c r="D899" s="38" cm="1">
        <f t="array" ref="D899">INDEX($K$3:$K$50, MATCH(1, (A899=$G$3:$G$50)*(B899=$H$3:$H$50)*(C899&gt;=$I$3:$I$50)*(C899&lt;=$J$3:$J$50), 0))</f>
        <v>1.9E-2</v>
      </c>
    </row>
    <row r="900" spans="1:4" x14ac:dyDescent="0.35">
      <c r="A900" t="s">
        <v>40</v>
      </c>
      <c r="B900">
        <v>180</v>
      </c>
      <c r="C900" s="6">
        <v>170171</v>
      </c>
      <c r="D900" s="38" cm="1">
        <f t="array" ref="D900">INDEX($K$3:$K$50, MATCH(1, (A900=$G$3:$G$50)*(B900=$H$3:$H$50)*(C900&gt;=$I$3:$I$50)*(C900&lt;=$J$3:$J$50), 0))</f>
        <v>3.4000000000000002E-2</v>
      </c>
    </row>
    <row r="901" spans="1:4" x14ac:dyDescent="0.35">
      <c r="A901" t="s">
        <v>40</v>
      </c>
      <c r="B901">
        <v>360</v>
      </c>
      <c r="C901" s="6">
        <v>8171</v>
      </c>
      <c r="D901" s="38" cm="1">
        <f t="array" ref="D901">INDEX($K$3:$K$50, MATCH(1, (A901=$G$3:$G$50)*(B901=$H$3:$H$50)*(C901&gt;=$I$3:$I$50)*(C901&lt;=$J$3:$J$50), 0))</f>
        <v>1.7500000000000002E-2</v>
      </c>
    </row>
    <row r="902" spans="1:4" x14ac:dyDescent="0.35">
      <c r="A902" t="s">
        <v>40</v>
      </c>
      <c r="B902">
        <v>360</v>
      </c>
      <c r="C902" s="6">
        <v>3600171</v>
      </c>
      <c r="D902" s="38" cm="1">
        <f t="array" ref="D902">INDEX($K$3:$K$50, MATCH(1, (A902=$G$3:$G$50)*(B902=$H$3:$H$50)*(C902&gt;=$I$3:$I$50)*(C902&lt;=$J$3:$J$50), 0))</f>
        <v>4.7E-2</v>
      </c>
    </row>
    <row r="903" spans="1:4" x14ac:dyDescent="0.35">
      <c r="A903" t="s">
        <v>40</v>
      </c>
      <c r="B903">
        <v>180</v>
      </c>
      <c r="C903" s="6">
        <v>102380.28</v>
      </c>
      <c r="D903" s="38" cm="1">
        <f t="array" ref="D903">INDEX($K$3:$K$50, MATCH(1, (A903=$G$3:$G$50)*(B903=$H$3:$H$50)*(C903&gt;=$I$3:$I$50)*(C903&lt;=$J$3:$J$50), 0))</f>
        <v>3.4000000000000002E-2</v>
      </c>
    </row>
    <row r="904" spans="1:4" x14ac:dyDescent="0.35">
      <c r="A904" t="s">
        <v>40</v>
      </c>
      <c r="B904">
        <v>90</v>
      </c>
      <c r="C904" s="6">
        <v>100171</v>
      </c>
      <c r="D904" s="38" cm="1">
        <f t="array" ref="D904">INDEX($K$3:$K$50, MATCH(1, (A904=$G$3:$G$50)*(B904=$H$3:$H$50)*(C904&gt;=$I$3:$I$50)*(C904&lt;=$J$3:$J$50), 0))</f>
        <v>2.1499999999999998E-2</v>
      </c>
    </row>
    <row r="905" spans="1:4" x14ac:dyDescent="0.35">
      <c r="A905" t="s">
        <v>40</v>
      </c>
      <c r="B905">
        <v>90</v>
      </c>
      <c r="C905" s="6">
        <v>40171</v>
      </c>
      <c r="D905" s="38" cm="1">
        <f t="array" ref="D905">INDEX($K$3:$K$50, MATCH(1, (A905=$G$3:$G$50)*(B905=$H$3:$H$50)*(C905&gt;=$I$3:$I$50)*(C905&lt;=$J$3:$J$50), 0))</f>
        <v>1.4999999999999999E-2</v>
      </c>
    </row>
    <row r="906" spans="1:4" x14ac:dyDescent="0.35">
      <c r="A906" t="s">
        <v>40</v>
      </c>
      <c r="B906">
        <v>180</v>
      </c>
      <c r="C906" s="6">
        <v>200171</v>
      </c>
      <c r="D906" s="38" cm="1">
        <f t="array" ref="D906">INDEX($K$3:$K$50, MATCH(1, (A906=$G$3:$G$50)*(B906=$H$3:$H$50)*(C906&gt;=$I$3:$I$50)*(C906&lt;=$J$3:$J$50), 0))</f>
        <v>3.4000000000000002E-2</v>
      </c>
    </row>
    <row r="907" spans="1:4" x14ac:dyDescent="0.35">
      <c r="A907" t="s">
        <v>40</v>
      </c>
      <c r="B907">
        <v>360</v>
      </c>
      <c r="C907" s="6">
        <v>1500171</v>
      </c>
      <c r="D907" s="38" cm="1">
        <f t="array" ref="D907">INDEX($K$3:$K$50, MATCH(1, (A907=$G$3:$G$50)*(B907=$H$3:$H$50)*(C907&gt;=$I$3:$I$50)*(C907&lt;=$J$3:$J$50), 0))</f>
        <v>4.7E-2</v>
      </c>
    </row>
    <row r="908" spans="1:4" x14ac:dyDescent="0.35">
      <c r="A908" t="s">
        <v>40</v>
      </c>
      <c r="B908">
        <v>160</v>
      </c>
      <c r="C908" s="6">
        <v>246670.03</v>
      </c>
      <c r="D908" s="38" t="e" cm="1">
        <f t="array" ref="D908">INDEX($K$3:$K$50, MATCH(1, (A908=$G$3:$G$50)*(B908=$H$3:$H$50)*(C908&gt;=$I$3:$I$50)*(C908&lt;=$J$3:$J$50), 0))</f>
        <v>#N/A</v>
      </c>
    </row>
    <row r="909" spans="1:4" x14ac:dyDescent="0.35">
      <c r="A909" t="s">
        <v>40</v>
      </c>
      <c r="B909">
        <v>180</v>
      </c>
      <c r="C909" s="6">
        <v>12252.65</v>
      </c>
      <c r="D909" s="38" cm="1">
        <f t="array" ref="D909">INDEX($K$3:$K$50, MATCH(1, (A909=$G$3:$G$50)*(B909=$H$3:$H$50)*(C909&gt;=$I$3:$I$50)*(C909&lt;=$J$3:$J$50), 0))</f>
        <v>1.55E-2</v>
      </c>
    </row>
    <row r="910" spans="1:4" x14ac:dyDescent="0.35">
      <c r="A910" t="s">
        <v>40</v>
      </c>
      <c r="B910">
        <v>90</v>
      </c>
      <c r="C910" s="6">
        <v>1300171</v>
      </c>
      <c r="D910" s="38" cm="1">
        <f t="array" ref="D910">INDEX($K$3:$K$50, MATCH(1, (A910=$G$3:$G$50)*(B910=$H$3:$H$50)*(C910&gt;=$I$3:$I$50)*(C910&lt;=$J$3:$J$50), 0))</f>
        <v>3.2500000000000001E-2</v>
      </c>
    </row>
    <row r="911" spans="1:4" x14ac:dyDescent="0.35">
      <c r="A911" t="s">
        <v>40</v>
      </c>
      <c r="B911">
        <v>180</v>
      </c>
      <c r="C911" s="6">
        <v>300171</v>
      </c>
      <c r="D911" s="38" cm="1">
        <f t="array" ref="D911">INDEX($K$3:$K$50, MATCH(1, (A911=$G$3:$G$50)*(B911=$H$3:$H$50)*(C911&gt;=$I$3:$I$50)*(C911&lt;=$J$3:$J$50), 0))</f>
        <v>3.6999999999999998E-2</v>
      </c>
    </row>
    <row r="912" spans="1:4" x14ac:dyDescent="0.35">
      <c r="A912" t="s">
        <v>40</v>
      </c>
      <c r="B912">
        <v>360</v>
      </c>
      <c r="C912" s="6">
        <v>6671</v>
      </c>
      <c r="D912" s="38" cm="1">
        <f t="array" ref="D912">INDEX($K$3:$K$50, MATCH(1, (A912=$G$3:$G$50)*(B912=$H$3:$H$50)*(C912&gt;=$I$3:$I$50)*(C912&lt;=$J$3:$J$50), 0))</f>
        <v>1.7500000000000002E-2</v>
      </c>
    </row>
    <row r="913" spans="1:4" x14ac:dyDescent="0.35">
      <c r="A913" t="s">
        <v>40</v>
      </c>
      <c r="B913">
        <v>360</v>
      </c>
      <c r="C913" s="6">
        <v>57612.1</v>
      </c>
      <c r="D913" s="38" cm="1">
        <f t="array" ref="D913">INDEX($K$3:$K$50, MATCH(1, (A913=$G$3:$G$50)*(B913=$H$3:$H$50)*(C913&gt;=$I$3:$I$50)*(C913&lt;=$J$3:$J$50), 0))</f>
        <v>2.4500000000000001E-2</v>
      </c>
    </row>
    <row r="914" spans="1:4" x14ac:dyDescent="0.35">
      <c r="A914" t="s">
        <v>40</v>
      </c>
      <c r="B914">
        <v>180</v>
      </c>
      <c r="C914" s="6">
        <v>100171</v>
      </c>
      <c r="D914" s="38" cm="1">
        <f t="array" ref="D914">INDEX($K$3:$K$50, MATCH(1, (A914=$G$3:$G$50)*(B914=$H$3:$H$50)*(C914&gt;=$I$3:$I$50)*(C914&lt;=$J$3:$J$50), 0))</f>
        <v>3.4000000000000002E-2</v>
      </c>
    </row>
    <row r="915" spans="1:4" x14ac:dyDescent="0.35">
      <c r="A915" t="s">
        <v>40</v>
      </c>
      <c r="B915">
        <v>90</v>
      </c>
      <c r="C915" s="6">
        <v>50171</v>
      </c>
      <c r="D915" s="38" cm="1">
        <f t="array" ref="D915">INDEX($K$3:$K$50, MATCH(1, (A915=$G$3:$G$50)*(B915=$H$3:$H$50)*(C915&gt;=$I$3:$I$50)*(C915&lt;=$J$3:$J$50), 0))</f>
        <v>1.9E-2</v>
      </c>
    </row>
    <row r="916" spans="1:4" x14ac:dyDescent="0.35">
      <c r="A916" t="s">
        <v>40</v>
      </c>
      <c r="B916">
        <v>90</v>
      </c>
      <c r="C916" s="6">
        <v>100171</v>
      </c>
      <c r="D916" s="38" cm="1">
        <f t="array" ref="D916">INDEX($K$3:$K$50, MATCH(1, (A916=$G$3:$G$50)*(B916=$H$3:$H$50)*(C916&gt;=$I$3:$I$50)*(C916&lt;=$J$3:$J$50), 0))</f>
        <v>2.1499999999999998E-2</v>
      </c>
    </row>
    <row r="917" spans="1:4" x14ac:dyDescent="0.35">
      <c r="A917" t="s">
        <v>40</v>
      </c>
      <c r="B917">
        <v>180</v>
      </c>
      <c r="C917" s="6">
        <v>50171</v>
      </c>
      <c r="D917" s="38" cm="1">
        <f t="array" ref="D917">INDEX($K$3:$K$50, MATCH(1, (A917=$G$3:$G$50)*(B917=$H$3:$H$50)*(C917&gt;=$I$3:$I$50)*(C917&lt;=$J$3:$J$50), 0))</f>
        <v>2.1000000000000001E-2</v>
      </c>
    </row>
    <row r="918" spans="1:4" x14ac:dyDescent="0.35">
      <c r="A918" t="s">
        <v>40</v>
      </c>
      <c r="B918">
        <v>360</v>
      </c>
      <c r="C918" s="6">
        <v>500171</v>
      </c>
      <c r="D918" s="38" cm="1">
        <f t="array" ref="D918">INDEX($K$3:$K$50, MATCH(1, (A918=$G$3:$G$50)*(B918=$H$3:$H$50)*(C918&gt;=$I$3:$I$50)*(C918&lt;=$J$3:$J$50), 0))</f>
        <v>4.3999999999999997E-2</v>
      </c>
    </row>
    <row r="919" spans="1:4" x14ac:dyDescent="0.35">
      <c r="A919" t="s">
        <v>40</v>
      </c>
      <c r="B919">
        <v>160</v>
      </c>
      <c r="C919" s="6">
        <v>600171</v>
      </c>
      <c r="D919" s="38" t="e" cm="1">
        <f t="array" ref="D919">INDEX($K$3:$K$50, MATCH(1, (A919=$G$3:$G$50)*(B919=$H$3:$H$50)*(C919&gt;=$I$3:$I$50)*(C919&lt;=$J$3:$J$50), 0))</f>
        <v>#N/A</v>
      </c>
    </row>
    <row r="920" spans="1:4" x14ac:dyDescent="0.35">
      <c r="A920" t="s">
        <v>40</v>
      </c>
      <c r="B920">
        <v>180</v>
      </c>
      <c r="C920" s="6">
        <v>32999.18</v>
      </c>
      <c r="D920" s="38" cm="1">
        <f t="array" ref="D920">INDEX($K$3:$K$50, MATCH(1, (A920=$G$3:$G$50)*(B920=$H$3:$H$50)*(C920&gt;=$I$3:$I$50)*(C920&lt;=$J$3:$J$50), 0))</f>
        <v>1.55E-2</v>
      </c>
    </row>
    <row r="921" spans="1:4" x14ac:dyDescent="0.35">
      <c r="A921" t="s">
        <v>40</v>
      </c>
      <c r="B921">
        <v>90</v>
      </c>
      <c r="C921" s="6">
        <v>1550457.64</v>
      </c>
      <c r="D921" s="38" cm="1">
        <f t="array" ref="D921">INDEX($K$3:$K$50, MATCH(1, (A921=$G$3:$G$50)*(B921=$H$3:$H$50)*(C921&gt;=$I$3:$I$50)*(C921&lt;=$J$3:$J$50), 0))</f>
        <v>3.2500000000000001E-2</v>
      </c>
    </row>
    <row r="922" spans="1:4" x14ac:dyDescent="0.35">
      <c r="A922" t="s">
        <v>40</v>
      </c>
      <c r="B922">
        <v>180</v>
      </c>
      <c r="C922" s="6">
        <v>178171</v>
      </c>
      <c r="D922" s="38" cm="1">
        <f t="array" ref="D922">INDEX($K$3:$K$50, MATCH(1, (A922=$G$3:$G$50)*(B922=$H$3:$H$50)*(C922&gt;=$I$3:$I$50)*(C922&lt;=$J$3:$J$50), 0))</f>
        <v>3.4000000000000002E-2</v>
      </c>
    </row>
    <row r="923" spans="1:4" x14ac:dyDescent="0.35">
      <c r="A923" t="s">
        <v>40</v>
      </c>
      <c r="B923">
        <v>360</v>
      </c>
      <c r="C923" s="6">
        <v>50171</v>
      </c>
      <c r="D923" s="38" cm="1">
        <f t="array" ref="D923">INDEX($K$3:$K$50, MATCH(1, (A923=$G$3:$G$50)*(B923=$H$3:$H$50)*(C923&gt;=$I$3:$I$50)*(C923&lt;=$J$3:$J$50), 0))</f>
        <v>2.4500000000000001E-2</v>
      </c>
    </row>
    <row r="924" spans="1:4" x14ac:dyDescent="0.35">
      <c r="A924" t="s">
        <v>40</v>
      </c>
      <c r="B924">
        <v>360</v>
      </c>
      <c r="C924" s="6">
        <v>23171</v>
      </c>
      <c r="D924" s="38" cm="1">
        <f t="array" ref="D924">INDEX($K$3:$K$50, MATCH(1, (A924=$G$3:$G$50)*(B924=$H$3:$H$50)*(C924&gt;=$I$3:$I$50)*(C924&lt;=$J$3:$J$50), 0))</f>
        <v>1.7500000000000002E-2</v>
      </c>
    </row>
    <row r="925" spans="1:4" x14ac:dyDescent="0.35">
      <c r="A925" t="s">
        <v>39</v>
      </c>
      <c r="B925">
        <v>180</v>
      </c>
      <c r="C925" s="6">
        <v>350171</v>
      </c>
      <c r="D925" s="38" cm="1">
        <f t="array" ref="D925">INDEX($K$3:$K$50, MATCH(1, (A925=$G$3:$G$50)*(B925=$H$3:$H$50)*(C925&gt;=$I$3:$I$50)*(C925&lt;=$J$3:$J$50), 0))</f>
        <v>3.7499999999999999E-2</v>
      </c>
    </row>
    <row r="926" spans="1:4" x14ac:dyDescent="0.35">
      <c r="A926" t="s">
        <v>39</v>
      </c>
      <c r="B926">
        <v>90</v>
      </c>
      <c r="C926" s="6">
        <v>1000171</v>
      </c>
      <c r="D926" s="38" cm="1">
        <f t="array" ref="D926">INDEX($K$3:$K$50, MATCH(1, (A926=$G$3:$G$50)*(B926=$H$3:$H$50)*(C926&gt;=$I$3:$I$50)*(C926&lt;=$J$3:$J$50), 0))</f>
        <v>3.3000000000000002E-2</v>
      </c>
    </row>
    <row r="927" spans="1:4" x14ac:dyDescent="0.35">
      <c r="A927" t="s">
        <v>39</v>
      </c>
      <c r="B927">
        <v>90</v>
      </c>
      <c r="C927" s="6">
        <v>157494.29</v>
      </c>
      <c r="D927" s="38" cm="1">
        <f t="array" ref="D927">INDEX($K$3:$K$50, MATCH(1, (A927=$G$3:$G$50)*(B927=$H$3:$H$50)*(C927&gt;=$I$3:$I$50)*(C927&lt;=$J$3:$J$50), 0))</f>
        <v>2.1999999999999999E-2</v>
      </c>
    </row>
    <row r="928" spans="1:4" x14ac:dyDescent="0.35">
      <c r="A928" t="s">
        <v>39</v>
      </c>
      <c r="B928">
        <v>180</v>
      </c>
      <c r="C928" s="6">
        <v>28038.83</v>
      </c>
      <c r="D928" s="38" cm="1">
        <f t="array" ref="D928">INDEX($K$3:$K$50, MATCH(1, (A928=$G$3:$G$50)*(B928=$H$3:$H$50)*(C928&gt;=$I$3:$I$50)*(C928&lt;=$J$3:$J$50), 0))</f>
        <v>1.6E-2</v>
      </c>
    </row>
    <row r="929" spans="1:4" x14ac:dyDescent="0.35">
      <c r="A929" t="s">
        <v>39</v>
      </c>
      <c r="B929">
        <v>360</v>
      </c>
      <c r="C929" s="6">
        <v>100171</v>
      </c>
      <c r="D929" s="38" cm="1">
        <f t="array" ref="D929">INDEX($K$3:$K$50, MATCH(1, (A929=$G$3:$G$50)*(B929=$H$3:$H$50)*(C929&gt;=$I$3:$I$50)*(C929&lt;=$J$3:$J$50), 0))</f>
        <v>3.85E-2</v>
      </c>
    </row>
    <row r="930" spans="1:4" x14ac:dyDescent="0.35">
      <c r="A930" t="s">
        <v>39</v>
      </c>
      <c r="B930">
        <v>160</v>
      </c>
      <c r="C930" s="6">
        <v>200171</v>
      </c>
      <c r="D930" s="38" t="e" cm="1">
        <f t="array" ref="D930">INDEX($K$3:$K$50, MATCH(1, (A930=$G$3:$G$50)*(B930=$H$3:$H$50)*(C930&gt;=$I$3:$I$50)*(C930&lt;=$J$3:$J$50), 0))</f>
        <v>#N/A</v>
      </c>
    </row>
    <row r="931" spans="1:4" x14ac:dyDescent="0.35">
      <c r="A931" t="s">
        <v>39</v>
      </c>
      <c r="B931">
        <v>180</v>
      </c>
      <c r="C931" s="6">
        <v>12171</v>
      </c>
      <c r="D931" s="38" cm="1">
        <f t="array" ref="D931">INDEX($K$3:$K$50, MATCH(1, (A931=$G$3:$G$50)*(B931=$H$3:$H$50)*(C931&gt;=$I$3:$I$50)*(C931&lt;=$J$3:$J$50), 0))</f>
        <v>1.6E-2</v>
      </c>
    </row>
    <row r="932" spans="1:4" x14ac:dyDescent="0.35">
      <c r="A932" t="s">
        <v>39</v>
      </c>
      <c r="B932">
        <v>90</v>
      </c>
      <c r="C932" s="6">
        <v>300171</v>
      </c>
      <c r="D932" s="38" cm="1">
        <f t="array" ref="D932">INDEX($K$3:$K$50, MATCH(1, (A932=$G$3:$G$50)*(B932=$H$3:$H$50)*(C932&gt;=$I$3:$I$50)*(C932&lt;=$J$3:$J$50), 0))</f>
        <v>0.03</v>
      </c>
    </row>
    <row r="933" spans="1:4" x14ac:dyDescent="0.35">
      <c r="A933" t="s">
        <v>39</v>
      </c>
      <c r="B933">
        <v>180</v>
      </c>
      <c r="C933" s="6">
        <v>50171</v>
      </c>
      <c r="D933" s="38" cm="1">
        <f t="array" ref="D933">INDEX($K$3:$K$50, MATCH(1, (A933=$G$3:$G$50)*(B933=$H$3:$H$50)*(C933&gt;=$I$3:$I$50)*(C933&lt;=$J$3:$J$50), 0))</f>
        <v>2.1499999999999998E-2</v>
      </c>
    </row>
    <row r="934" spans="1:4" x14ac:dyDescent="0.35">
      <c r="A934" t="s">
        <v>39</v>
      </c>
      <c r="B934">
        <v>360</v>
      </c>
      <c r="C934" s="6">
        <v>25171</v>
      </c>
      <c r="D934" s="38" cm="1">
        <f t="array" ref="D934">INDEX($K$3:$K$50, MATCH(1, (A934=$G$3:$G$50)*(B934=$H$3:$H$50)*(C934&gt;=$I$3:$I$50)*(C934&lt;=$J$3:$J$50), 0))</f>
        <v>1.7999999999999999E-2</v>
      </c>
    </row>
    <row r="935" spans="1:4" x14ac:dyDescent="0.35">
      <c r="A935" t="s">
        <v>39</v>
      </c>
      <c r="B935">
        <v>360</v>
      </c>
      <c r="C935" s="6">
        <v>194754.27</v>
      </c>
      <c r="D935" s="38" cm="1">
        <f t="array" ref="D935">INDEX($K$3:$K$50, MATCH(1, (A935=$G$3:$G$50)*(B935=$H$3:$H$50)*(C935&gt;=$I$3:$I$50)*(C935&lt;=$J$3:$J$50), 0))</f>
        <v>3.85E-2</v>
      </c>
    </row>
    <row r="936" spans="1:4" x14ac:dyDescent="0.35">
      <c r="A936" t="s">
        <v>39</v>
      </c>
      <c r="B936">
        <v>180</v>
      </c>
      <c r="C936" s="6">
        <v>240171</v>
      </c>
      <c r="D936" s="38" cm="1">
        <f t="array" ref="D936">INDEX($K$3:$K$50, MATCH(1, (A936=$G$3:$G$50)*(B936=$H$3:$H$50)*(C936&gt;=$I$3:$I$50)*(C936&lt;=$J$3:$J$50), 0))</f>
        <v>3.4500000000000003E-2</v>
      </c>
    </row>
    <row r="937" spans="1:4" x14ac:dyDescent="0.35">
      <c r="A937" t="s">
        <v>39</v>
      </c>
      <c r="B937">
        <v>90</v>
      </c>
      <c r="C937" s="6">
        <v>30171</v>
      </c>
      <c r="D937" s="38" cm="1">
        <f t="array" ref="D937">INDEX($K$3:$K$50, MATCH(1, (A937=$G$3:$G$50)*(B937=$H$3:$H$50)*(C937&gt;=$I$3:$I$50)*(C937&lt;=$J$3:$J$50), 0))</f>
        <v>1.55E-2</v>
      </c>
    </row>
    <row r="938" spans="1:4" x14ac:dyDescent="0.35">
      <c r="A938" t="s">
        <v>39</v>
      </c>
      <c r="B938">
        <v>90</v>
      </c>
      <c r="C938" s="6">
        <v>2000171</v>
      </c>
      <c r="D938" s="38" cm="1">
        <f t="array" ref="D938">INDEX($K$3:$K$50, MATCH(1, (A938=$G$3:$G$50)*(B938=$H$3:$H$50)*(C938&gt;=$I$3:$I$50)*(C938&lt;=$J$3:$J$50), 0))</f>
        <v>3.3000000000000002E-2</v>
      </c>
    </row>
    <row r="939" spans="1:4" x14ac:dyDescent="0.35">
      <c r="A939" t="s">
        <v>39</v>
      </c>
      <c r="B939">
        <v>180</v>
      </c>
      <c r="C939" s="6">
        <v>100171</v>
      </c>
      <c r="D939" s="38" cm="1">
        <f t="array" ref="D939">INDEX($K$3:$K$50, MATCH(1, (A939=$G$3:$G$50)*(B939=$H$3:$H$50)*(C939&gt;=$I$3:$I$50)*(C939&lt;=$J$3:$J$50), 0))</f>
        <v>3.4500000000000003E-2</v>
      </c>
    </row>
    <row r="940" spans="1:4" x14ac:dyDescent="0.35">
      <c r="A940" t="s">
        <v>39</v>
      </c>
      <c r="B940">
        <v>360</v>
      </c>
      <c r="C940" s="6">
        <v>400172</v>
      </c>
      <c r="D940" s="38" cm="1">
        <f t="array" ref="D940">INDEX($K$3:$K$50, MATCH(1, (A940=$G$3:$G$50)*(B940=$H$3:$H$50)*(C940&gt;=$I$3:$I$50)*(C940&lt;=$J$3:$J$50), 0))</f>
        <v>4.2500000000000003E-2</v>
      </c>
    </row>
    <row r="941" spans="1:4" x14ac:dyDescent="0.35">
      <c r="A941" t="s">
        <v>39</v>
      </c>
      <c r="B941">
        <v>160</v>
      </c>
      <c r="C941" s="6">
        <v>20171</v>
      </c>
      <c r="D941" s="38" t="e" cm="1">
        <f t="array" ref="D941">INDEX($K$3:$K$50, MATCH(1, (A941=$G$3:$G$50)*(B941=$H$3:$H$50)*(C941&gt;=$I$3:$I$50)*(C941&lt;=$J$3:$J$50), 0))</f>
        <v>#N/A</v>
      </c>
    </row>
    <row r="942" spans="1:4" x14ac:dyDescent="0.35">
      <c r="A942" t="s">
        <v>39</v>
      </c>
      <c r="B942">
        <v>180</v>
      </c>
      <c r="C942" s="6">
        <v>44171</v>
      </c>
      <c r="D942" s="38" cm="1">
        <f t="array" ref="D942">INDEX($K$3:$K$50, MATCH(1, (A942=$G$3:$G$50)*(B942=$H$3:$H$50)*(C942&gt;=$I$3:$I$50)*(C942&lt;=$J$3:$J$50), 0))</f>
        <v>1.6E-2</v>
      </c>
    </row>
    <row r="943" spans="1:4" x14ac:dyDescent="0.35">
      <c r="A943" t="s">
        <v>39</v>
      </c>
      <c r="B943">
        <v>90</v>
      </c>
      <c r="C943" s="6">
        <v>3000171</v>
      </c>
      <c r="D943" s="38" cm="1">
        <f t="array" ref="D943">INDEX($K$3:$K$50, MATCH(1, (A943=$G$3:$G$50)*(B943=$H$3:$H$50)*(C943&gt;=$I$3:$I$50)*(C943&lt;=$J$3:$J$50), 0))</f>
        <v>3.3000000000000002E-2</v>
      </c>
    </row>
    <row r="944" spans="1:4" x14ac:dyDescent="0.35">
      <c r="A944" t="s">
        <v>39</v>
      </c>
      <c r="B944">
        <v>180</v>
      </c>
      <c r="C944" s="6">
        <v>250171</v>
      </c>
      <c r="D944" s="38" cm="1">
        <f t="array" ref="D944">INDEX($K$3:$K$50, MATCH(1, (A944=$G$3:$G$50)*(B944=$H$3:$H$50)*(C944&gt;=$I$3:$I$50)*(C944&lt;=$J$3:$J$50), 0))</f>
        <v>3.7499999999999999E-2</v>
      </c>
    </row>
    <row r="945" spans="1:4" x14ac:dyDescent="0.35">
      <c r="A945" t="s">
        <v>39</v>
      </c>
      <c r="B945">
        <v>360</v>
      </c>
      <c r="C945" s="6">
        <v>65171</v>
      </c>
      <c r="D945" s="38" cm="1">
        <f t="array" ref="D945">INDEX($K$3:$K$50, MATCH(1, (A945=$G$3:$G$50)*(B945=$H$3:$H$50)*(C945&gt;=$I$3:$I$50)*(C945&lt;=$J$3:$J$50), 0))</f>
        <v>2.5000000000000001E-2</v>
      </c>
    </row>
    <row r="946" spans="1:4" x14ac:dyDescent="0.35">
      <c r="A946" t="s">
        <v>39</v>
      </c>
      <c r="B946">
        <v>360</v>
      </c>
      <c r="C946" s="6">
        <v>1000171</v>
      </c>
      <c r="D946" s="38" cm="1">
        <f t="array" ref="D946">INDEX($K$3:$K$50, MATCH(1, (A946=$G$3:$G$50)*(B946=$H$3:$H$50)*(C946&gt;=$I$3:$I$50)*(C946&lt;=$J$3:$J$50), 0))</f>
        <v>4.7500000000000001E-2</v>
      </c>
    </row>
    <row r="947" spans="1:4" x14ac:dyDescent="0.35">
      <c r="A947" t="s">
        <v>39</v>
      </c>
      <c r="B947">
        <v>180</v>
      </c>
      <c r="C947" s="6">
        <v>300171</v>
      </c>
      <c r="D947" s="38" cm="1">
        <f t="array" ref="D947">INDEX($K$3:$K$50, MATCH(1, (A947=$G$3:$G$50)*(B947=$H$3:$H$50)*(C947&gt;=$I$3:$I$50)*(C947&lt;=$J$3:$J$50), 0))</f>
        <v>3.7499999999999999E-2</v>
      </c>
    </row>
    <row r="948" spans="1:4" x14ac:dyDescent="0.35">
      <c r="A948" t="s">
        <v>39</v>
      </c>
      <c r="B948">
        <v>90</v>
      </c>
      <c r="C948" s="6">
        <v>40171</v>
      </c>
      <c r="D948" s="38" cm="1">
        <f t="array" ref="D948">INDEX($K$3:$K$50, MATCH(1, (A948=$G$3:$G$50)*(B948=$H$3:$H$50)*(C948&gt;=$I$3:$I$50)*(C948&lt;=$J$3:$J$50), 0))</f>
        <v>1.55E-2</v>
      </c>
    </row>
    <row r="949" spans="1:4" x14ac:dyDescent="0.35">
      <c r="A949" t="s">
        <v>39</v>
      </c>
      <c r="B949">
        <v>90</v>
      </c>
      <c r="C949" s="6">
        <v>500171</v>
      </c>
      <c r="D949" s="38" cm="1">
        <f t="array" ref="D949">INDEX($K$3:$K$50, MATCH(1, (A949=$G$3:$G$50)*(B949=$H$3:$H$50)*(C949&gt;=$I$3:$I$50)*(C949&lt;=$J$3:$J$50), 0))</f>
        <v>3.1E-2</v>
      </c>
    </row>
    <row r="950" spans="1:4" x14ac:dyDescent="0.35">
      <c r="A950" t="s">
        <v>39</v>
      </c>
      <c r="B950">
        <v>180</v>
      </c>
      <c r="C950" s="6">
        <v>5510.71</v>
      </c>
      <c r="D950" s="38" cm="1">
        <f t="array" ref="D950">INDEX($K$3:$K$50, MATCH(1, (A950=$G$3:$G$50)*(B950=$H$3:$H$50)*(C950&gt;=$I$3:$I$50)*(C950&lt;=$J$3:$J$50), 0))</f>
        <v>1.6E-2</v>
      </c>
    </row>
    <row r="951" spans="1:4" x14ac:dyDescent="0.35">
      <c r="A951" t="s">
        <v>39</v>
      </c>
      <c r="B951">
        <v>360</v>
      </c>
      <c r="C951" s="6">
        <v>5128171</v>
      </c>
      <c r="D951" s="38" cm="1">
        <f t="array" ref="D951">INDEX($K$3:$K$50, MATCH(1, (A951=$G$3:$G$50)*(B951=$H$3:$H$50)*(C951&gt;=$I$3:$I$50)*(C951&lt;=$J$3:$J$50), 0))</f>
        <v>4.7500000000000001E-2</v>
      </c>
    </row>
    <row r="952" spans="1:4" x14ac:dyDescent="0.35">
      <c r="A952" t="s">
        <v>39</v>
      </c>
      <c r="B952">
        <v>160</v>
      </c>
      <c r="C952" s="6">
        <v>30171</v>
      </c>
      <c r="D952" s="38" t="e" cm="1">
        <f t="array" ref="D952">INDEX($K$3:$K$50, MATCH(1, (A952=$G$3:$G$50)*(B952=$H$3:$H$50)*(C952&gt;=$I$3:$I$50)*(C952&lt;=$J$3:$J$50), 0))</f>
        <v>#N/A</v>
      </c>
    </row>
    <row r="953" spans="1:4" x14ac:dyDescent="0.35">
      <c r="A953" t="s">
        <v>39</v>
      </c>
      <c r="B953">
        <v>180</v>
      </c>
      <c r="C953" s="6">
        <v>100171</v>
      </c>
      <c r="D953" s="38" cm="1">
        <f t="array" ref="D953">INDEX($K$3:$K$50, MATCH(1, (A953=$G$3:$G$50)*(B953=$H$3:$H$50)*(C953&gt;=$I$3:$I$50)*(C953&lt;=$J$3:$J$50), 0))</f>
        <v>3.4500000000000003E-2</v>
      </c>
    </row>
    <row r="954" spans="1:4" x14ac:dyDescent="0.35">
      <c r="A954" t="s">
        <v>39</v>
      </c>
      <c r="B954">
        <v>90</v>
      </c>
      <c r="C954" s="6">
        <v>50171</v>
      </c>
      <c r="D954" s="38" cm="1">
        <f t="array" ref="D954">INDEX($K$3:$K$50, MATCH(1, (A954=$G$3:$G$50)*(B954=$H$3:$H$50)*(C954&gt;=$I$3:$I$50)*(C954&lt;=$J$3:$J$50), 0))</f>
        <v>2.0500000000000001E-2</v>
      </c>
    </row>
    <row r="955" spans="1:4" x14ac:dyDescent="0.35">
      <c r="A955" t="s">
        <v>39</v>
      </c>
      <c r="B955">
        <v>180</v>
      </c>
      <c r="C955" s="6">
        <v>100171</v>
      </c>
      <c r="D955" s="38" cm="1">
        <f t="array" ref="D955">INDEX($K$3:$K$50, MATCH(1, (A955=$G$3:$G$50)*(B955=$H$3:$H$50)*(C955&gt;=$I$3:$I$50)*(C955&lt;=$J$3:$J$50), 0))</f>
        <v>3.4500000000000003E-2</v>
      </c>
    </row>
    <row r="956" spans="1:4" x14ac:dyDescent="0.35">
      <c r="A956" t="s">
        <v>39</v>
      </c>
      <c r="B956">
        <v>360</v>
      </c>
      <c r="C956" s="6">
        <v>308171</v>
      </c>
      <c r="D956" s="38" cm="1">
        <f t="array" ref="D956">INDEX($K$3:$K$50, MATCH(1, (A956=$G$3:$G$50)*(B956=$H$3:$H$50)*(C956&gt;=$I$3:$I$50)*(C956&lt;=$J$3:$J$50), 0))</f>
        <v>4.2500000000000003E-2</v>
      </c>
    </row>
    <row r="957" spans="1:4" x14ac:dyDescent="0.35">
      <c r="A957" t="s">
        <v>39</v>
      </c>
      <c r="B957">
        <v>360</v>
      </c>
      <c r="C957" s="6">
        <v>137521.49</v>
      </c>
      <c r="D957" s="38" cm="1">
        <f t="array" ref="D957">INDEX($K$3:$K$50, MATCH(1, (A957=$G$3:$G$50)*(B957=$H$3:$H$50)*(C957&gt;=$I$3:$I$50)*(C957&lt;=$J$3:$J$50), 0))</f>
        <v>3.85E-2</v>
      </c>
    </row>
    <row r="958" spans="1:4" x14ac:dyDescent="0.35">
      <c r="A958" t="s">
        <v>39</v>
      </c>
      <c r="B958">
        <v>180</v>
      </c>
      <c r="C958" s="6">
        <v>50171</v>
      </c>
      <c r="D958" s="38" cm="1">
        <f t="array" ref="D958">INDEX($K$3:$K$50, MATCH(1, (A958=$G$3:$G$50)*(B958=$H$3:$H$50)*(C958&gt;=$I$3:$I$50)*(C958&lt;=$J$3:$J$50), 0))</f>
        <v>2.1499999999999998E-2</v>
      </c>
    </row>
    <row r="959" spans="1:4" x14ac:dyDescent="0.35">
      <c r="A959" t="s">
        <v>39</v>
      </c>
      <c r="B959">
        <v>90</v>
      </c>
      <c r="C959" s="6">
        <v>1550457.64</v>
      </c>
      <c r="D959" s="38" cm="1">
        <f t="array" ref="D959">INDEX($K$3:$K$50, MATCH(1, (A959=$G$3:$G$50)*(B959=$H$3:$H$50)*(C959&gt;=$I$3:$I$50)*(C959&lt;=$J$3:$J$50), 0))</f>
        <v>3.3000000000000002E-2</v>
      </c>
    </row>
    <row r="960" spans="1:4" x14ac:dyDescent="0.35">
      <c r="A960" t="s">
        <v>39</v>
      </c>
      <c r="B960">
        <v>90</v>
      </c>
      <c r="C960" s="6">
        <v>77471</v>
      </c>
      <c r="D960" s="38" cm="1">
        <f t="array" ref="D960">INDEX($K$3:$K$50, MATCH(1, (A960=$G$3:$G$50)*(B960=$H$3:$H$50)*(C960&gt;=$I$3:$I$50)*(C960&lt;=$J$3:$J$50), 0))</f>
        <v>2.0500000000000001E-2</v>
      </c>
    </row>
    <row r="961" spans="1:4" x14ac:dyDescent="0.35">
      <c r="A961" t="s">
        <v>39</v>
      </c>
      <c r="B961">
        <v>180</v>
      </c>
      <c r="C961" s="6">
        <v>373131</v>
      </c>
      <c r="D961" s="38" cm="1">
        <f t="array" ref="D961">INDEX($K$3:$K$50, MATCH(1, (A961=$G$3:$G$50)*(B961=$H$3:$H$50)*(C961&gt;=$I$3:$I$50)*(C961&lt;=$J$3:$J$50), 0))</f>
        <v>3.7499999999999999E-2</v>
      </c>
    </row>
    <row r="962" spans="1:4" x14ac:dyDescent="0.35">
      <c r="A962" t="s">
        <v>39</v>
      </c>
      <c r="B962">
        <v>360</v>
      </c>
      <c r="C962" s="6">
        <v>400171</v>
      </c>
      <c r="D962" s="38" cm="1">
        <f t="array" ref="D962">INDEX($K$3:$K$50, MATCH(1, (A962=$G$3:$G$50)*(B962=$H$3:$H$50)*(C962&gt;=$I$3:$I$50)*(C962&lt;=$J$3:$J$50), 0))</f>
        <v>4.2500000000000003E-2</v>
      </c>
    </row>
    <row r="963" spans="1:4" x14ac:dyDescent="0.35">
      <c r="A963" t="s">
        <v>39</v>
      </c>
      <c r="B963">
        <v>160</v>
      </c>
      <c r="C963" s="6">
        <v>400171</v>
      </c>
      <c r="D963" s="38" t="e" cm="1">
        <f t="array" ref="D963">INDEX($K$3:$K$50, MATCH(1, (A963=$G$3:$G$50)*(B963=$H$3:$H$50)*(C963&gt;=$I$3:$I$50)*(C963&lt;=$J$3:$J$50), 0))</f>
        <v>#N/A</v>
      </c>
    </row>
    <row r="964" spans="1:4" x14ac:dyDescent="0.35">
      <c r="A964" t="s">
        <v>39</v>
      </c>
      <c r="B964">
        <v>180</v>
      </c>
      <c r="C964" s="6">
        <v>50171</v>
      </c>
      <c r="D964" s="38" cm="1">
        <f t="array" ref="D964">INDEX($K$3:$K$50, MATCH(1, (A964=$G$3:$G$50)*(B964=$H$3:$H$50)*(C964&gt;=$I$3:$I$50)*(C964&lt;=$J$3:$J$50), 0))</f>
        <v>2.1499999999999998E-2</v>
      </c>
    </row>
    <row r="965" spans="1:4" x14ac:dyDescent="0.35">
      <c r="A965" t="s">
        <v>39</v>
      </c>
      <c r="B965">
        <v>90</v>
      </c>
      <c r="C965" s="6">
        <v>200171</v>
      </c>
      <c r="D965" s="38" cm="1">
        <f t="array" ref="D965">INDEX($K$3:$K$50, MATCH(1, (A965=$G$3:$G$50)*(B965=$H$3:$H$50)*(C965&gt;=$I$3:$I$50)*(C965&lt;=$J$3:$J$50), 0))</f>
        <v>2.1999999999999999E-2</v>
      </c>
    </row>
    <row r="966" spans="1:4" x14ac:dyDescent="0.35">
      <c r="A966" t="s">
        <v>39</v>
      </c>
      <c r="B966">
        <v>180</v>
      </c>
      <c r="C966" s="6">
        <v>450171</v>
      </c>
      <c r="D966" s="38" cm="1">
        <f t="array" ref="D966">INDEX($K$3:$K$50, MATCH(1, (A966=$G$3:$G$50)*(B966=$H$3:$H$50)*(C966&gt;=$I$3:$I$50)*(C966&lt;=$J$3:$J$50), 0))</f>
        <v>3.7499999999999999E-2</v>
      </c>
    </row>
    <row r="967" spans="1:4" x14ac:dyDescent="0.35">
      <c r="A967" t="s">
        <v>39</v>
      </c>
      <c r="B967">
        <v>360</v>
      </c>
      <c r="C967" s="6">
        <v>33408.660000000003</v>
      </c>
      <c r="D967" s="38" cm="1">
        <f t="array" ref="D967">INDEX($K$3:$K$50, MATCH(1, (A967=$G$3:$G$50)*(B967=$H$3:$H$50)*(C967&gt;=$I$3:$I$50)*(C967&lt;=$J$3:$J$50), 0))</f>
        <v>1.7999999999999999E-2</v>
      </c>
    </row>
    <row r="968" spans="1:4" x14ac:dyDescent="0.35">
      <c r="A968" t="s">
        <v>39</v>
      </c>
      <c r="B968">
        <v>360</v>
      </c>
      <c r="C968" s="6">
        <v>100171</v>
      </c>
      <c r="D968" s="38" cm="1">
        <f t="array" ref="D968">INDEX($K$3:$K$50, MATCH(1, (A968=$G$3:$G$50)*(B968=$H$3:$H$50)*(C968&gt;=$I$3:$I$50)*(C968&lt;=$J$3:$J$50), 0))</f>
        <v>3.85E-2</v>
      </c>
    </row>
    <row r="969" spans="1:4" x14ac:dyDescent="0.35">
      <c r="A969" t="s">
        <v>39</v>
      </c>
      <c r="B969">
        <v>180</v>
      </c>
      <c r="C969" s="6">
        <v>32171</v>
      </c>
      <c r="D969" s="38" cm="1">
        <f t="array" ref="D969">INDEX($K$3:$K$50, MATCH(1, (A969=$G$3:$G$50)*(B969=$H$3:$H$50)*(C969&gt;=$I$3:$I$50)*(C969&lt;=$J$3:$J$50), 0))</f>
        <v>1.6E-2</v>
      </c>
    </row>
    <row r="970" spans="1:4" x14ac:dyDescent="0.35">
      <c r="A970" t="s">
        <v>39</v>
      </c>
      <c r="B970">
        <v>90</v>
      </c>
      <c r="C970" s="6">
        <v>34680.1</v>
      </c>
      <c r="D970" s="38" cm="1">
        <f t="array" ref="D970">INDEX($K$3:$K$50, MATCH(1, (A970=$G$3:$G$50)*(B970=$H$3:$H$50)*(C970&gt;=$I$3:$I$50)*(C970&lt;=$J$3:$J$50), 0))</f>
        <v>1.55E-2</v>
      </c>
    </row>
    <row r="971" spans="1:4" x14ac:dyDescent="0.35">
      <c r="A971" t="s">
        <v>39</v>
      </c>
      <c r="B971">
        <v>90</v>
      </c>
      <c r="C971" s="6">
        <v>100171</v>
      </c>
      <c r="D971" s="38" cm="1">
        <f t="array" ref="D971">INDEX($K$3:$K$50, MATCH(1, (A971=$G$3:$G$50)*(B971=$H$3:$H$50)*(C971&gt;=$I$3:$I$50)*(C971&lt;=$J$3:$J$50), 0))</f>
        <v>2.1999999999999999E-2</v>
      </c>
    </row>
    <row r="972" spans="1:4" x14ac:dyDescent="0.35">
      <c r="A972" t="s">
        <v>39</v>
      </c>
      <c r="B972">
        <v>180</v>
      </c>
      <c r="C972" s="6">
        <v>135171</v>
      </c>
      <c r="D972" s="38" cm="1">
        <f t="array" ref="D972">INDEX($K$3:$K$50, MATCH(1, (A972=$G$3:$G$50)*(B972=$H$3:$H$50)*(C972&gt;=$I$3:$I$50)*(C972&lt;=$J$3:$J$50), 0))</f>
        <v>3.4500000000000003E-2</v>
      </c>
    </row>
    <row r="973" spans="1:4" x14ac:dyDescent="0.35">
      <c r="A973" t="s">
        <v>39</v>
      </c>
      <c r="B973">
        <v>360</v>
      </c>
      <c r="C973" s="6">
        <v>40171</v>
      </c>
      <c r="D973" s="38" cm="1">
        <f t="array" ref="D973">INDEX($K$3:$K$50, MATCH(1, (A973=$G$3:$G$50)*(B973=$H$3:$H$50)*(C973&gt;=$I$3:$I$50)*(C973&lt;=$J$3:$J$50), 0))</f>
        <v>1.7999999999999999E-2</v>
      </c>
    </row>
    <row r="974" spans="1:4" x14ac:dyDescent="0.35">
      <c r="A974" t="s">
        <v>39</v>
      </c>
      <c r="B974">
        <v>160</v>
      </c>
      <c r="C974" s="6">
        <v>26441</v>
      </c>
      <c r="D974" s="38" t="e" cm="1">
        <f t="array" ref="D974">INDEX($K$3:$K$50, MATCH(1, (A974=$G$3:$G$50)*(B974=$H$3:$H$50)*(C974&gt;=$I$3:$I$50)*(C974&lt;=$J$3:$J$50), 0))</f>
        <v>#N/A</v>
      </c>
    </row>
    <row r="975" spans="1:4" x14ac:dyDescent="0.35">
      <c r="A975" t="s">
        <v>39</v>
      </c>
      <c r="B975">
        <v>180</v>
      </c>
      <c r="C975" s="6">
        <v>141864.35</v>
      </c>
      <c r="D975" s="38" cm="1">
        <f t="array" ref="D975">INDEX($K$3:$K$50, MATCH(1, (A975=$G$3:$G$50)*(B975=$H$3:$H$50)*(C975&gt;=$I$3:$I$50)*(C975&lt;=$J$3:$J$50), 0))</f>
        <v>3.4500000000000003E-2</v>
      </c>
    </row>
    <row r="976" spans="1:4" x14ac:dyDescent="0.35">
      <c r="A976" t="s">
        <v>39</v>
      </c>
      <c r="B976">
        <v>90</v>
      </c>
      <c r="C976" s="6">
        <v>60171</v>
      </c>
      <c r="D976" s="38" cm="1">
        <f t="array" ref="D976">INDEX($K$3:$K$50, MATCH(1, (A976=$G$3:$G$50)*(B976=$H$3:$H$50)*(C976&gt;=$I$3:$I$50)*(C976&lt;=$J$3:$J$50), 0))</f>
        <v>2.0500000000000001E-2</v>
      </c>
    </row>
    <row r="977" spans="1:4" x14ac:dyDescent="0.35">
      <c r="A977" t="s">
        <v>39</v>
      </c>
      <c r="B977">
        <v>180</v>
      </c>
      <c r="C977" s="6">
        <v>145171</v>
      </c>
      <c r="D977" s="38" cm="1">
        <f t="array" ref="D977">INDEX($K$3:$K$50, MATCH(1, (A977=$G$3:$G$50)*(B977=$H$3:$H$50)*(C977&gt;=$I$3:$I$50)*(C977&lt;=$J$3:$J$50), 0))</f>
        <v>3.4500000000000003E-2</v>
      </c>
    </row>
    <row r="978" spans="1:4" x14ac:dyDescent="0.35">
      <c r="A978" t="s">
        <v>39</v>
      </c>
      <c r="B978">
        <v>360</v>
      </c>
      <c r="C978" s="6">
        <v>1000171</v>
      </c>
      <c r="D978" s="38" cm="1">
        <f t="array" ref="D978">INDEX($K$3:$K$50, MATCH(1, (A978=$G$3:$G$50)*(B978=$H$3:$H$50)*(C978&gt;=$I$3:$I$50)*(C978&lt;=$J$3:$J$50), 0))</f>
        <v>4.7500000000000001E-2</v>
      </c>
    </row>
    <row r="979" spans="1:4" x14ac:dyDescent="0.35">
      <c r="A979" t="s">
        <v>39</v>
      </c>
      <c r="B979">
        <v>360</v>
      </c>
      <c r="C979" s="6">
        <v>200171</v>
      </c>
      <c r="D979" s="38" cm="1">
        <f t="array" ref="D979">INDEX($K$3:$K$50, MATCH(1, (A979=$G$3:$G$50)*(B979=$H$3:$H$50)*(C979&gt;=$I$3:$I$50)*(C979&lt;=$J$3:$J$50), 0))</f>
        <v>3.85E-2</v>
      </c>
    </row>
    <row r="980" spans="1:4" x14ac:dyDescent="0.35">
      <c r="A980" t="s">
        <v>39</v>
      </c>
      <c r="B980">
        <v>180</v>
      </c>
      <c r="C980" s="6">
        <v>20171</v>
      </c>
      <c r="D980" s="38" cm="1">
        <f t="array" ref="D980">INDEX($K$3:$K$50, MATCH(1, (A980=$G$3:$G$50)*(B980=$H$3:$H$50)*(C980&gt;=$I$3:$I$50)*(C980&lt;=$J$3:$J$50), 0))</f>
        <v>1.6E-2</v>
      </c>
    </row>
    <row r="981" spans="1:4" x14ac:dyDescent="0.35">
      <c r="A981" t="s">
        <v>39</v>
      </c>
      <c r="B981">
        <v>90</v>
      </c>
      <c r="C981" s="6">
        <v>60171</v>
      </c>
      <c r="D981" s="38" cm="1">
        <f t="array" ref="D981">INDEX($K$3:$K$50, MATCH(1, (A981=$G$3:$G$50)*(B981=$H$3:$H$50)*(C981&gt;=$I$3:$I$50)*(C981&lt;=$J$3:$J$50), 0))</f>
        <v>2.0500000000000001E-2</v>
      </c>
    </row>
    <row r="982" spans="1:4" x14ac:dyDescent="0.35">
      <c r="A982" t="s">
        <v>39</v>
      </c>
      <c r="B982">
        <v>90</v>
      </c>
      <c r="C982" s="6">
        <v>1000171</v>
      </c>
      <c r="D982" s="38" cm="1">
        <f t="array" ref="D982">INDEX($K$3:$K$50, MATCH(1, (A982=$G$3:$G$50)*(B982=$H$3:$H$50)*(C982&gt;=$I$3:$I$50)*(C982&lt;=$J$3:$J$50), 0))</f>
        <v>3.3000000000000002E-2</v>
      </c>
    </row>
    <row r="983" spans="1:4" x14ac:dyDescent="0.35">
      <c r="A983" t="s">
        <v>39</v>
      </c>
      <c r="B983">
        <v>180</v>
      </c>
      <c r="C983" s="6">
        <v>1000171</v>
      </c>
      <c r="D983" s="38" cm="1">
        <f t="array" ref="D983">INDEX($K$3:$K$50, MATCH(1, (A983=$G$3:$G$50)*(B983=$H$3:$H$50)*(C983&gt;=$I$3:$I$50)*(C983&lt;=$J$3:$J$50), 0))</f>
        <v>4.3999999999999997E-2</v>
      </c>
    </row>
    <row r="984" spans="1:4" x14ac:dyDescent="0.35">
      <c r="A984" t="s">
        <v>39</v>
      </c>
      <c r="B984">
        <v>360</v>
      </c>
      <c r="C984" s="6">
        <v>20171</v>
      </c>
      <c r="D984" s="38" cm="1">
        <f t="array" ref="D984">INDEX($K$3:$K$50, MATCH(1, (A984=$G$3:$G$50)*(B984=$H$3:$H$50)*(C984&gt;=$I$3:$I$50)*(C984&lt;=$J$3:$J$50), 0))</f>
        <v>1.7999999999999999E-2</v>
      </c>
    </row>
    <row r="985" spans="1:4" x14ac:dyDescent="0.35">
      <c r="A985" t="s">
        <v>39</v>
      </c>
      <c r="B985">
        <v>160</v>
      </c>
      <c r="C985" s="6">
        <v>100171</v>
      </c>
      <c r="D985" s="38" t="e" cm="1">
        <f t="array" ref="D985">INDEX($K$3:$K$50, MATCH(1, (A985=$G$3:$G$50)*(B985=$H$3:$H$50)*(C985&gt;=$I$3:$I$50)*(C985&lt;=$J$3:$J$50), 0))</f>
        <v>#N/A</v>
      </c>
    </row>
    <row r="986" spans="1:4" x14ac:dyDescent="0.35">
      <c r="A986" t="s">
        <v>39</v>
      </c>
      <c r="B986">
        <v>180</v>
      </c>
      <c r="C986" s="6">
        <v>710.55</v>
      </c>
      <c r="D986" s="38" t="e" cm="1">
        <f t="array" ref="D986">INDEX($K$3:$K$50, MATCH(1, (A986=$G$3:$G$50)*(B986=$H$3:$H$50)*(C986&gt;=$I$3:$I$50)*(C986&lt;=$J$3:$J$50), 0))</f>
        <v>#N/A</v>
      </c>
    </row>
    <row r="987" spans="1:4" x14ac:dyDescent="0.35">
      <c r="A987" t="s">
        <v>39</v>
      </c>
      <c r="B987">
        <v>90</v>
      </c>
      <c r="C987" s="6">
        <v>300171</v>
      </c>
      <c r="D987" s="38" cm="1">
        <f t="array" ref="D987">INDEX($K$3:$K$50, MATCH(1, (A987=$G$3:$G$50)*(B987=$H$3:$H$50)*(C987&gt;=$I$3:$I$50)*(C987&lt;=$J$3:$J$50), 0))</f>
        <v>0.03</v>
      </c>
    </row>
    <row r="988" spans="1:4" x14ac:dyDescent="0.35">
      <c r="A988" t="s">
        <v>39</v>
      </c>
      <c r="B988">
        <v>180</v>
      </c>
      <c r="C988" s="6">
        <v>5381.82</v>
      </c>
      <c r="D988" s="38" cm="1">
        <f t="array" ref="D988">INDEX($K$3:$K$50, MATCH(1, (A988=$G$3:$G$50)*(B988=$H$3:$H$50)*(C988&gt;=$I$3:$I$50)*(C988&lt;=$J$3:$J$50), 0))</f>
        <v>1.6E-2</v>
      </c>
    </row>
    <row r="989" spans="1:4" x14ac:dyDescent="0.35">
      <c r="A989" t="s">
        <v>39</v>
      </c>
      <c r="B989">
        <v>360</v>
      </c>
      <c r="C989" s="6">
        <v>811284.69</v>
      </c>
      <c r="D989" s="38" cm="1">
        <f t="array" ref="D989">INDEX($K$3:$K$50, MATCH(1, (A989=$G$3:$G$50)*(B989=$H$3:$H$50)*(C989&gt;=$I$3:$I$50)*(C989&lt;=$J$3:$J$50), 0))</f>
        <v>4.4999999999999998E-2</v>
      </c>
    </row>
    <row r="990" spans="1:4" x14ac:dyDescent="0.35">
      <c r="A990" t="s">
        <v>39</v>
      </c>
      <c r="B990">
        <v>360</v>
      </c>
      <c r="C990" s="6">
        <v>100171</v>
      </c>
      <c r="D990" s="38" cm="1">
        <f t="array" ref="D990">INDEX($K$3:$K$50, MATCH(1, (A990=$G$3:$G$50)*(B990=$H$3:$H$50)*(C990&gt;=$I$3:$I$50)*(C990&lt;=$J$3:$J$50), 0))</f>
        <v>3.85E-2</v>
      </c>
    </row>
    <row r="991" spans="1:4" x14ac:dyDescent="0.35">
      <c r="A991" t="s">
        <v>39</v>
      </c>
      <c r="B991">
        <v>180</v>
      </c>
      <c r="C991" s="6">
        <v>125171</v>
      </c>
      <c r="D991" s="38" cm="1">
        <f t="array" ref="D991">INDEX($K$3:$K$50, MATCH(1, (A991=$G$3:$G$50)*(B991=$H$3:$H$50)*(C991&gt;=$I$3:$I$50)*(C991&lt;=$J$3:$J$50), 0))</f>
        <v>3.4500000000000003E-2</v>
      </c>
    </row>
    <row r="992" spans="1:4" x14ac:dyDescent="0.35">
      <c r="A992" t="s">
        <v>39</v>
      </c>
      <c r="B992">
        <v>90</v>
      </c>
      <c r="C992" s="6">
        <v>259935.39</v>
      </c>
      <c r="D992" s="38" cm="1">
        <f t="array" ref="D992">INDEX($K$3:$K$50, MATCH(1, (A992=$G$3:$G$50)*(B992=$H$3:$H$50)*(C992&gt;=$I$3:$I$50)*(C992&lt;=$J$3:$J$50), 0))</f>
        <v>0.03</v>
      </c>
    </row>
    <row r="993" spans="1:4" x14ac:dyDescent="0.35">
      <c r="A993" t="s">
        <v>39</v>
      </c>
      <c r="B993">
        <v>90</v>
      </c>
      <c r="C993" s="6">
        <v>209935.39</v>
      </c>
      <c r="D993" s="38" cm="1">
        <f t="array" ref="D993">INDEX($K$3:$K$50, MATCH(1, (A993=$G$3:$G$50)*(B993=$H$3:$H$50)*(C993&gt;=$I$3:$I$50)*(C993&lt;=$J$3:$J$50), 0))</f>
        <v>2.1999999999999999E-2</v>
      </c>
    </row>
    <row r="994" spans="1:4" x14ac:dyDescent="0.35">
      <c r="A994" t="s">
        <v>39</v>
      </c>
      <c r="B994">
        <v>180</v>
      </c>
      <c r="C994" s="6">
        <v>100171</v>
      </c>
      <c r="D994" s="38" cm="1">
        <f t="array" ref="D994">INDEX($K$3:$K$50, MATCH(1, (A994=$G$3:$G$50)*(B994=$H$3:$H$50)*(C994&gt;=$I$3:$I$50)*(C994&lt;=$J$3:$J$50), 0))</f>
        <v>3.4500000000000003E-2</v>
      </c>
    </row>
    <row r="995" spans="1:4" x14ac:dyDescent="0.35">
      <c r="A995" t="s">
        <v>39</v>
      </c>
      <c r="B995">
        <v>360</v>
      </c>
      <c r="C995" s="6">
        <v>5971</v>
      </c>
      <c r="D995" s="38" cm="1">
        <f t="array" ref="D995">INDEX($K$3:$K$50, MATCH(1, (A995=$G$3:$G$50)*(B995=$H$3:$H$50)*(C995&gt;=$I$3:$I$50)*(C995&lt;=$J$3:$J$50), 0))</f>
        <v>1.7999999999999999E-2</v>
      </c>
    </row>
    <row r="996" spans="1:4" x14ac:dyDescent="0.35">
      <c r="A996" t="s">
        <v>39</v>
      </c>
      <c r="B996">
        <v>160</v>
      </c>
      <c r="C996" s="6">
        <v>400171</v>
      </c>
      <c r="D996" s="38" t="e" cm="1">
        <f t="array" ref="D996">INDEX($K$3:$K$50, MATCH(1, (A996=$G$3:$G$50)*(B996=$H$3:$H$50)*(C996&gt;=$I$3:$I$50)*(C996&lt;=$J$3:$J$50), 0))</f>
        <v>#N/A</v>
      </c>
    </row>
    <row r="997" spans="1:4" x14ac:dyDescent="0.35">
      <c r="A997" t="s">
        <v>39</v>
      </c>
      <c r="B997">
        <v>180</v>
      </c>
      <c r="C997" s="6">
        <v>355171</v>
      </c>
      <c r="D997" s="38" cm="1">
        <f t="array" ref="D997">INDEX($K$3:$K$50, MATCH(1, (A997=$G$3:$G$50)*(B997=$H$3:$H$50)*(C997&gt;=$I$3:$I$50)*(C997&lt;=$J$3:$J$50), 0))</f>
        <v>3.7499999999999999E-2</v>
      </c>
    </row>
    <row r="998" spans="1:4" x14ac:dyDescent="0.35">
      <c r="A998" t="s">
        <v>39</v>
      </c>
      <c r="B998">
        <v>90</v>
      </c>
      <c r="C998" s="6">
        <v>100171</v>
      </c>
      <c r="D998" s="38" cm="1">
        <f t="array" ref="D998">INDEX($K$3:$K$50, MATCH(1, (A998=$G$3:$G$50)*(B998=$H$3:$H$50)*(C998&gt;=$I$3:$I$50)*(C998&lt;=$J$3:$J$50), 0))</f>
        <v>2.1999999999999999E-2</v>
      </c>
    </row>
    <row r="999" spans="1:4" x14ac:dyDescent="0.35">
      <c r="A999" t="s">
        <v>39</v>
      </c>
      <c r="B999">
        <v>180</v>
      </c>
      <c r="C999" s="6">
        <v>200171</v>
      </c>
      <c r="D999" s="38" cm="1">
        <f t="array" ref="D999">INDEX($K$3:$K$50, MATCH(1, (A999=$G$3:$G$50)*(B999=$H$3:$H$50)*(C999&gt;=$I$3:$I$50)*(C999&lt;=$J$3:$J$50), 0))</f>
        <v>3.4500000000000003E-2</v>
      </c>
    </row>
    <row r="1000" spans="1:4" x14ac:dyDescent="0.35">
      <c r="A1000" t="s">
        <v>39</v>
      </c>
      <c r="B1000">
        <v>360</v>
      </c>
      <c r="C1000" s="6">
        <v>29748</v>
      </c>
      <c r="D1000" s="38" cm="1">
        <f t="array" ref="D1000">INDEX($K$3:$K$50, MATCH(1, (A1000=$G$3:$G$50)*(B1000=$H$3:$H$50)*(C1000&gt;=$I$3:$I$50)*(C1000&lt;=$J$3:$J$50), 0))</f>
        <v>1.7999999999999999E-2</v>
      </c>
    </row>
    <row r="1001" spans="1:4" x14ac:dyDescent="0.35">
      <c r="A1001" t="s">
        <v>39</v>
      </c>
      <c r="B1001">
        <v>360</v>
      </c>
      <c r="C1001" s="6">
        <v>50171</v>
      </c>
      <c r="D1001" s="38" cm="1">
        <f t="array" ref="D1001">INDEX($K$3:$K$50, MATCH(1, (A1001=$G$3:$G$50)*(B1001=$H$3:$H$50)*(C1001&gt;=$I$3:$I$50)*(C1001&lt;=$J$3:$J$50), 0))</f>
        <v>2.5000000000000001E-2</v>
      </c>
    </row>
    <row r="1002" spans="1:4" x14ac:dyDescent="0.35">
      <c r="A1002" t="s">
        <v>39</v>
      </c>
      <c r="B1002">
        <v>180</v>
      </c>
      <c r="C1002" s="6">
        <v>125171</v>
      </c>
      <c r="D1002" s="38" cm="1">
        <f t="array" ref="D1002">INDEX($K$3:$K$50, MATCH(1, (A1002=$G$3:$G$50)*(B1002=$H$3:$H$50)*(C1002&gt;=$I$3:$I$50)*(C1002&lt;=$J$3:$J$50), 0))</f>
        <v>3.4500000000000003E-2</v>
      </c>
    </row>
    <row r="1003" spans="1:4" x14ac:dyDescent="0.35">
      <c r="A1003" t="s">
        <v>39</v>
      </c>
      <c r="B1003">
        <v>90</v>
      </c>
      <c r="C1003" s="6">
        <v>100171</v>
      </c>
      <c r="D1003" s="38" cm="1">
        <f t="array" ref="D1003">INDEX($K$3:$K$50, MATCH(1, (A1003=$G$3:$G$50)*(B1003=$H$3:$H$50)*(C1003&gt;=$I$3:$I$50)*(C1003&lt;=$J$3:$J$50), 0))</f>
        <v>2.1999999999999999E-2</v>
      </c>
    </row>
    <row r="1004" spans="1:4" x14ac:dyDescent="0.35">
      <c r="A1004" t="s">
        <v>39</v>
      </c>
      <c r="B1004">
        <v>90</v>
      </c>
      <c r="C1004" s="6">
        <v>26065</v>
      </c>
      <c r="D1004" s="38" cm="1">
        <f t="array" ref="D1004">INDEX($K$3:$K$50, MATCH(1, (A1004=$G$3:$G$50)*(B1004=$H$3:$H$50)*(C1004&gt;=$I$3:$I$50)*(C1004&lt;=$J$3:$J$50), 0))</f>
        <v>1.55E-2</v>
      </c>
    </row>
    <row r="1005" spans="1:4" x14ac:dyDescent="0.35">
      <c r="A1005" t="s">
        <v>39</v>
      </c>
      <c r="B1005">
        <v>180</v>
      </c>
      <c r="C1005" s="6">
        <v>7143.23</v>
      </c>
      <c r="D1005" s="38" cm="1">
        <f t="array" ref="D1005">INDEX($K$3:$K$50, MATCH(1, (A1005=$G$3:$G$50)*(B1005=$H$3:$H$50)*(C1005&gt;=$I$3:$I$50)*(C1005&lt;=$J$3:$J$50), 0))</f>
        <v>1.6E-2</v>
      </c>
    </row>
    <row r="1006" spans="1:4" x14ac:dyDescent="0.35">
      <c r="A1006" t="s">
        <v>39</v>
      </c>
      <c r="B1006">
        <v>360</v>
      </c>
      <c r="C1006" s="6">
        <v>150171</v>
      </c>
      <c r="D1006" s="38" cm="1">
        <f t="array" ref="D1006">INDEX($K$3:$K$50, MATCH(1, (A1006=$G$3:$G$50)*(B1006=$H$3:$H$50)*(C1006&gt;=$I$3:$I$50)*(C1006&lt;=$J$3:$J$50), 0))</f>
        <v>3.85E-2</v>
      </c>
    </row>
    <row r="1007" spans="1:4" x14ac:dyDescent="0.35">
      <c r="A1007" t="s">
        <v>39</v>
      </c>
      <c r="B1007">
        <v>160</v>
      </c>
      <c r="C1007" s="6">
        <v>127583.97</v>
      </c>
      <c r="D1007" s="38" t="e" cm="1">
        <f t="array" ref="D1007">INDEX($K$3:$K$50, MATCH(1, (A1007=$G$3:$G$50)*(B1007=$H$3:$H$50)*(C1007&gt;=$I$3:$I$50)*(C1007&lt;=$J$3:$J$50), 0))</f>
        <v>#N/A</v>
      </c>
    </row>
    <row r="1008" spans="1:4" x14ac:dyDescent="0.35">
      <c r="A1008" t="s">
        <v>39</v>
      </c>
      <c r="B1008">
        <v>180</v>
      </c>
      <c r="C1008" s="6">
        <v>100171</v>
      </c>
      <c r="D1008" s="38" cm="1">
        <f t="array" ref="D1008">INDEX($K$3:$K$50, MATCH(1, (A1008=$G$3:$G$50)*(B1008=$H$3:$H$50)*(C1008&gt;=$I$3:$I$50)*(C1008&lt;=$J$3:$J$50), 0))</f>
        <v>3.4500000000000003E-2</v>
      </c>
    </row>
    <row r="1009" spans="1:4" x14ac:dyDescent="0.35">
      <c r="A1009" t="s">
        <v>39</v>
      </c>
      <c r="B1009">
        <v>90</v>
      </c>
      <c r="C1009" s="6">
        <v>60171</v>
      </c>
      <c r="D1009" s="38" cm="1">
        <f t="array" ref="D1009">INDEX($K$3:$K$50, MATCH(1, (A1009=$G$3:$G$50)*(B1009=$H$3:$H$50)*(C1009&gt;=$I$3:$I$50)*(C1009&lt;=$J$3:$J$50), 0))</f>
        <v>2.0500000000000001E-2</v>
      </c>
    </row>
    <row r="1010" spans="1:4" x14ac:dyDescent="0.35">
      <c r="A1010" t="s">
        <v>39</v>
      </c>
      <c r="B1010">
        <v>180</v>
      </c>
      <c r="C1010" s="6">
        <v>57515</v>
      </c>
      <c r="D1010" s="38" cm="1">
        <f t="array" ref="D1010">INDEX($K$3:$K$50, MATCH(1, (A1010=$G$3:$G$50)*(B1010=$H$3:$H$50)*(C1010&gt;=$I$3:$I$50)*(C1010&lt;=$J$3:$J$50), 0))</f>
        <v>2.1499999999999998E-2</v>
      </c>
    </row>
    <row r="1011" spans="1:4" x14ac:dyDescent="0.35">
      <c r="A1011" t="s">
        <v>39</v>
      </c>
      <c r="B1011">
        <v>360</v>
      </c>
      <c r="C1011" s="6">
        <v>275171</v>
      </c>
      <c r="D1011" s="38" cm="1">
        <f t="array" ref="D1011">INDEX($K$3:$K$50, MATCH(1, (A1011=$G$3:$G$50)*(B1011=$H$3:$H$50)*(C1011&gt;=$I$3:$I$50)*(C1011&lt;=$J$3:$J$50), 0))</f>
        <v>4.2500000000000003E-2</v>
      </c>
    </row>
    <row r="1012" spans="1:4" x14ac:dyDescent="0.35">
      <c r="A1012" t="s">
        <v>39</v>
      </c>
      <c r="B1012">
        <v>360</v>
      </c>
      <c r="C1012" s="6">
        <v>1000172</v>
      </c>
      <c r="D1012" s="38" cm="1">
        <f t="array" ref="D1012">INDEX($K$3:$K$50, MATCH(1, (A1012=$G$3:$G$50)*(B1012=$H$3:$H$50)*(C1012&gt;=$I$3:$I$50)*(C1012&lt;=$J$3:$J$50), 0))</f>
        <v>4.7500000000000001E-2</v>
      </c>
    </row>
    <row r="1013" spans="1:4" x14ac:dyDescent="0.35">
      <c r="A1013" t="s">
        <v>39</v>
      </c>
      <c r="B1013">
        <v>180</v>
      </c>
      <c r="C1013" s="6">
        <v>100171</v>
      </c>
      <c r="D1013" s="38" cm="1">
        <f t="array" ref="D1013">INDEX($K$3:$K$50, MATCH(1, (A1013=$G$3:$G$50)*(B1013=$H$3:$H$50)*(C1013&gt;=$I$3:$I$50)*(C1013&lt;=$J$3:$J$50), 0))</f>
        <v>3.4500000000000003E-2</v>
      </c>
    </row>
    <row r="1014" spans="1:4" x14ac:dyDescent="0.35">
      <c r="A1014" t="s">
        <v>39</v>
      </c>
      <c r="B1014">
        <v>90</v>
      </c>
      <c r="C1014" s="6">
        <v>106171</v>
      </c>
      <c r="D1014" s="38" cm="1">
        <f t="array" ref="D1014">INDEX($K$3:$K$50, MATCH(1, (A1014=$G$3:$G$50)*(B1014=$H$3:$H$50)*(C1014&gt;=$I$3:$I$50)*(C1014&lt;=$J$3:$J$50), 0))</f>
        <v>2.1999999999999999E-2</v>
      </c>
    </row>
    <row r="1015" spans="1:4" x14ac:dyDescent="0.35">
      <c r="A1015" t="s">
        <v>39</v>
      </c>
      <c r="B1015">
        <v>90</v>
      </c>
      <c r="C1015" s="6">
        <v>75171</v>
      </c>
      <c r="D1015" s="38" cm="1">
        <f t="array" ref="D1015">INDEX($K$3:$K$50, MATCH(1, (A1015=$G$3:$G$50)*(B1015=$H$3:$H$50)*(C1015&gt;=$I$3:$I$50)*(C1015&lt;=$J$3:$J$50), 0))</f>
        <v>2.0500000000000001E-2</v>
      </c>
    </row>
    <row r="1016" spans="1:4" x14ac:dyDescent="0.35">
      <c r="A1016" t="s">
        <v>39</v>
      </c>
      <c r="B1016">
        <v>180</v>
      </c>
      <c r="C1016" s="6">
        <v>28171</v>
      </c>
      <c r="D1016" s="38" cm="1">
        <f t="array" ref="D1016">INDEX($K$3:$K$50, MATCH(1, (A1016=$G$3:$G$50)*(B1016=$H$3:$H$50)*(C1016&gt;=$I$3:$I$50)*(C1016&lt;=$J$3:$J$50), 0))</f>
        <v>1.6E-2</v>
      </c>
    </row>
    <row r="1017" spans="1:4" x14ac:dyDescent="0.35">
      <c r="A1017" t="s">
        <v>39</v>
      </c>
      <c r="B1017">
        <v>360</v>
      </c>
      <c r="C1017" s="6">
        <v>150171</v>
      </c>
      <c r="D1017" s="38" cm="1">
        <f t="array" ref="D1017">INDEX($K$3:$K$50, MATCH(1, (A1017=$G$3:$G$50)*(B1017=$H$3:$H$50)*(C1017&gt;=$I$3:$I$50)*(C1017&lt;=$J$3:$J$50), 0))</f>
        <v>3.85E-2</v>
      </c>
    </row>
    <row r="1018" spans="1:4" x14ac:dyDescent="0.35">
      <c r="A1018" t="s">
        <v>39</v>
      </c>
      <c r="B1018">
        <v>160</v>
      </c>
      <c r="C1018" s="6">
        <v>100171</v>
      </c>
      <c r="D1018" s="38" t="e" cm="1">
        <f t="array" ref="D1018">INDEX($K$3:$K$50, MATCH(1, (A1018=$G$3:$G$50)*(B1018=$H$3:$H$50)*(C1018&gt;=$I$3:$I$50)*(C1018&lt;=$J$3:$J$50), 0))</f>
        <v>#N/A</v>
      </c>
    </row>
    <row r="1019" spans="1:4" x14ac:dyDescent="0.35">
      <c r="A1019" t="s">
        <v>39</v>
      </c>
      <c r="B1019">
        <v>180</v>
      </c>
      <c r="C1019" s="6">
        <v>150171</v>
      </c>
      <c r="D1019" s="38" cm="1">
        <f t="array" ref="D1019">INDEX($K$3:$K$50, MATCH(1, (A1019=$G$3:$G$50)*(B1019=$H$3:$H$50)*(C1019&gt;=$I$3:$I$50)*(C1019&lt;=$J$3:$J$50), 0))</f>
        <v>3.4500000000000003E-2</v>
      </c>
    </row>
    <row r="1020" spans="1:4" x14ac:dyDescent="0.35">
      <c r="A1020" t="s">
        <v>39</v>
      </c>
      <c r="B1020">
        <v>90</v>
      </c>
      <c r="C1020" s="6">
        <v>472030.66</v>
      </c>
      <c r="D1020" s="38" cm="1">
        <f t="array" ref="D1020">INDEX($K$3:$K$50, MATCH(1, (A1020=$G$3:$G$50)*(B1020=$H$3:$H$50)*(C1020&gt;=$I$3:$I$50)*(C1020&lt;=$J$3:$J$50), 0))</f>
        <v>0.03</v>
      </c>
    </row>
    <row r="1021" spans="1:4" x14ac:dyDescent="0.35">
      <c r="A1021" t="s">
        <v>39</v>
      </c>
      <c r="B1021">
        <v>180</v>
      </c>
      <c r="C1021" s="6">
        <v>350171</v>
      </c>
      <c r="D1021" s="38" cm="1">
        <f t="array" ref="D1021">INDEX($K$3:$K$50, MATCH(1, (A1021=$G$3:$G$50)*(B1021=$H$3:$H$50)*(C1021&gt;=$I$3:$I$50)*(C1021&lt;=$J$3:$J$50), 0))</f>
        <v>3.7499999999999999E-2</v>
      </c>
    </row>
    <row r="1022" spans="1:4" x14ac:dyDescent="0.35">
      <c r="A1022" t="s">
        <v>39</v>
      </c>
      <c r="B1022">
        <v>360</v>
      </c>
      <c r="C1022" s="6">
        <v>9171</v>
      </c>
      <c r="D1022" s="38" cm="1">
        <f t="array" ref="D1022">INDEX($K$3:$K$50, MATCH(1, (A1022=$G$3:$G$50)*(B1022=$H$3:$H$50)*(C1022&gt;=$I$3:$I$50)*(C1022&lt;=$J$3:$J$50), 0))</f>
        <v>1.7999999999999999E-2</v>
      </c>
    </row>
    <row r="1023" spans="1:4" x14ac:dyDescent="0.35">
      <c r="A1023" t="s">
        <v>39</v>
      </c>
      <c r="B1023">
        <v>360</v>
      </c>
      <c r="C1023" s="6">
        <v>153199.53</v>
      </c>
      <c r="D1023" s="38" cm="1">
        <f t="array" ref="D1023">INDEX($K$3:$K$50, MATCH(1, (A1023=$G$3:$G$50)*(B1023=$H$3:$H$50)*(C1023&gt;=$I$3:$I$50)*(C1023&lt;=$J$3:$J$50), 0))</f>
        <v>3.85E-2</v>
      </c>
    </row>
    <row r="1024" spans="1:4" x14ac:dyDescent="0.35">
      <c r="A1024" t="s">
        <v>39</v>
      </c>
      <c r="B1024">
        <v>180</v>
      </c>
      <c r="C1024" s="6">
        <v>100171</v>
      </c>
      <c r="D1024" s="38" cm="1">
        <f t="array" ref="D1024">INDEX($K$3:$K$50, MATCH(1, (A1024=$G$3:$G$50)*(B1024=$H$3:$H$50)*(C1024&gt;=$I$3:$I$50)*(C1024&lt;=$J$3:$J$50), 0))</f>
        <v>3.4500000000000003E-2</v>
      </c>
    </row>
    <row r="1025" spans="1:4" x14ac:dyDescent="0.35">
      <c r="A1025" t="s">
        <v>39</v>
      </c>
      <c r="B1025">
        <v>90</v>
      </c>
      <c r="C1025" s="6">
        <v>22171</v>
      </c>
      <c r="D1025" s="38" cm="1">
        <f t="array" ref="D1025">INDEX($K$3:$K$50, MATCH(1, (A1025=$G$3:$G$50)*(B1025=$H$3:$H$50)*(C1025&gt;=$I$3:$I$50)*(C1025&lt;=$J$3:$J$50), 0))</f>
        <v>1.55E-2</v>
      </c>
    </row>
    <row r="1026" spans="1:4" x14ac:dyDescent="0.35">
      <c r="A1026" t="s">
        <v>39</v>
      </c>
      <c r="B1026">
        <v>90</v>
      </c>
      <c r="C1026" s="6">
        <v>75171</v>
      </c>
      <c r="D1026" s="38" cm="1">
        <f t="array" ref="D1026">INDEX($K$3:$K$50, MATCH(1, (A1026=$G$3:$G$50)*(B1026=$H$3:$H$50)*(C1026&gt;=$I$3:$I$50)*(C1026&lt;=$J$3:$J$50), 0))</f>
        <v>2.0500000000000001E-2</v>
      </c>
    </row>
    <row r="1027" spans="1:4" x14ac:dyDescent="0.35">
      <c r="A1027" t="s">
        <v>39</v>
      </c>
      <c r="B1027">
        <v>180</v>
      </c>
      <c r="C1027" s="6">
        <v>111171</v>
      </c>
      <c r="D1027" s="38" cm="1">
        <f t="array" ref="D1027">INDEX($K$3:$K$50, MATCH(1, (A1027=$G$3:$G$50)*(B1027=$H$3:$H$50)*(C1027&gt;=$I$3:$I$50)*(C1027&lt;=$J$3:$J$50), 0))</f>
        <v>3.4500000000000003E-2</v>
      </c>
    </row>
    <row r="1028" spans="1:4" x14ac:dyDescent="0.35">
      <c r="A1028" t="s">
        <v>39</v>
      </c>
      <c r="B1028">
        <v>360</v>
      </c>
      <c r="C1028" s="6">
        <v>75171</v>
      </c>
      <c r="D1028" s="38" cm="1">
        <f t="array" ref="D1028">INDEX($K$3:$K$50, MATCH(1, (A1028=$G$3:$G$50)*(B1028=$H$3:$H$50)*(C1028&gt;=$I$3:$I$50)*(C1028&lt;=$J$3:$J$50), 0))</f>
        <v>2.5000000000000001E-2</v>
      </c>
    </row>
    <row r="1029" spans="1:4" x14ac:dyDescent="0.35">
      <c r="A1029" t="s">
        <v>39</v>
      </c>
      <c r="B1029">
        <v>160</v>
      </c>
      <c r="C1029" s="6">
        <v>30171</v>
      </c>
      <c r="D1029" s="38" t="e" cm="1">
        <f t="array" ref="D1029">INDEX($K$3:$K$50, MATCH(1, (A1029=$G$3:$G$50)*(B1029=$H$3:$H$50)*(C1029&gt;=$I$3:$I$50)*(C1029&lt;=$J$3:$J$50), 0))</f>
        <v>#N/A</v>
      </c>
    </row>
    <row r="1030" spans="1:4" x14ac:dyDescent="0.35">
      <c r="A1030" t="s">
        <v>39</v>
      </c>
      <c r="B1030">
        <v>180</v>
      </c>
      <c r="C1030" s="6">
        <v>150171</v>
      </c>
      <c r="D1030" s="38" cm="1">
        <f t="array" ref="D1030">INDEX($K$3:$K$50, MATCH(1, (A1030=$G$3:$G$50)*(B1030=$H$3:$H$50)*(C1030&gt;=$I$3:$I$50)*(C1030&lt;=$J$3:$J$50), 0))</f>
        <v>3.4500000000000003E-2</v>
      </c>
    </row>
    <row r="1031" spans="1:4" x14ac:dyDescent="0.35">
      <c r="A1031" t="s">
        <v>39</v>
      </c>
      <c r="B1031">
        <v>90</v>
      </c>
      <c r="C1031" s="6">
        <v>100171</v>
      </c>
      <c r="D1031" s="38" cm="1">
        <f t="array" ref="D1031">INDEX($K$3:$K$50, MATCH(1, (A1031=$G$3:$G$50)*(B1031=$H$3:$H$50)*(C1031&gt;=$I$3:$I$50)*(C1031&lt;=$J$3:$J$50), 0))</f>
        <v>2.1999999999999999E-2</v>
      </c>
    </row>
    <row r="1032" spans="1:4" x14ac:dyDescent="0.35">
      <c r="A1032" t="s">
        <v>39</v>
      </c>
      <c r="B1032">
        <v>180</v>
      </c>
      <c r="C1032" s="6">
        <v>20171</v>
      </c>
      <c r="D1032" s="38" cm="1">
        <f t="array" ref="D1032">INDEX($K$3:$K$50, MATCH(1, (A1032=$G$3:$G$50)*(B1032=$H$3:$H$50)*(C1032&gt;=$I$3:$I$50)*(C1032&lt;=$J$3:$J$50), 0))</f>
        <v>1.6E-2</v>
      </c>
    </row>
    <row r="1033" spans="1:4" x14ac:dyDescent="0.35">
      <c r="A1033" t="s">
        <v>39</v>
      </c>
      <c r="B1033">
        <v>360</v>
      </c>
      <c r="C1033" s="6">
        <v>83671</v>
      </c>
      <c r="D1033" s="38" cm="1">
        <f t="array" ref="D1033">INDEX($K$3:$K$50, MATCH(1, (A1033=$G$3:$G$50)*(B1033=$H$3:$H$50)*(C1033&gt;=$I$3:$I$50)*(C1033&lt;=$J$3:$J$50), 0))</f>
        <v>2.5000000000000001E-2</v>
      </c>
    </row>
    <row r="1034" spans="1:4" x14ac:dyDescent="0.35">
      <c r="A1034" t="s">
        <v>39</v>
      </c>
      <c r="B1034">
        <v>360</v>
      </c>
      <c r="C1034" s="6">
        <v>107917.55</v>
      </c>
      <c r="D1034" s="38" cm="1">
        <f t="array" ref="D1034">INDEX($K$3:$K$50, MATCH(1, (A1034=$G$3:$G$50)*(B1034=$H$3:$H$50)*(C1034&gt;=$I$3:$I$50)*(C1034&lt;=$J$3:$J$50), 0))</f>
        <v>3.85E-2</v>
      </c>
    </row>
    <row r="1035" spans="1:4" x14ac:dyDescent="0.35">
      <c r="A1035" t="s">
        <v>39</v>
      </c>
      <c r="B1035">
        <v>180</v>
      </c>
      <c r="C1035" s="6">
        <v>106171</v>
      </c>
      <c r="D1035" s="38" cm="1">
        <f t="array" ref="D1035">INDEX($K$3:$K$50, MATCH(1, (A1035=$G$3:$G$50)*(B1035=$H$3:$H$50)*(C1035&gt;=$I$3:$I$50)*(C1035&lt;=$J$3:$J$50), 0))</f>
        <v>3.4500000000000003E-2</v>
      </c>
    </row>
    <row r="1036" spans="1:4" x14ac:dyDescent="0.35">
      <c r="A1036" t="s">
        <v>39</v>
      </c>
      <c r="B1036">
        <v>90</v>
      </c>
      <c r="C1036" s="6">
        <v>25171</v>
      </c>
      <c r="D1036" s="38" cm="1">
        <f t="array" ref="D1036">INDEX($K$3:$K$50, MATCH(1, (A1036=$G$3:$G$50)*(B1036=$H$3:$H$50)*(C1036&gt;=$I$3:$I$50)*(C1036&lt;=$J$3:$J$50), 0))</f>
        <v>1.55E-2</v>
      </c>
    </row>
    <row r="1037" spans="1:4" x14ac:dyDescent="0.35">
      <c r="A1037" t="s">
        <v>39</v>
      </c>
      <c r="B1037">
        <v>90</v>
      </c>
      <c r="C1037" s="6">
        <v>100171</v>
      </c>
      <c r="D1037" s="38" cm="1">
        <f t="array" ref="D1037">INDEX($K$3:$K$50, MATCH(1, (A1037=$G$3:$G$50)*(B1037=$H$3:$H$50)*(C1037&gt;=$I$3:$I$50)*(C1037&lt;=$J$3:$J$50), 0))</f>
        <v>2.1999999999999999E-2</v>
      </c>
    </row>
    <row r="1038" spans="1:4" x14ac:dyDescent="0.35">
      <c r="A1038" t="s">
        <v>39</v>
      </c>
      <c r="B1038">
        <v>180</v>
      </c>
      <c r="C1038" s="6">
        <v>200171</v>
      </c>
      <c r="D1038" s="38" cm="1">
        <f t="array" ref="D1038">INDEX($K$3:$K$50, MATCH(1, (A1038=$G$3:$G$50)*(B1038=$H$3:$H$50)*(C1038&gt;=$I$3:$I$50)*(C1038&lt;=$J$3:$J$50), 0))</f>
        <v>3.4500000000000003E-2</v>
      </c>
    </row>
    <row r="1039" spans="1:4" x14ac:dyDescent="0.35">
      <c r="A1039" t="s">
        <v>39</v>
      </c>
      <c r="B1039">
        <v>360</v>
      </c>
      <c r="C1039" s="6">
        <v>25171</v>
      </c>
      <c r="D1039" s="38" cm="1">
        <f t="array" ref="D1039">INDEX($K$3:$K$50, MATCH(1, (A1039=$G$3:$G$50)*(B1039=$H$3:$H$50)*(C1039&gt;=$I$3:$I$50)*(C1039&lt;=$J$3:$J$50), 0))</f>
        <v>1.7999999999999999E-2</v>
      </c>
    </row>
    <row r="1040" spans="1:4" x14ac:dyDescent="0.35">
      <c r="A1040" t="s">
        <v>39</v>
      </c>
      <c r="B1040">
        <v>160</v>
      </c>
      <c r="C1040" s="6">
        <v>100171</v>
      </c>
      <c r="D1040" s="38" t="e" cm="1">
        <f t="array" ref="D1040">INDEX($K$3:$K$50, MATCH(1, (A1040=$G$3:$G$50)*(B1040=$H$3:$H$50)*(C1040&gt;=$I$3:$I$50)*(C1040&lt;=$J$3:$J$50), 0))</f>
        <v>#N/A</v>
      </c>
    </row>
    <row r="1041" spans="1:4" x14ac:dyDescent="0.35">
      <c r="A1041" t="s">
        <v>39</v>
      </c>
      <c r="B1041">
        <v>180</v>
      </c>
      <c r="C1041" s="6">
        <v>100171</v>
      </c>
      <c r="D1041" s="38" cm="1">
        <f t="array" ref="D1041">INDEX($K$3:$K$50, MATCH(1, (A1041=$G$3:$G$50)*(B1041=$H$3:$H$50)*(C1041&gt;=$I$3:$I$50)*(C1041&lt;=$J$3:$J$50), 0))</f>
        <v>3.4500000000000003E-2</v>
      </c>
    </row>
    <row r="1042" spans="1:4" x14ac:dyDescent="0.35">
      <c r="A1042" t="s">
        <v>39</v>
      </c>
      <c r="B1042">
        <v>90</v>
      </c>
      <c r="C1042" s="6">
        <v>49840.87</v>
      </c>
      <c r="D1042" s="38" cm="1">
        <f t="array" ref="D1042">INDEX($K$3:$K$50, MATCH(1, (A1042=$G$3:$G$50)*(B1042=$H$3:$H$50)*(C1042&gt;=$I$3:$I$50)*(C1042&lt;=$J$3:$J$50), 0))</f>
        <v>1.55E-2</v>
      </c>
    </row>
    <row r="1043" spans="1:4" x14ac:dyDescent="0.35">
      <c r="A1043" t="s">
        <v>39</v>
      </c>
      <c r="B1043">
        <v>180</v>
      </c>
      <c r="C1043" s="6">
        <v>12021</v>
      </c>
      <c r="D1043" s="38" cm="1">
        <f t="array" ref="D1043">INDEX($K$3:$K$50, MATCH(1, (A1043=$G$3:$G$50)*(B1043=$H$3:$H$50)*(C1043&gt;=$I$3:$I$50)*(C1043&lt;=$J$3:$J$50), 0))</f>
        <v>1.6E-2</v>
      </c>
    </row>
    <row r="1044" spans="1:4" x14ac:dyDescent="0.35">
      <c r="A1044" t="s">
        <v>39</v>
      </c>
      <c r="B1044">
        <v>360</v>
      </c>
      <c r="C1044" s="6">
        <v>196871</v>
      </c>
      <c r="D1044" s="38" cm="1">
        <f t="array" ref="D1044">INDEX($K$3:$K$50, MATCH(1, (A1044=$G$3:$G$50)*(B1044=$H$3:$H$50)*(C1044&gt;=$I$3:$I$50)*(C1044&lt;=$J$3:$J$50), 0))</f>
        <v>3.85E-2</v>
      </c>
    </row>
    <row r="1045" spans="1:4" x14ac:dyDescent="0.35">
      <c r="A1045" t="s">
        <v>40</v>
      </c>
      <c r="B1045">
        <v>360</v>
      </c>
      <c r="C1045" s="6">
        <v>115171</v>
      </c>
      <c r="D1045" s="38" cm="1">
        <f t="array" ref="D1045">INDEX($K$3:$K$50, MATCH(1, (A1045=$G$3:$G$50)*(B1045=$H$3:$H$50)*(C1045&gt;=$I$3:$I$50)*(C1045&lt;=$J$3:$J$50), 0))</f>
        <v>3.7999999999999999E-2</v>
      </c>
    </row>
    <row r="1046" spans="1:4" x14ac:dyDescent="0.35">
      <c r="A1046" t="s">
        <v>39</v>
      </c>
      <c r="B1046">
        <v>180</v>
      </c>
      <c r="C1046" s="6">
        <v>100171</v>
      </c>
      <c r="D1046" s="38" cm="1">
        <f t="array" ref="D1046">INDEX($K$3:$K$50, MATCH(1, (A1046=$G$3:$G$50)*(B1046=$H$3:$H$50)*(C1046&gt;=$I$3:$I$50)*(C1046&lt;=$J$3:$J$50), 0))</f>
        <v>3.4500000000000003E-2</v>
      </c>
    </row>
    <row r="1047" spans="1:4" x14ac:dyDescent="0.35">
      <c r="A1047" t="s">
        <v>39</v>
      </c>
      <c r="B1047">
        <v>90</v>
      </c>
      <c r="C1047" s="6">
        <v>145171</v>
      </c>
      <c r="D1047" s="38" cm="1">
        <f t="array" ref="D1047">INDEX($K$3:$K$50, MATCH(1, (A1047=$G$3:$G$50)*(B1047=$H$3:$H$50)*(C1047&gt;=$I$3:$I$50)*(C1047&lt;=$J$3:$J$50), 0))</f>
        <v>2.1999999999999999E-2</v>
      </c>
    </row>
    <row r="1048" spans="1:4" x14ac:dyDescent="0.35">
      <c r="A1048" t="s">
        <v>40</v>
      </c>
      <c r="B1048">
        <v>90</v>
      </c>
      <c r="C1048" s="6">
        <v>125171</v>
      </c>
      <c r="D1048" s="38" cm="1">
        <f t="array" ref="D1048">INDEX($K$3:$K$50, MATCH(1, (A1048=$G$3:$G$50)*(B1048=$H$3:$H$50)*(C1048&gt;=$I$3:$I$50)*(C1048&lt;=$J$3:$J$50), 0))</f>
        <v>2.1499999999999998E-2</v>
      </c>
    </row>
    <row r="1049" spans="1:4" x14ac:dyDescent="0.35">
      <c r="A1049" t="s">
        <v>39</v>
      </c>
      <c r="B1049">
        <v>180</v>
      </c>
      <c r="C1049" s="6">
        <v>380171</v>
      </c>
      <c r="D1049" s="38" cm="1">
        <f t="array" ref="D1049">INDEX($K$3:$K$50, MATCH(1, (A1049=$G$3:$G$50)*(B1049=$H$3:$H$50)*(C1049&gt;=$I$3:$I$50)*(C1049&lt;=$J$3:$J$50), 0))</f>
        <v>3.7499999999999999E-2</v>
      </c>
    </row>
    <row r="1050" spans="1:4" x14ac:dyDescent="0.35">
      <c r="A1050" t="s">
        <v>39</v>
      </c>
      <c r="B1050">
        <v>360</v>
      </c>
      <c r="C1050" s="6">
        <v>45171</v>
      </c>
      <c r="D1050" s="38" cm="1">
        <f t="array" ref="D1050">INDEX($K$3:$K$50, MATCH(1, (A1050=$G$3:$G$50)*(B1050=$H$3:$H$50)*(C1050&gt;=$I$3:$I$50)*(C1050&lt;=$J$3:$J$50), 0))</f>
        <v>1.7999999999999999E-2</v>
      </c>
    </row>
    <row r="1051" spans="1:4" x14ac:dyDescent="0.35">
      <c r="A1051" t="s">
        <v>39</v>
      </c>
      <c r="B1051">
        <v>160</v>
      </c>
      <c r="C1051" s="6">
        <v>100171</v>
      </c>
      <c r="D1051" s="38" t="e" cm="1">
        <f t="array" ref="D1051">INDEX($K$3:$K$50, MATCH(1, (A1051=$G$3:$G$50)*(B1051=$H$3:$H$50)*(C1051&gt;=$I$3:$I$50)*(C1051&lt;=$J$3:$J$50), 0))</f>
        <v>#N/A</v>
      </c>
    </row>
    <row r="1052" spans="1:4" x14ac:dyDescent="0.35">
      <c r="A1052" t="s">
        <v>39</v>
      </c>
      <c r="B1052">
        <v>180</v>
      </c>
      <c r="C1052" s="6">
        <v>100171</v>
      </c>
      <c r="D1052" s="38" cm="1">
        <f t="array" ref="D1052">INDEX($K$3:$K$50, MATCH(1, (A1052=$G$3:$G$50)*(B1052=$H$3:$H$50)*(C1052&gt;=$I$3:$I$50)*(C1052&lt;=$J$3:$J$50), 0))</f>
        <v>3.4500000000000003E-2</v>
      </c>
    </row>
    <row r="1053" spans="1:4" x14ac:dyDescent="0.35">
      <c r="A1053" t="s">
        <v>39</v>
      </c>
      <c r="B1053">
        <v>90</v>
      </c>
      <c r="C1053" s="6">
        <v>33171</v>
      </c>
      <c r="D1053" s="38" cm="1">
        <f t="array" ref="D1053">INDEX($K$3:$K$50, MATCH(1, (A1053=$G$3:$G$50)*(B1053=$H$3:$H$50)*(C1053&gt;=$I$3:$I$50)*(C1053&lt;=$J$3:$J$50), 0))</f>
        <v>1.55E-2</v>
      </c>
    </row>
    <row r="1054" spans="1:4" x14ac:dyDescent="0.35">
      <c r="A1054" t="s">
        <v>39</v>
      </c>
      <c r="B1054">
        <v>180</v>
      </c>
      <c r="C1054" s="6">
        <v>200171</v>
      </c>
      <c r="D1054" s="38" cm="1">
        <f t="array" ref="D1054">INDEX($K$3:$K$50, MATCH(1, (A1054=$G$3:$G$50)*(B1054=$H$3:$H$50)*(C1054&gt;=$I$3:$I$50)*(C1054&lt;=$J$3:$J$50), 0))</f>
        <v>3.4500000000000003E-2</v>
      </c>
    </row>
    <row r="1055" spans="1:4" x14ac:dyDescent="0.35">
      <c r="A1055" t="s">
        <v>39</v>
      </c>
      <c r="B1055">
        <v>360</v>
      </c>
      <c r="C1055" s="6">
        <v>200171</v>
      </c>
      <c r="D1055" s="38" cm="1">
        <f t="array" ref="D1055">INDEX($K$3:$K$50, MATCH(1, (A1055=$G$3:$G$50)*(B1055=$H$3:$H$50)*(C1055&gt;=$I$3:$I$50)*(C1055&lt;=$J$3:$J$50), 0))</f>
        <v>3.85E-2</v>
      </c>
    </row>
    <row r="1056" spans="1:4" x14ac:dyDescent="0.35">
      <c r="A1056" t="s">
        <v>40</v>
      </c>
      <c r="B1056">
        <v>360</v>
      </c>
      <c r="C1056" s="6">
        <v>25171</v>
      </c>
      <c r="D1056" s="38" cm="1">
        <f t="array" ref="D1056">INDEX($K$3:$K$50, MATCH(1, (A1056=$G$3:$G$50)*(B1056=$H$3:$H$50)*(C1056&gt;=$I$3:$I$50)*(C1056&lt;=$J$3:$J$50), 0))</f>
        <v>1.7500000000000002E-2</v>
      </c>
    </row>
    <row r="1057" spans="1:4" x14ac:dyDescent="0.35">
      <c r="A1057" t="s">
        <v>39</v>
      </c>
      <c r="B1057">
        <v>180</v>
      </c>
      <c r="C1057" s="6">
        <v>200171</v>
      </c>
      <c r="D1057" s="38" cm="1">
        <f t="array" ref="D1057">INDEX($K$3:$K$50, MATCH(1, (A1057=$G$3:$G$50)*(B1057=$H$3:$H$50)*(C1057&gt;=$I$3:$I$50)*(C1057&lt;=$J$3:$J$50), 0))</f>
        <v>3.4500000000000003E-2</v>
      </c>
    </row>
    <row r="1058" spans="1:4" x14ac:dyDescent="0.35">
      <c r="A1058" t="s">
        <v>39</v>
      </c>
      <c r="B1058">
        <v>90</v>
      </c>
      <c r="C1058" s="6">
        <v>75171</v>
      </c>
      <c r="D1058" s="38" cm="1">
        <f t="array" ref="D1058">INDEX($K$3:$K$50, MATCH(1, (A1058=$G$3:$G$50)*(B1058=$H$3:$H$50)*(C1058&gt;=$I$3:$I$50)*(C1058&lt;=$J$3:$J$50), 0))</f>
        <v>2.0500000000000001E-2</v>
      </c>
    </row>
    <row r="1059" spans="1:4" x14ac:dyDescent="0.35">
      <c r="A1059" t="s">
        <v>39</v>
      </c>
      <c r="B1059">
        <v>90</v>
      </c>
      <c r="C1059" s="6">
        <v>100171</v>
      </c>
      <c r="D1059" s="38" cm="1">
        <f t="array" ref="D1059">INDEX($K$3:$K$50, MATCH(1, (A1059=$G$3:$G$50)*(B1059=$H$3:$H$50)*(C1059&gt;=$I$3:$I$50)*(C1059&lt;=$J$3:$J$50), 0))</f>
        <v>2.1999999999999999E-2</v>
      </c>
    </row>
    <row r="1060" spans="1:4" x14ac:dyDescent="0.35">
      <c r="A1060" t="s">
        <v>39</v>
      </c>
      <c r="B1060">
        <v>180</v>
      </c>
      <c r="C1060" s="6">
        <v>261422.56</v>
      </c>
      <c r="D1060" s="38" cm="1">
        <f t="array" ref="D1060">INDEX($K$3:$K$50, MATCH(1, (A1060=$G$3:$G$50)*(B1060=$H$3:$H$50)*(C1060&gt;=$I$3:$I$50)*(C1060&lt;=$J$3:$J$50), 0))</f>
        <v>3.7499999999999999E-2</v>
      </c>
    </row>
    <row r="1061" spans="1:4" x14ac:dyDescent="0.35">
      <c r="A1061" t="s">
        <v>39</v>
      </c>
      <c r="B1061">
        <v>360</v>
      </c>
      <c r="C1061" s="6">
        <v>205171</v>
      </c>
      <c r="D1061" s="38" cm="1">
        <f t="array" ref="D1061">INDEX($K$3:$K$50, MATCH(1, (A1061=$G$3:$G$50)*(B1061=$H$3:$H$50)*(C1061&gt;=$I$3:$I$50)*(C1061&lt;=$J$3:$J$50), 0))</f>
        <v>3.85E-2</v>
      </c>
    </row>
    <row r="1062" spans="1:4" x14ac:dyDescent="0.35">
      <c r="A1062" t="s">
        <v>39</v>
      </c>
      <c r="B1062">
        <v>160</v>
      </c>
      <c r="C1062" s="6">
        <v>24042.28</v>
      </c>
      <c r="D1062" s="38" t="e" cm="1">
        <f t="array" ref="D1062">INDEX($K$3:$K$50, MATCH(1, (A1062=$G$3:$G$50)*(B1062=$H$3:$H$50)*(C1062&gt;=$I$3:$I$50)*(C1062&lt;=$J$3:$J$50), 0))</f>
        <v>#N/A</v>
      </c>
    </row>
    <row r="1063" spans="1:4" x14ac:dyDescent="0.35">
      <c r="A1063" t="s">
        <v>39</v>
      </c>
      <c r="B1063">
        <v>180</v>
      </c>
      <c r="C1063" s="6">
        <v>2100171</v>
      </c>
      <c r="D1063" s="38" cm="1">
        <f t="array" ref="D1063">INDEX($K$3:$K$50, MATCH(1, (A1063=$G$3:$G$50)*(B1063=$H$3:$H$50)*(C1063&gt;=$I$3:$I$50)*(C1063&lt;=$J$3:$J$50), 0))</f>
        <v>4.3999999999999997E-2</v>
      </c>
    </row>
    <row r="1064" spans="1:4" x14ac:dyDescent="0.35">
      <c r="A1064" t="s">
        <v>39</v>
      </c>
      <c r="B1064">
        <v>90</v>
      </c>
      <c r="C1064" s="6">
        <v>500171</v>
      </c>
      <c r="D1064" s="38" cm="1">
        <f t="array" ref="D1064">INDEX($K$3:$K$50, MATCH(1, (A1064=$G$3:$G$50)*(B1064=$H$3:$H$50)*(C1064&gt;=$I$3:$I$50)*(C1064&lt;=$J$3:$J$50), 0))</f>
        <v>3.1E-2</v>
      </c>
    </row>
    <row r="1065" spans="1:4" x14ac:dyDescent="0.35">
      <c r="A1065" t="s">
        <v>39</v>
      </c>
      <c r="B1065">
        <v>180</v>
      </c>
      <c r="C1065" s="6">
        <v>250171</v>
      </c>
      <c r="D1065" s="38" cm="1">
        <f t="array" ref="D1065">INDEX($K$3:$K$50, MATCH(1, (A1065=$G$3:$G$50)*(B1065=$H$3:$H$50)*(C1065&gt;=$I$3:$I$50)*(C1065&lt;=$J$3:$J$50), 0))</f>
        <v>3.7499999999999999E-2</v>
      </c>
    </row>
    <row r="1066" spans="1:4" x14ac:dyDescent="0.35">
      <c r="A1066" t="s">
        <v>39</v>
      </c>
      <c r="B1066">
        <v>360</v>
      </c>
      <c r="C1066" s="6">
        <v>2000171</v>
      </c>
      <c r="D1066" s="38" cm="1">
        <f t="array" ref="D1066">INDEX($K$3:$K$50, MATCH(1, (A1066=$G$3:$G$50)*(B1066=$H$3:$H$50)*(C1066&gt;=$I$3:$I$50)*(C1066&lt;=$J$3:$J$50), 0))</f>
        <v>4.7500000000000001E-2</v>
      </c>
    </row>
    <row r="1067" spans="1:4" x14ac:dyDescent="0.35">
      <c r="A1067" t="s">
        <v>39</v>
      </c>
      <c r="B1067">
        <v>360</v>
      </c>
      <c r="C1067" s="6">
        <v>109247.45</v>
      </c>
      <c r="D1067" s="38" cm="1">
        <f t="array" ref="D1067">INDEX($K$3:$K$50, MATCH(1, (A1067=$G$3:$G$50)*(B1067=$H$3:$H$50)*(C1067&gt;=$I$3:$I$50)*(C1067&lt;=$J$3:$J$50), 0))</f>
        <v>3.85E-2</v>
      </c>
    </row>
    <row r="1068" spans="1:4" x14ac:dyDescent="0.35">
      <c r="A1068" t="s">
        <v>39</v>
      </c>
      <c r="B1068">
        <v>180</v>
      </c>
      <c r="C1068" s="6">
        <v>20171</v>
      </c>
      <c r="D1068" s="38" cm="1">
        <f t="array" ref="D1068">INDEX($K$3:$K$50, MATCH(1, (A1068=$G$3:$G$50)*(B1068=$H$3:$H$50)*(C1068&gt;=$I$3:$I$50)*(C1068&lt;=$J$3:$J$50), 0))</f>
        <v>1.6E-2</v>
      </c>
    </row>
    <row r="1069" spans="1:4" x14ac:dyDescent="0.35">
      <c r="A1069" t="s">
        <v>39</v>
      </c>
      <c r="B1069">
        <v>90</v>
      </c>
      <c r="C1069" s="6">
        <v>6171</v>
      </c>
      <c r="D1069" s="38" cm="1">
        <f t="array" ref="D1069">INDEX($K$3:$K$50, MATCH(1, (A1069=$G$3:$G$50)*(B1069=$H$3:$H$50)*(C1069&gt;=$I$3:$I$50)*(C1069&lt;=$J$3:$J$50), 0))</f>
        <v>1.55E-2</v>
      </c>
    </row>
    <row r="1070" spans="1:4" x14ac:dyDescent="0.35">
      <c r="A1070" t="s">
        <v>39</v>
      </c>
      <c r="B1070">
        <v>90</v>
      </c>
      <c r="C1070" s="6">
        <v>265294.78999999998</v>
      </c>
      <c r="D1070" s="38" cm="1">
        <f t="array" ref="D1070">INDEX($K$3:$K$50, MATCH(1, (A1070=$G$3:$G$50)*(B1070=$H$3:$H$50)*(C1070&gt;=$I$3:$I$50)*(C1070&lt;=$J$3:$J$50), 0))</f>
        <v>0.03</v>
      </c>
    </row>
    <row r="1071" spans="1:4" x14ac:dyDescent="0.35">
      <c r="A1071" t="s">
        <v>39</v>
      </c>
      <c r="B1071">
        <v>180</v>
      </c>
      <c r="C1071" s="6">
        <v>120171</v>
      </c>
      <c r="D1071" s="38" cm="1">
        <f t="array" ref="D1071">INDEX($K$3:$K$50, MATCH(1, (A1071=$G$3:$G$50)*(B1071=$H$3:$H$50)*(C1071&gt;=$I$3:$I$50)*(C1071&lt;=$J$3:$J$50), 0))</f>
        <v>3.4500000000000003E-2</v>
      </c>
    </row>
    <row r="1072" spans="1:4" x14ac:dyDescent="0.35">
      <c r="A1072" t="s">
        <v>39</v>
      </c>
      <c r="B1072">
        <v>360</v>
      </c>
      <c r="C1072" s="6">
        <v>100171</v>
      </c>
      <c r="D1072" s="38" cm="1">
        <f t="array" ref="D1072">INDEX($K$3:$K$50, MATCH(1, (A1072=$G$3:$G$50)*(B1072=$H$3:$H$50)*(C1072&gt;=$I$3:$I$50)*(C1072&lt;=$J$3:$J$50), 0))</f>
        <v>3.85E-2</v>
      </c>
    </row>
    <row r="1073" spans="1:4" x14ac:dyDescent="0.35">
      <c r="A1073" t="s">
        <v>39</v>
      </c>
      <c r="B1073">
        <v>160</v>
      </c>
      <c r="C1073" s="6">
        <v>342480.59</v>
      </c>
      <c r="D1073" s="38" t="e" cm="1">
        <f t="array" ref="D1073">INDEX($K$3:$K$50, MATCH(1, (A1073=$G$3:$G$50)*(B1073=$H$3:$H$50)*(C1073&gt;=$I$3:$I$50)*(C1073&lt;=$J$3:$J$50), 0))</f>
        <v>#N/A</v>
      </c>
    </row>
    <row r="1074" spans="1:4" x14ac:dyDescent="0.35">
      <c r="A1074" t="s">
        <v>40</v>
      </c>
      <c r="B1074">
        <v>180</v>
      </c>
      <c r="C1074" s="6">
        <v>41171</v>
      </c>
      <c r="D1074" s="38" cm="1">
        <f t="array" ref="D1074">INDEX($K$3:$K$50, MATCH(1, (A1074=$G$3:$G$50)*(B1074=$H$3:$H$50)*(C1074&gt;=$I$3:$I$50)*(C1074&lt;=$J$3:$J$50), 0))</f>
        <v>1.55E-2</v>
      </c>
    </row>
    <row r="1075" spans="1:4" x14ac:dyDescent="0.35">
      <c r="A1075" t="s">
        <v>39</v>
      </c>
      <c r="B1075">
        <v>90</v>
      </c>
      <c r="C1075" s="6">
        <v>225171</v>
      </c>
      <c r="D1075" s="38" cm="1">
        <f t="array" ref="D1075">INDEX($K$3:$K$50, MATCH(1, (A1075=$G$3:$G$50)*(B1075=$H$3:$H$50)*(C1075&gt;=$I$3:$I$50)*(C1075&lt;=$J$3:$J$50), 0))</f>
        <v>2.1999999999999999E-2</v>
      </c>
    </row>
    <row r="1076" spans="1:4" x14ac:dyDescent="0.35">
      <c r="A1076" t="s">
        <v>39</v>
      </c>
      <c r="B1076">
        <v>180</v>
      </c>
      <c r="C1076" s="6">
        <v>262171</v>
      </c>
      <c r="D1076" s="38" cm="1">
        <f t="array" ref="D1076">INDEX($K$3:$K$50, MATCH(1, (A1076=$G$3:$G$50)*(B1076=$H$3:$H$50)*(C1076&gt;=$I$3:$I$50)*(C1076&lt;=$J$3:$J$50), 0))</f>
        <v>3.7499999999999999E-2</v>
      </c>
    </row>
    <row r="1077" spans="1:4" x14ac:dyDescent="0.35">
      <c r="A1077" t="s">
        <v>39</v>
      </c>
      <c r="B1077">
        <v>360</v>
      </c>
      <c r="C1077" s="6">
        <v>10171</v>
      </c>
      <c r="D1077" s="38" cm="1">
        <f t="array" ref="D1077">INDEX($K$3:$K$50, MATCH(1, (A1077=$G$3:$G$50)*(B1077=$H$3:$H$50)*(C1077&gt;=$I$3:$I$50)*(C1077&lt;=$J$3:$J$50), 0))</f>
        <v>1.7999999999999999E-2</v>
      </c>
    </row>
    <row r="1078" spans="1:4" x14ac:dyDescent="0.35">
      <c r="A1078" t="s">
        <v>39</v>
      </c>
      <c r="B1078">
        <v>360</v>
      </c>
      <c r="C1078" s="6">
        <v>65171</v>
      </c>
      <c r="D1078" s="38" cm="1">
        <f t="array" ref="D1078">INDEX($K$3:$K$50, MATCH(1, (A1078=$G$3:$G$50)*(B1078=$H$3:$H$50)*(C1078&gt;=$I$3:$I$50)*(C1078&lt;=$J$3:$J$50), 0))</f>
        <v>2.5000000000000001E-2</v>
      </c>
    </row>
    <row r="1079" spans="1:4" x14ac:dyDescent="0.35">
      <c r="A1079" t="s">
        <v>39</v>
      </c>
      <c r="B1079">
        <v>180</v>
      </c>
      <c r="C1079" s="6">
        <v>200171</v>
      </c>
      <c r="D1079" s="38" cm="1">
        <f t="array" ref="D1079">INDEX($K$3:$K$50, MATCH(1, (A1079=$G$3:$G$50)*(B1079=$H$3:$H$50)*(C1079&gt;=$I$3:$I$50)*(C1079&lt;=$J$3:$J$50), 0))</f>
        <v>3.4500000000000003E-2</v>
      </c>
    </row>
    <row r="1080" spans="1:4" x14ac:dyDescent="0.35">
      <c r="A1080" t="s">
        <v>39</v>
      </c>
      <c r="B1080">
        <v>90</v>
      </c>
      <c r="C1080" s="6">
        <v>300109.36</v>
      </c>
      <c r="D1080" s="38" cm="1">
        <f t="array" ref="D1080">INDEX($K$3:$K$50, MATCH(1, (A1080=$G$3:$G$50)*(B1080=$H$3:$H$50)*(C1080&gt;=$I$3:$I$50)*(C1080&lt;=$J$3:$J$50), 0))</f>
        <v>0.03</v>
      </c>
    </row>
    <row r="1081" spans="1:4" x14ac:dyDescent="0.35">
      <c r="A1081" t="s">
        <v>39</v>
      </c>
      <c r="B1081">
        <v>90</v>
      </c>
      <c r="C1081" s="6">
        <v>28510.49</v>
      </c>
      <c r="D1081" s="38" cm="1">
        <f t="array" ref="D1081">INDEX($K$3:$K$50, MATCH(1, (A1081=$G$3:$G$50)*(B1081=$H$3:$H$50)*(C1081&gt;=$I$3:$I$50)*(C1081&lt;=$J$3:$J$50), 0))</f>
        <v>1.55E-2</v>
      </c>
    </row>
    <row r="1082" spans="1:4" x14ac:dyDescent="0.35">
      <c r="A1082" t="s">
        <v>39</v>
      </c>
      <c r="B1082">
        <v>180</v>
      </c>
      <c r="C1082" s="6">
        <v>200171</v>
      </c>
      <c r="D1082" s="38" cm="1">
        <f t="array" ref="D1082">INDEX($K$3:$K$50, MATCH(1, (A1082=$G$3:$G$50)*(B1082=$H$3:$H$50)*(C1082&gt;=$I$3:$I$50)*(C1082&lt;=$J$3:$J$50), 0))</f>
        <v>3.4500000000000003E-2</v>
      </c>
    </row>
    <row r="1083" spans="1:4" x14ac:dyDescent="0.35">
      <c r="A1083" t="s">
        <v>39</v>
      </c>
      <c r="B1083">
        <v>360</v>
      </c>
      <c r="C1083" s="6">
        <v>20171</v>
      </c>
      <c r="D1083" s="38" cm="1">
        <f t="array" ref="D1083">INDEX($K$3:$K$50, MATCH(1, (A1083=$G$3:$G$50)*(B1083=$H$3:$H$50)*(C1083&gt;=$I$3:$I$50)*(C1083&lt;=$J$3:$J$50), 0))</f>
        <v>1.7999999999999999E-2</v>
      </c>
    </row>
    <row r="1084" spans="1:4" x14ac:dyDescent="0.35">
      <c r="A1084" t="s">
        <v>39</v>
      </c>
      <c r="B1084">
        <v>160</v>
      </c>
      <c r="C1084" s="6">
        <v>41443.050000000003</v>
      </c>
      <c r="D1084" s="38" t="e" cm="1">
        <f t="array" ref="D1084">INDEX($K$3:$K$50, MATCH(1, (A1084=$G$3:$G$50)*(B1084=$H$3:$H$50)*(C1084&gt;=$I$3:$I$50)*(C1084&lt;=$J$3:$J$50), 0))</f>
        <v>#N/A</v>
      </c>
    </row>
    <row r="1085" spans="1:4" x14ac:dyDescent="0.35">
      <c r="A1085" t="s">
        <v>39</v>
      </c>
      <c r="B1085">
        <v>180</v>
      </c>
      <c r="C1085" s="6">
        <v>116276.62</v>
      </c>
      <c r="D1085" s="38" cm="1">
        <f t="array" ref="D1085">INDEX($K$3:$K$50, MATCH(1, (A1085=$G$3:$G$50)*(B1085=$H$3:$H$50)*(C1085&gt;=$I$3:$I$50)*(C1085&lt;=$J$3:$J$50), 0))</f>
        <v>3.4500000000000003E-2</v>
      </c>
    </row>
    <row r="1086" spans="1:4" x14ac:dyDescent="0.35">
      <c r="A1086" t="s">
        <v>39</v>
      </c>
      <c r="B1086">
        <v>90</v>
      </c>
      <c r="C1086" s="6">
        <v>100171</v>
      </c>
      <c r="D1086" s="38" cm="1">
        <f t="array" ref="D1086">INDEX($K$3:$K$50, MATCH(1, (A1086=$G$3:$G$50)*(B1086=$H$3:$H$50)*(C1086&gt;=$I$3:$I$50)*(C1086&lt;=$J$3:$J$50), 0))</f>
        <v>2.1999999999999999E-2</v>
      </c>
    </row>
    <row r="1087" spans="1:4" x14ac:dyDescent="0.35">
      <c r="A1087" t="s">
        <v>39</v>
      </c>
      <c r="B1087">
        <v>180</v>
      </c>
      <c r="C1087" s="6">
        <v>100171</v>
      </c>
      <c r="D1087" s="38" cm="1">
        <f t="array" ref="D1087">INDEX($K$3:$K$50, MATCH(1, (A1087=$G$3:$G$50)*(B1087=$H$3:$H$50)*(C1087&gt;=$I$3:$I$50)*(C1087&lt;=$J$3:$J$50), 0))</f>
        <v>3.4500000000000003E-2</v>
      </c>
    </row>
    <row r="1088" spans="1:4" x14ac:dyDescent="0.35">
      <c r="A1088" t="s">
        <v>39</v>
      </c>
      <c r="B1088">
        <v>360</v>
      </c>
      <c r="C1088" s="6">
        <v>70171</v>
      </c>
      <c r="D1088" s="38" cm="1">
        <f t="array" ref="D1088">INDEX($K$3:$K$50, MATCH(1, (A1088=$G$3:$G$50)*(B1088=$H$3:$H$50)*(C1088&gt;=$I$3:$I$50)*(C1088&lt;=$J$3:$J$50), 0))</f>
        <v>2.5000000000000001E-2</v>
      </c>
    </row>
    <row r="1089" spans="1:4" x14ac:dyDescent="0.35">
      <c r="A1089" t="s">
        <v>39</v>
      </c>
      <c r="B1089">
        <v>360</v>
      </c>
      <c r="C1089" s="6">
        <v>60171</v>
      </c>
      <c r="D1089" s="38" cm="1">
        <f t="array" ref="D1089">INDEX($K$3:$K$50, MATCH(1, (A1089=$G$3:$G$50)*(B1089=$H$3:$H$50)*(C1089&gt;=$I$3:$I$50)*(C1089&lt;=$J$3:$J$50), 0))</f>
        <v>2.5000000000000001E-2</v>
      </c>
    </row>
    <row r="1090" spans="1:4" x14ac:dyDescent="0.35">
      <c r="A1090" t="s">
        <v>40</v>
      </c>
      <c r="B1090">
        <v>180</v>
      </c>
      <c r="C1090" s="6">
        <v>225171</v>
      </c>
      <c r="D1090" s="38" cm="1">
        <f t="array" ref="D1090">INDEX($K$3:$K$50, MATCH(1, (A1090=$G$3:$G$50)*(B1090=$H$3:$H$50)*(C1090&gt;=$I$3:$I$50)*(C1090&lt;=$J$3:$J$50), 0))</f>
        <v>3.4000000000000002E-2</v>
      </c>
    </row>
    <row r="1091" spans="1:4" x14ac:dyDescent="0.35">
      <c r="A1091" t="s">
        <v>39</v>
      </c>
      <c r="B1091">
        <v>90</v>
      </c>
      <c r="C1091" s="6">
        <v>315228.45</v>
      </c>
      <c r="D1091" s="38" cm="1">
        <f t="array" ref="D1091">INDEX($K$3:$K$50, MATCH(1, (A1091=$G$3:$G$50)*(B1091=$H$3:$H$50)*(C1091&gt;=$I$3:$I$50)*(C1091&lt;=$J$3:$J$50), 0))</f>
        <v>0.03</v>
      </c>
    </row>
    <row r="1092" spans="1:4" x14ac:dyDescent="0.35">
      <c r="A1092" t="s">
        <v>39</v>
      </c>
      <c r="B1092">
        <v>90</v>
      </c>
      <c r="C1092" s="6">
        <v>5381.82</v>
      </c>
      <c r="D1092" s="38" cm="1">
        <f t="array" ref="D1092">INDEX($K$3:$K$50, MATCH(1, (A1092=$G$3:$G$50)*(B1092=$H$3:$H$50)*(C1092&gt;=$I$3:$I$50)*(C1092&lt;=$J$3:$J$50), 0))</f>
        <v>1.55E-2</v>
      </c>
    </row>
    <row r="1093" spans="1:4" x14ac:dyDescent="0.35">
      <c r="A1093" t="s">
        <v>39</v>
      </c>
      <c r="B1093">
        <v>180</v>
      </c>
      <c r="C1093" s="6">
        <v>50171</v>
      </c>
      <c r="D1093" s="38" cm="1">
        <f t="array" ref="D1093">INDEX($K$3:$K$50, MATCH(1, (A1093=$G$3:$G$50)*(B1093=$H$3:$H$50)*(C1093&gt;=$I$3:$I$50)*(C1093&lt;=$J$3:$J$50), 0))</f>
        <v>2.1499999999999998E-2</v>
      </c>
    </row>
    <row r="1094" spans="1:4" x14ac:dyDescent="0.35">
      <c r="A1094" t="s">
        <v>39</v>
      </c>
      <c r="B1094">
        <v>360</v>
      </c>
      <c r="C1094" s="6">
        <v>80171</v>
      </c>
      <c r="D1094" s="38" cm="1">
        <f t="array" ref="D1094">INDEX($K$3:$K$50, MATCH(1, (A1094=$G$3:$G$50)*(B1094=$H$3:$H$50)*(C1094&gt;=$I$3:$I$50)*(C1094&lt;=$J$3:$J$50), 0))</f>
        <v>2.5000000000000001E-2</v>
      </c>
    </row>
    <row r="1095" spans="1:4" x14ac:dyDescent="0.35">
      <c r="A1095" t="s">
        <v>39</v>
      </c>
      <c r="B1095">
        <v>160</v>
      </c>
      <c r="C1095" s="6">
        <v>100171</v>
      </c>
      <c r="D1095" s="38" t="e" cm="1">
        <f t="array" ref="D1095">INDEX($K$3:$K$50, MATCH(1, (A1095=$G$3:$G$50)*(B1095=$H$3:$H$50)*(C1095&gt;=$I$3:$I$50)*(C1095&lt;=$J$3:$J$50), 0))</f>
        <v>#N/A</v>
      </c>
    </row>
    <row r="1096" spans="1:4" x14ac:dyDescent="0.35">
      <c r="A1096" t="s">
        <v>39</v>
      </c>
      <c r="B1096">
        <v>180</v>
      </c>
      <c r="C1096" s="6">
        <v>20171</v>
      </c>
      <c r="D1096" s="38" cm="1">
        <f t="array" ref="D1096">INDEX($K$3:$K$50, MATCH(1, (A1096=$G$3:$G$50)*(B1096=$H$3:$H$50)*(C1096&gt;=$I$3:$I$50)*(C1096&lt;=$J$3:$J$50), 0))</f>
        <v>1.6E-2</v>
      </c>
    </row>
    <row r="1097" spans="1:4" x14ac:dyDescent="0.35">
      <c r="A1097" t="s">
        <v>39</v>
      </c>
      <c r="B1097">
        <v>90</v>
      </c>
      <c r="C1097" s="6">
        <v>40171</v>
      </c>
      <c r="D1097" s="38" cm="1">
        <f t="array" ref="D1097">INDEX($K$3:$K$50, MATCH(1, (A1097=$G$3:$G$50)*(B1097=$H$3:$H$50)*(C1097&gt;=$I$3:$I$50)*(C1097&lt;=$J$3:$J$50), 0))</f>
        <v>1.55E-2</v>
      </c>
    </row>
    <row r="1098" spans="1:4" x14ac:dyDescent="0.35">
      <c r="A1098" t="s">
        <v>40</v>
      </c>
      <c r="B1098">
        <v>180</v>
      </c>
      <c r="C1098" s="6">
        <v>300171</v>
      </c>
      <c r="D1098" s="38" cm="1">
        <f t="array" ref="D1098">INDEX($K$3:$K$50, MATCH(1, (A1098=$G$3:$G$50)*(B1098=$H$3:$H$50)*(C1098&gt;=$I$3:$I$50)*(C1098&lt;=$J$3:$J$50), 0))</f>
        <v>3.6999999999999998E-2</v>
      </c>
    </row>
    <row r="1099" spans="1:4" x14ac:dyDescent="0.35">
      <c r="A1099" t="s">
        <v>39</v>
      </c>
      <c r="B1099">
        <v>360</v>
      </c>
      <c r="C1099" s="6">
        <v>20171</v>
      </c>
      <c r="D1099" s="38" cm="1">
        <f t="array" ref="D1099">INDEX($K$3:$K$50, MATCH(1, (A1099=$G$3:$G$50)*(B1099=$H$3:$H$50)*(C1099&gt;=$I$3:$I$50)*(C1099&lt;=$J$3:$J$50), 0))</f>
        <v>1.7999999999999999E-2</v>
      </c>
    </row>
    <row r="1100" spans="1:4" x14ac:dyDescent="0.35">
      <c r="A1100" t="s">
        <v>39</v>
      </c>
      <c r="B1100">
        <v>360</v>
      </c>
      <c r="C1100" s="6">
        <v>30171</v>
      </c>
      <c r="D1100" s="38" cm="1">
        <f t="array" ref="D1100">INDEX($K$3:$K$50, MATCH(1, (A1100=$G$3:$G$50)*(B1100=$H$3:$H$50)*(C1100&gt;=$I$3:$I$50)*(C1100&lt;=$J$3:$J$50), 0))</f>
        <v>1.7999999999999999E-2</v>
      </c>
    </row>
    <row r="1101" spans="1:4" x14ac:dyDescent="0.35">
      <c r="A1101" t="s">
        <v>39</v>
      </c>
      <c r="B1101">
        <v>180</v>
      </c>
      <c r="C1101" s="6">
        <v>100171</v>
      </c>
      <c r="D1101" s="38" cm="1">
        <f t="array" ref="D1101">INDEX($K$3:$K$50, MATCH(1, (A1101=$G$3:$G$50)*(B1101=$H$3:$H$50)*(C1101&gt;=$I$3:$I$50)*(C1101&lt;=$J$3:$J$50), 0))</f>
        <v>3.4500000000000003E-2</v>
      </c>
    </row>
    <row r="1102" spans="1:4" x14ac:dyDescent="0.35">
      <c r="A1102" t="s">
        <v>39</v>
      </c>
      <c r="B1102">
        <v>90</v>
      </c>
      <c r="C1102" s="6">
        <v>20171</v>
      </c>
      <c r="D1102" s="38" cm="1">
        <f t="array" ref="D1102">INDEX($K$3:$K$50, MATCH(1, (A1102=$G$3:$G$50)*(B1102=$H$3:$H$50)*(C1102&gt;=$I$3:$I$50)*(C1102&lt;=$J$3:$J$50), 0))</f>
        <v>1.55E-2</v>
      </c>
    </row>
    <row r="1103" spans="1:4" x14ac:dyDescent="0.35">
      <c r="A1103" t="s">
        <v>39</v>
      </c>
      <c r="B1103">
        <v>90</v>
      </c>
      <c r="C1103" s="6">
        <v>2171</v>
      </c>
      <c r="D1103" s="38" t="e" cm="1">
        <f t="array" ref="D1103">INDEX($K$3:$K$50, MATCH(1, (A1103=$G$3:$G$50)*(B1103=$H$3:$H$50)*(C1103&gt;=$I$3:$I$50)*(C1103&lt;=$J$3:$J$50), 0))</f>
        <v>#N/A</v>
      </c>
    </row>
    <row r="1104" spans="1:4" x14ac:dyDescent="0.35">
      <c r="A1104" t="s">
        <v>39</v>
      </c>
      <c r="B1104">
        <v>180</v>
      </c>
      <c r="C1104" s="6">
        <v>25171</v>
      </c>
      <c r="D1104" s="38" cm="1">
        <f t="array" ref="D1104">INDEX($K$3:$K$50, MATCH(1, (A1104=$G$3:$G$50)*(B1104=$H$3:$H$50)*(C1104&gt;=$I$3:$I$50)*(C1104&lt;=$J$3:$J$50), 0))</f>
        <v>1.6E-2</v>
      </c>
    </row>
    <row r="1105" spans="1:4" x14ac:dyDescent="0.35">
      <c r="A1105" t="s">
        <v>39</v>
      </c>
      <c r="B1105">
        <v>360</v>
      </c>
      <c r="C1105" s="6">
        <v>14171</v>
      </c>
      <c r="D1105" s="38" cm="1">
        <f t="array" ref="D1105">INDEX($K$3:$K$50, MATCH(1, (A1105=$G$3:$G$50)*(B1105=$H$3:$H$50)*(C1105&gt;=$I$3:$I$50)*(C1105&lt;=$J$3:$J$50), 0))</f>
        <v>1.7999999999999999E-2</v>
      </c>
    </row>
    <row r="1106" spans="1:4" x14ac:dyDescent="0.35">
      <c r="A1106" t="s">
        <v>39</v>
      </c>
      <c r="B1106">
        <v>160</v>
      </c>
      <c r="C1106" s="6">
        <v>10171</v>
      </c>
      <c r="D1106" s="38" t="e" cm="1">
        <f t="array" ref="D1106">INDEX($K$3:$K$50, MATCH(1, (A1106=$G$3:$G$50)*(B1106=$H$3:$H$50)*(C1106&gt;=$I$3:$I$50)*(C1106&lt;=$J$3:$J$50), 0))</f>
        <v>#N/A</v>
      </c>
    </row>
    <row r="1107" spans="1:4" x14ac:dyDescent="0.35">
      <c r="A1107" t="s">
        <v>39</v>
      </c>
      <c r="B1107">
        <v>180</v>
      </c>
      <c r="C1107" s="6">
        <v>10171</v>
      </c>
      <c r="D1107" s="38" cm="1">
        <f t="array" ref="D1107">INDEX($K$3:$K$50, MATCH(1, (A1107=$G$3:$G$50)*(B1107=$H$3:$H$50)*(C1107&gt;=$I$3:$I$50)*(C1107&lt;=$J$3:$J$50), 0))</f>
        <v>1.6E-2</v>
      </c>
    </row>
    <row r="1108" spans="1:4" x14ac:dyDescent="0.35">
      <c r="A1108" t="s">
        <v>39</v>
      </c>
      <c r="B1108">
        <v>90</v>
      </c>
      <c r="C1108" s="6">
        <v>10171</v>
      </c>
      <c r="D1108" s="38" cm="1">
        <f t="array" ref="D1108">INDEX($K$3:$K$50, MATCH(1, (A1108=$G$3:$G$50)*(B1108=$H$3:$H$50)*(C1108&gt;=$I$3:$I$50)*(C1108&lt;=$J$3:$J$50), 0))</f>
        <v>1.55E-2</v>
      </c>
    </row>
    <row r="1109" spans="1:4" x14ac:dyDescent="0.35">
      <c r="A1109" t="s">
        <v>39</v>
      </c>
      <c r="B1109">
        <v>180</v>
      </c>
      <c r="C1109" s="6">
        <v>7671</v>
      </c>
      <c r="D1109" s="38" cm="1">
        <f t="array" ref="D1109">INDEX($K$3:$K$50, MATCH(1, (A1109=$G$3:$G$50)*(B1109=$H$3:$H$50)*(C1109&gt;=$I$3:$I$50)*(C1109&lt;=$J$3:$J$50), 0))</f>
        <v>1.6E-2</v>
      </c>
    </row>
    <row r="1110" spans="1:4" x14ac:dyDescent="0.35">
      <c r="A1110" t="s">
        <v>39</v>
      </c>
      <c r="B1110">
        <v>360</v>
      </c>
      <c r="C1110" s="6">
        <v>100171</v>
      </c>
      <c r="D1110" s="38" cm="1">
        <f t="array" ref="D1110">INDEX($K$3:$K$50, MATCH(1, (A1110=$G$3:$G$50)*(B1110=$H$3:$H$50)*(C1110&gt;=$I$3:$I$50)*(C1110&lt;=$J$3:$J$50), 0))</f>
        <v>3.85E-2</v>
      </c>
    </row>
    <row r="1111" spans="1:4" x14ac:dyDescent="0.35">
      <c r="A1111" t="s">
        <v>39</v>
      </c>
      <c r="B1111">
        <v>360</v>
      </c>
      <c r="C1111" s="6">
        <v>31431.63</v>
      </c>
      <c r="D1111" s="38" cm="1">
        <f t="array" ref="D1111">INDEX($K$3:$K$50, MATCH(1, (A1111=$G$3:$G$50)*(B1111=$H$3:$H$50)*(C1111&gt;=$I$3:$I$50)*(C1111&lt;=$J$3:$J$50), 0))</f>
        <v>1.7999999999999999E-2</v>
      </c>
    </row>
    <row r="1112" spans="1:4" x14ac:dyDescent="0.35">
      <c r="A1112" t="s">
        <v>39</v>
      </c>
      <c r="B1112">
        <v>180</v>
      </c>
      <c r="C1112" s="6">
        <v>115541.41</v>
      </c>
      <c r="D1112" s="38" cm="1">
        <f t="array" ref="D1112">INDEX($K$3:$K$50, MATCH(1, (A1112=$G$3:$G$50)*(B1112=$H$3:$H$50)*(C1112&gt;=$I$3:$I$50)*(C1112&lt;=$J$3:$J$50), 0))</f>
        <v>3.4500000000000003E-2</v>
      </c>
    </row>
    <row r="1113" spans="1:4" x14ac:dyDescent="0.35">
      <c r="A1113" t="s">
        <v>39</v>
      </c>
      <c r="B1113">
        <v>90</v>
      </c>
      <c r="C1113" s="6">
        <v>40171</v>
      </c>
      <c r="D1113" s="38" cm="1">
        <f t="array" ref="D1113">INDEX($K$3:$K$50, MATCH(1, (A1113=$G$3:$G$50)*(B1113=$H$3:$H$50)*(C1113&gt;=$I$3:$I$50)*(C1113&lt;=$J$3:$J$50), 0))</f>
        <v>1.55E-2</v>
      </c>
    </row>
    <row r="1114" spans="1:4" x14ac:dyDescent="0.35">
      <c r="A1114" t="s">
        <v>39</v>
      </c>
      <c r="B1114">
        <v>90</v>
      </c>
      <c r="C1114" s="6">
        <v>100171</v>
      </c>
      <c r="D1114" s="38" cm="1">
        <f t="array" ref="D1114">INDEX($K$3:$K$50, MATCH(1, (A1114=$G$3:$G$50)*(B1114=$H$3:$H$50)*(C1114&gt;=$I$3:$I$50)*(C1114&lt;=$J$3:$J$50), 0))</f>
        <v>2.1999999999999999E-2</v>
      </c>
    </row>
    <row r="1115" spans="1:4" x14ac:dyDescent="0.35">
      <c r="A1115" t="s">
        <v>40</v>
      </c>
      <c r="B1115">
        <v>180</v>
      </c>
      <c r="C1115" s="6">
        <v>10171</v>
      </c>
      <c r="D1115" s="38" cm="1">
        <f t="array" ref="D1115">INDEX($K$3:$K$50, MATCH(1, (A1115=$G$3:$G$50)*(B1115=$H$3:$H$50)*(C1115&gt;=$I$3:$I$50)*(C1115&lt;=$J$3:$J$50), 0))</f>
        <v>1.55E-2</v>
      </c>
    </row>
    <row r="1116" spans="1:4" x14ac:dyDescent="0.35">
      <c r="A1116" t="s">
        <v>39</v>
      </c>
      <c r="B1116">
        <v>360</v>
      </c>
      <c r="C1116" s="6">
        <v>5171</v>
      </c>
      <c r="D1116" s="38" cm="1">
        <f t="array" ref="D1116">INDEX($K$3:$K$50, MATCH(1, (A1116=$G$3:$G$50)*(B1116=$H$3:$H$50)*(C1116&gt;=$I$3:$I$50)*(C1116&lt;=$J$3:$J$50), 0))</f>
        <v>1.7999999999999999E-2</v>
      </c>
    </row>
    <row r="1117" spans="1:4" x14ac:dyDescent="0.35">
      <c r="A1117" t="s">
        <v>40</v>
      </c>
      <c r="B1117">
        <v>160</v>
      </c>
      <c r="C1117" s="6">
        <v>30171</v>
      </c>
      <c r="D1117" s="38" t="e" cm="1">
        <f t="array" ref="D1117">INDEX($K$3:$K$50, MATCH(1, (A1117=$G$3:$G$50)*(B1117=$H$3:$H$50)*(C1117&gt;=$I$3:$I$50)*(C1117&lt;=$J$3:$J$50), 0))</f>
        <v>#N/A</v>
      </c>
    </row>
    <row r="1118" spans="1:4" x14ac:dyDescent="0.35">
      <c r="A1118" t="s">
        <v>40</v>
      </c>
      <c r="B1118">
        <v>180</v>
      </c>
      <c r="C1118" s="6">
        <v>10171</v>
      </c>
      <c r="D1118" s="38" cm="1">
        <f t="array" ref="D1118">INDEX($K$3:$K$50, MATCH(1, (A1118=$G$3:$G$50)*(B1118=$H$3:$H$50)*(C1118&gt;=$I$3:$I$50)*(C1118&lt;=$J$3:$J$50), 0))</f>
        <v>1.55E-2</v>
      </c>
    </row>
    <row r="1119" spans="1:4" x14ac:dyDescent="0.35">
      <c r="A1119" t="s">
        <v>39</v>
      </c>
      <c r="B1119">
        <v>90</v>
      </c>
      <c r="C1119" s="6">
        <v>40171</v>
      </c>
      <c r="D1119" s="38" cm="1">
        <f t="array" ref="D1119">INDEX($K$3:$K$50, MATCH(1, (A1119=$G$3:$G$50)*(B1119=$H$3:$H$50)*(C1119&gt;=$I$3:$I$50)*(C1119&lt;=$J$3:$J$50), 0))</f>
        <v>1.55E-2</v>
      </c>
    </row>
    <row r="1120" spans="1:4" x14ac:dyDescent="0.35">
      <c r="A1120" t="s">
        <v>39</v>
      </c>
      <c r="B1120">
        <v>180</v>
      </c>
      <c r="C1120" s="6">
        <v>40171</v>
      </c>
      <c r="D1120" s="38" cm="1">
        <f t="array" ref="D1120">INDEX($K$3:$K$50, MATCH(1, (A1120=$G$3:$G$50)*(B1120=$H$3:$H$50)*(C1120&gt;=$I$3:$I$50)*(C1120&lt;=$J$3:$J$50), 0))</f>
        <v>1.6E-2</v>
      </c>
    </row>
    <row r="1121" spans="1:4" x14ac:dyDescent="0.35">
      <c r="A1121" t="s">
        <v>39</v>
      </c>
      <c r="B1121">
        <v>360</v>
      </c>
      <c r="C1121" s="6">
        <v>200171</v>
      </c>
      <c r="D1121" s="38" cm="1">
        <f t="array" ref="D1121">INDEX($K$3:$K$50, MATCH(1, (A1121=$G$3:$G$50)*(B1121=$H$3:$H$50)*(C1121&gt;=$I$3:$I$50)*(C1121&lt;=$J$3:$J$50), 0))</f>
        <v>3.85E-2</v>
      </c>
    </row>
    <row r="1122" spans="1:4" x14ac:dyDescent="0.35">
      <c r="A1122" t="s">
        <v>39</v>
      </c>
      <c r="B1122">
        <v>360</v>
      </c>
      <c r="C1122" s="6">
        <v>150171</v>
      </c>
      <c r="D1122" s="38" cm="1">
        <f t="array" ref="D1122">INDEX($K$3:$K$50, MATCH(1, (A1122=$G$3:$G$50)*(B1122=$H$3:$H$50)*(C1122&gt;=$I$3:$I$50)*(C1122&lt;=$J$3:$J$50), 0))</f>
        <v>3.85E-2</v>
      </c>
    </row>
    <row r="1123" spans="1:4" x14ac:dyDescent="0.35">
      <c r="A1123" t="s">
        <v>39</v>
      </c>
      <c r="B1123">
        <v>180</v>
      </c>
      <c r="C1123" s="6">
        <v>10171</v>
      </c>
      <c r="D1123" s="38" cm="1">
        <f t="array" ref="D1123">INDEX($K$3:$K$50, MATCH(1, (A1123=$G$3:$G$50)*(B1123=$H$3:$H$50)*(C1123&gt;=$I$3:$I$50)*(C1123&lt;=$J$3:$J$50), 0))</f>
        <v>1.6E-2</v>
      </c>
    </row>
    <row r="1124" spans="1:4" x14ac:dyDescent="0.35">
      <c r="A1124" t="s">
        <v>40</v>
      </c>
      <c r="B1124">
        <v>90</v>
      </c>
      <c r="C1124" s="6">
        <v>8671</v>
      </c>
      <c r="D1124" s="38" cm="1">
        <f t="array" ref="D1124">INDEX($K$3:$K$50, MATCH(1, (A1124=$G$3:$G$50)*(B1124=$H$3:$H$50)*(C1124&gt;=$I$3:$I$50)*(C1124&lt;=$J$3:$J$50), 0))</f>
        <v>1.4999999999999999E-2</v>
      </c>
    </row>
    <row r="1125" spans="1:4" x14ac:dyDescent="0.35">
      <c r="A1125" t="s">
        <v>39</v>
      </c>
      <c r="B1125">
        <v>90</v>
      </c>
      <c r="C1125" s="6">
        <v>150171</v>
      </c>
      <c r="D1125" s="38" cm="1">
        <f t="array" ref="D1125">INDEX($K$3:$K$50, MATCH(1, (A1125=$G$3:$G$50)*(B1125=$H$3:$H$50)*(C1125&gt;=$I$3:$I$50)*(C1125&lt;=$J$3:$J$50), 0))</f>
        <v>2.1999999999999999E-2</v>
      </c>
    </row>
    <row r="1126" spans="1:4" x14ac:dyDescent="0.35">
      <c r="A1126" t="s">
        <v>39</v>
      </c>
      <c r="B1126">
        <v>180</v>
      </c>
      <c r="C1126" s="6">
        <v>28171</v>
      </c>
      <c r="D1126" s="38" cm="1">
        <f t="array" ref="D1126">INDEX($K$3:$K$50, MATCH(1, (A1126=$G$3:$G$50)*(B1126=$H$3:$H$50)*(C1126&gt;=$I$3:$I$50)*(C1126&lt;=$J$3:$J$50), 0))</f>
        <v>1.6E-2</v>
      </c>
    </row>
    <row r="1127" spans="1:4" x14ac:dyDescent="0.35">
      <c r="A1127" t="s">
        <v>39</v>
      </c>
      <c r="B1127">
        <v>360</v>
      </c>
      <c r="C1127" s="6">
        <v>1000171</v>
      </c>
      <c r="D1127" s="38" cm="1">
        <f t="array" ref="D1127">INDEX($K$3:$K$50, MATCH(1, (A1127=$G$3:$G$50)*(B1127=$H$3:$H$50)*(C1127&gt;=$I$3:$I$50)*(C1127&lt;=$J$3:$J$50), 0))</f>
        <v>4.7500000000000001E-2</v>
      </c>
    </row>
    <row r="1128" spans="1:4" x14ac:dyDescent="0.35">
      <c r="A1128" t="s">
        <v>39</v>
      </c>
      <c r="B1128">
        <v>160</v>
      </c>
      <c r="C1128" s="6">
        <v>219171</v>
      </c>
      <c r="D1128" s="38" t="e" cm="1">
        <f t="array" ref="D1128">INDEX($K$3:$K$50, MATCH(1, (A1128=$G$3:$G$50)*(B1128=$H$3:$H$50)*(C1128&gt;=$I$3:$I$50)*(C1128&lt;=$J$3:$J$50), 0))</f>
        <v>#N/A</v>
      </c>
    </row>
    <row r="1129" spans="1:4" x14ac:dyDescent="0.35">
      <c r="A1129" t="s">
        <v>39</v>
      </c>
      <c r="B1129">
        <v>180</v>
      </c>
      <c r="C1129" s="6">
        <v>20171</v>
      </c>
      <c r="D1129" s="38" cm="1">
        <f t="array" ref="D1129">INDEX($K$3:$K$50, MATCH(1, (A1129=$G$3:$G$50)*(B1129=$H$3:$H$50)*(C1129&gt;=$I$3:$I$50)*(C1129&lt;=$J$3:$J$50), 0))</f>
        <v>1.6E-2</v>
      </c>
    </row>
    <row r="1130" spans="1:4" x14ac:dyDescent="0.35">
      <c r="A1130" t="s">
        <v>39</v>
      </c>
      <c r="B1130">
        <v>90</v>
      </c>
      <c r="C1130" s="6">
        <v>157494.29</v>
      </c>
      <c r="D1130" s="38" cm="1">
        <f t="array" ref="D1130">INDEX($K$3:$K$50, MATCH(1, (A1130=$G$3:$G$50)*(B1130=$H$3:$H$50)*(C1130&gt;=$I$3:$I$50)*(C1130&lt;=$J$3:$J$50), 0))</f>
        <v>2.1999999999999999E-2</v>
      </c>
    </row>
    <row r="1131" spans="1:4" x14ac:dyDescent="0.35">
      <c r="A1131" t="s">
        <v>40</v>
      </c>
      <c r="B1131">
        <v>180</v>
      </c>
      <c r="C1131" s="6">
        <v>25171</v>
      </c>
      <c r="D1131" s="38" cm="1">
        <f t="array" ref="D1131">INDEX($K$3:$K$50, MATCH(1, (A1131=$G$3:$G$50)*(B1131=$H$3:$H$50)*(C1131&gt;=$I$3:$I$50)*(C1131&lt;=$J$3:$J$50), 0))</f>
        <v>1.55E-2</v>
      </c>
    </row>
    <row r="1132" spans="1:4" x14ac:dyDescent="0.35">
      <c r="A1132" t="s">
        <v>39</v>
      </c>
      <c r="B1132">
        <v>360</v>
      </c>
      <c r="C1132" s="6">
        <v>25171</v>
      </c>
      <c r="D1132" s="38" cm="1">
        <f t="array" ref="D1132">INDEX($K$3:$K$50, MATCH(1, (A1132=$G$3:$G$50)*(B1132=$H$3:$H$50)*(C1132&gt;=$I$3:$I$50)*(C1132&lt;=$J$3:$J$50), 0))</f>
        <v>1.7999999999999999E-2</v>
      </c>
    </row>
    <row r="1133" spans="1:4" x14ac:dyDescent="0.35">
      <c r="A1133" t="s">
        <v>39</v>
      </c>
      <c r="B1133">
        <v>360</v>
      </c>
      <c r="C1133" s="6">
        <v>1000171</v>
      </c>
      <c r="D1133" s="38" cm="1">
        <f t="array" ref="D1133">INDEX($K$3:$K$50, MATCH(1, (A1133=$G$3:$G$50)*(B1133=$H$3:$H$50)*(C1133&gt;=$I$3:$I$50)*(C1133&lt;=$J$3:$J$50), 0))</f>
        <v>4.7500000000000001E-2</v>
      </c>
    </row>
    <row r="1134" spans="1:4" x14ac:dyDescent="0.35">
      <c r="A1134" t="s">
        <v>40</v>
      </c>
      <c r="B1134">
        <v>180</v>
      </c>
      <c r="C1134" s="6">
        <v>2725171</v>
      </c>
      <c r="D1134" s="38" cm="1">
        <f t="array" ref="D1134">INDEX($K$3:$K$50, MATCH(1, (A1134=$G$3:$G$50)*(B1134=$H$3:$H$50)*(C1134&gt;=$I$3:$I$50)*(C1134&lt;=$J$3:$J$50), 0))</f>
        <v>4.3499999999999997E-2</v>
      </c>
    </row>
    <row r="1135" spans="1:4" x14ac:dyDescent="0.35">
      <c r="A1135" t="s">
        <v>39</v>
      </c>
      <c r="B1135">
        <v>90</v>
      </c>
      <c r="C1135" s="6">
        <v>120171</v>
      </c>
      <c r="D1135" s="38" cm="1">
        <f t="array" ref="D1135">INDEX($K$3:$K$50, MATCH(1, (A1135=$G$3:$G$50)*(B1135=$H$3:$H$50)*(C1135&gt;=$I$3:$I$50)*(C1135&lt;=$J$3:$J$50), 0))</f>
        <v>2.1999999999999999E-2</v>
      </c>
    </row>
    <row r="1136" spans="1:4" x14ac:dyDescent="0.35">
      <c r="A1136" t="s">
        <v>39</v>
      </c>
      <c r="B1136">
        <v>90</v>
      </c>
      <c r="C1136" s="6">
        <v>20915.02</v>
      </c>
      <c r="D1136" s="38" cm="1">
        <f t="array" ref="D1136">INDEX($K$3:$K$50, MATCH(1, (A1136=$G$3:$G$50)*(B1136=$H$3:$H$50)*(C1136&gt;=$I$3:$I$50)*(C1136&lt;=$J$3:$J$50), 0))</f>
        <v>1.55E-2</v>
      </c>
    </row>
    <row r="1137" spans="1:4" x14ac:dyDescent="0.35">
      <c r="A1137" t="s">
        <v>40</v>
      </c>
      <c r="B1137">
        <v>180</v>
      </c>
      <c r="C1137" s="6">
        <v>77179.67</v>
      </c>
      <c r="D1137" s="38" cm="1">
        <f t="array" ref="D1137">INDEX($K$3:$K$50, MATCH(1, (A1137=$G$3:$G$50)*(B1137=$H$3:$H$50)*(C1137&gt;=$I$3:$I$50)*(C1137&lt;=$J$3:$J$50), 0))</f>
        <v>2.1000000000000001E-2</v>
      </c>
    </row>
    <row r="1138" spans="1:4" x14ac:dyDescent="0.35">
      <c r="A1138" t="s">
        <v>39</v>
      </c>
      <c r="B1138">
        <v>360</v>
      </c>
      <c r="C1138" s="6">
        <v>241089.61</v>
      </c>
      <c r="D1138" s="38" cm="1">
        <f t="array" ref="D1138">INDEX($K$3:$K$50, MATCH(1, (A1138=$G$3:$G$50)*(B1138=$H$3:$H$50)*(C1138&gt;=$I$3:$I$50)*(C1138&lt;=$J$3:$J$50), 0))</f>
        <v>3.85E-2</v>
      </c>
    </row>
    <row r="1139" spans="1:4" x14ac:dyDescent="0.35">
      <c r="A1139" t="s">
        <v>39</v>
      </c>
      <c r="B1139">
        <v>160</v>
      </c>
      <c r="C1139" s="6">
        <v>25171</v>
      </c>
      <c r="D1139" s="38" t="e" cm="1">
        <f t="array" ref="D1139">INDEX($K$3:$K$50, MATCH(1, (A1139=$G$3:$G$50)*(B1139=$H$3:$H$50)*(C1139&gt;=$I$3:$I$50)*(C1139&lt;=$J$3:$J$50), 0))</f>
        <v>#N/A</v>
      </c>
    </row>
    <row r="1140" spans="1:4" x14ac:dyDescent="0.35">
      <c r="A1140" t="s">
        <v>39</v>
      </c>
      <c r="B1140">
        <v>180</v>
      </c>
      <c r="C1140" s="6">
        <v>25171</v>
      </c>
      <c r="D1140" s="38" cm="1">
        <f t="array" ref="D1140">INDEX($K$3:$K$50, MATCH(1, (A1140=$G$3:$G$50)*(B1140=$H$3:$H$50)*(C1140&gt;=$I$3:$I$50)*(C1140&lt;=$J$3:$J$50), 0))</f>
        <v>1.6E-2</v>
      </c>
    </row>
    <row r="1141" spans="1:4" x14ac:dyDescent="0.35">
      <c r="A1141" t="s">
        <v>39</v>
      </c>
      <c r="B1141">
        <v>90</v>
      </c>
      <c r="C1141" s="6">
        <v>25171</v>
      </c>
      <c r="D1141" s="38" cm="1">
        <f t="array" ref="D1141">INDEX($K$3:$K$50, MATCH(1, (A1141=$G$3:$G$50)*(B1141=$H$3:$H$50)*(C1141&gt;=$I$3:$I$50)*(C1141&lt;=$J$3:$J$50), 0))</f>
        <v>1.55E-2</v>
      </c>
    </row>
    <row r="1142" spans="1:4" x14ac:dyDescent="0.35">
      <c r="A1142" t="s">
        <v>39</v>
      </c>
      <c r="B1142">
        <v>180</v>
      </c>
      <c r="C1142" s="6">
        <v>50171</v>
      </c>
      <c r="D1142" s="38" cm="1">
        <f t="array" ref="D1142">INDEX($K$3:$K$50, MATCH(1, (A1142=$G$3:$G$50)*(B1142=$H$3:$H$50)*(C1142&gt;=$I$3:$I$50)*(C1142&lt;=$J$3:$J$50), 0))</f>
        <v>2.1499999999999998E-2</v>
      </c>
    </row>
    <row r="1143" spans="1:4" x14ac:dyDescent="0.35">
      <c r="A1143" t="s">
        <v>39</v>
      </c>
      <c r="B1143">
        <v>360</v>
      </c>
      <c r="C1143" s="6">
        <v>325171</v>
      </c>
      <c r="D1143" s="38" cm="1">
        <f t="array" ref="D1143">INDEX($K$3:$K$50, MATCH(1, (A1143=$G$3:$G$50)*(B1143=$H$3:$H$50)*(C1143&gt;=$I$3:$I$50)*(C1143&lt;=$J$3:$J$50), 0))</f>
        <v>4.2500000000000003E-2</v>
      </c>
    </row>
    <row r="1144" spans="1:4" x14ac:dyDescent="0.35">
      <c r="A1144" t="s">
        <v>39</v>
      </c>
      <c r="B1144">
        <v>360</v>
      </c>
      <c r="C1144" s="6">
        <v>100171</v>
      </c>
      <c r="D1144" s="38" cm="1">
        <f t="array" ref="D1144">INDEX($K$3:$K$50, MATCH(1, (A1144=$G$3:$G$50)*(B1144=$H$3:$H$50)*(C1144&gt;=$I$3:$I$50)*(C1144&lt;=$J$3:$J$50), 0))</f>
        <v>3.85E-2</v>
      </c>
    </row>
    <row r="1145" spans="1:4" x14ac:dyDescent="0.35">
      <c r="A1145" t="s">
        <v>39</v>
      </c>
      <c r="B1145">
        <v>180</v>
      </c>
      <c r="C1145" s="6">
        <v>50171</v>
      </c>
      <c r="D1145" s="38" cm="1">
        <f t="array" ref="D1145">INDEX($K$3:$K$50, MATCH(1, (A1145=$G$3:$G$50)*(B1145=$H$3:$H$50)*(C1145&gt;=$I$3:$I$50)*(C1145&lt;=$J$3:$J$50), 0))</f>
        <v>2.1499999999999998E-2</v>
      </c>
    </row>
    <row r="1146" spans="1:4" x14ac:dyDescent="0.35">
      <c r="A1146" t="s">
        <v>39</v>
      </c>
      <c r="B1146">
        <v>90</v>
      </c>
      <c r="C1146" s="6">
        <v>625171</v>
      </c>
      <c r="D1146" s="38" cm="1">
        <f t="array" ref="D1146">INDEX($K$3:$K$50, MATCH(1, (A1146=$G$3:$G$50)*(B1146=$H$3:$H$50)*(C1146&gt;=$I$3:$I$50)*(C1146&lt;=$J$3:$J$50), 0))</f>
        <v>3.1E-2</v>
      </c>
    </row>
    <row r="1147" spans="1:4" x14ac:dyDescent="0.35">
      <c r="A1147" t="s">
        <v>39</v>
      </c>
      <c r="B1147">
        <v>90</v>
      </c>
      <c r="C1147" s="6">
        <v>100171</v>
      </c>
      <c r="D1147" s="38" cm="1">
        <f t="array" ref="D1147">INDEX($K$3:$K$50, MATCH(1, (A1147=$G$3:$G$50)*(B1147=$H$3:$H$50)*(C1147&gt;=$I$3:$I$50)*(C1147&lt;=$J$3:$J$50), 0))</f>
        <v>2.1999999999999999E-2</v>
      </c>
    </row>
    <row r="1148" spans="1:4" x14ac:dyDescent="0.35">
      <c r="A1148" t="s">
        <v>39</v>
      </c>
      <c r="B1148">
        <v>180</v>
      </c>
      <c r="C1148" s="6">
        <v>32654.68</v>
      </c>
      <c r="D1148" s="38" cm="1">
        <f t="array" ref="D1148">INDEX($K$3:$K$50, MATCH(1, (A1148=$G$3:$G$50)*(B1148=$H$3:$H$50)*(C1148&gt;=$I$3:$I$50)*(C1148&lt;=$J$3:$J$50), 0))</f>
        <v>1.6E-2</v>
      </c>
    </row>
    <row r="1149" spans="1:4" x14ac:dyDescent="0.35">
      <c r="A1149" t="s">
        <v>39</v>
      </c>
      <c r="B1149">
        <v>360</v>
      </c>
      <c r="C1149" s="6">
        <v>100171</v>
      </c>
      <c r="D1149" s="38" cm="1">
        <f t="array" ref="D1149">INDEX($K$3:$K$50, MATCH(1, (A1149=$G$3:$G$50)*(B1149=$H$3:$H$50)*(C1149&gt;=$I$3:$I$50)*(C1149&lt;=$J$3:$J$50), 0))</f>
        <v>3.85E-2</v>
      </c>
    </row>
    <row r="1150" spans="1:4" x14ac:dyDescent="0.35">
      <c r="A1150" t="s">
        <v>39</v>
      </c>
      <c r="B1150">
        <v>160</v>
      </c>
      <c r="C1150" s="6">
        <v>11496.38</v>
      </c>
      <c r="D1150" s="38" t="e" cm="1">
        <f t="array" ref="D1150">INDEX($K$3:$K$50, MATCH(1, (A1150=$G$3:$G$50)*(B1150=$H$3:$H$50)*(C1150&gt;=$I$3:$I$50)*(C1150&lt;=$J$3:$J$50), 0))</f>
        <v>#N/A</v>
      </c>
    </row>
    <row r="1151" spans="1:4" x14ac:dyDescent="0.35">
      <c r="A1151" t="s">
        <v>40</v>
      </c>
      <c r="B1151">
        <v>180</v>
      </c>
      <c r="C1151" s="6">
        <v>40171</v>
      </c>
      <c r="D1151" s="38" cm="1">
        <f t="array" ref="D1151">INDEX($K$3:$K$50, MATCH(1, (A1151=$G$3:$G$50)*(B1151=$H$3:$H$50)*(C1151&gt;=$I$3:$I$50)*(C1151&lt;=$J$3:$J$50), 0))</f>
        <v>1.55E-2</v>
      </c>
    </row>
    <row r="1152" spans="1:4" x14ac:dyDescent="0.35">
      <c r="A1152" t="s">
        <v>39</v>
      </c>
      <c r="B1152">
        <v>90</v>
      </c>
      <c r="C1152" s="6">
        <v>100171</v>
      </c>
      <c r="D1152" s="38" cm="1">
        <f t="array" ref="D1152">INDEX($K$3:$K$50, MATCH(1, (A1152=$G$3:$G$50)*(B1152=$H$3:$H$50)*(C1152&gt;=$I$3:$I$50)*(C1152&lt;=$J$3:$J$50), 0))</f>
        <v>2.1999999999999999E-2</v>
      </c>
    </row>
    <row r="1153" spans="1:4" x14ac:dyDescent="0.35">
      <c r="A1153" t="s">
        <v>39</v>
      </c>
      <c r="B1153">
        <v>180</v>
      </c>
      <c r="C1153" s="6">
        <v>100171</v>
      </c>
      <c r="D1153" s="38" cm="1">
        <f t="array" ref="D1153">INDEX($K$3:$K$50, MATCH(1, (A1153=$G$3:$G$50)*(B1153=$H$3:$H$50)*(C1153&gt;=$I$3:$I$50)*(C1153&lt;=$J$3:$J$50), 0))</f>
        <v>3.4500000000000003E-2</v>
      </c>
    </row>
    <row r="1154" spans="1:4" x14ac:dyDescent="0.35">
      <c r="A1154" t="s">
        <v>39</v>
      </c>
      <c r="B1154">
        <v>360</v>
      </c>
      <c r="C1154" s="6">
        <v>4171</v>
      </c>
      <c r="D1154" s="38" t="e" cm="1">
        <f t="array" ref="D1154">INDEX($K$3:$K$50, MATCH(1, (A1154=$G$3:$G$50)*(B1154=$H$3:$H$50)*(C1154&gt;=$I$3:$I$50)*(C1154&lt;=$J$3:$J$50), 0))</f>
        <v>#N/A</v>
      </c>
    </row>
    <row r="1155" spans="1:4" x14ac:dyDescent="0.35">
      <c r="A1155" t="s">
        <v>39</v>
      </c>
      <c r="B1155">
        <v>360</v>
      </c>
      <c r="C1155" s="6">
        <v>108295.47</v>
      </c>
      <c r="D1155" s="38" cm="1">
        <f t="array" ref="D1155">INDEX($K$3:$K$50, MATCH(1, (A1155=$G$3:$G$50)*(B1155=$H$3:$H$50)*(C1155&gt;=$I$3:$I$50)*(C1155&lt;=$J$3:$J$50), 0))</f>
        <v>3.85E-2</v>
      </c>
    </row>
    <row r="1156" spans="1:4" x14ac:dyDescent="0.35">
      <c r="A1156" t="s">
        <v>39</v>
      </c>
      <c r="B1156">
        <v>180</v>
      </c>
      <c r="C1156" s="6">
        <v>10171</v>
      </c>
      <c r="D1156" s="38" cm="1">
        <f t="array" ref="D1156">INDEX($K$3:$K$50, MATCH(1, (A1156=$G$3:$G$50)*(B1156=$H$3:$H$50)*(C1156&gt;=$I$3:$I$50)*(C1156&lt;=$J$3:$J$50), 0))</f>
        <v>1.6E-2</v>
      </c>
    </row>
    <row r="1157" spans="1:4" x14ac:dyDescent="0.35">
      <c r="A1157" t="s">
        <v>39</v>
      </c>
      <c r="B1157">
        <v>90</v>
      </c>
      <c r="C1157" s="6">
        <v>100171</v>
      </c>
      <c r="D1157" s="38" cm="1">
        <f t="array" ref="D1157">INDEX($K$3:$K$50, MATCH(1, (A1157=$G$3:$G$50)*(B1157=$H$3:$H$50)*(C1157&gt;=$I$3:$I$50)*(C1157&lt;=$J$3:$J$50), 0))</f>
        <v>2.1999999999999999E-2</v>
      </c>
    </row>
    <row r="1158" spans="1:4" x14ac:dyDescent="0.35">
      <c r="A1158" t="s">
        <v>39</v>
      </c>
      <c r="B1158">
        <v>90</v>
      </c>
      <c r="C1158" s="6">
        <v>6373.08</v>
      </c>
      <c r="D1158" s="38" cm="1">
        <f t="array" ref="D1158">INDEX($K$3:$K$50, MATCH(1, (A1158=$G$3:$G$50)*(B1158=$H$3:$H$50)*(C1158&gt;=$I$3:$I$50)*(C1158&lt;=$J$3:$J$50), 0))</f>
        <v>1.55E-2</v>
      </c>
    </row>
    <row r="1159" spans="1:4" x14ac:dyDescent="0.35">
      <c r="A1159" t="s">
        <v>39</v>
      </c>
      <c r="B1159">
        <v>180</v>
      </c>
      <c r="C1159" s="6">
        <v>200171</v>
      </c>
      <c r="D1159" s="38" cm="1">
        <f t="array" ref="D1159">INDEX($K$3:$K$50, MATCH(1, (A1159=$G$3:$G$50)*(B1159=$H$3:$H$50)*(C1159&gt;=$I$3:$I$50)*(C1159&lt;=$J$3:$J$50), 0))</f>
        <v>3.4500000000000003E-2</v>
      </c>
    </row>
    <row r="1160" spans="1:4" x14ac:dyDescent="0.35">
      <c r="A1160" t="s">
        <v>39</v>
      </c>
      <c r="B1160">
        <v>360</v>
      </c>
      <c r="C1160" s="6">
        <v>43271.12</v>
      </c>
      <c r="D1160" s="38" cm="1">
        <f t="array" ref="D1160">INDEX($K$3:$K$50, MATCH(1, (A1160=$G$3:$G$50)*(B1160=$H$3:$H$50)*(C1160&gt;=$I$3:$I$50)*(C1160&lt;=$J$3:$J$50), 0))</f>
        <v>1.7999999999999999E-2</v>
      </c>
    </row>
    <row r="1161" spans="1:4" x14ac:dyDescent="0.35">
      <c r="A1161" t="s">
        <v>39</v>
      </c>
      <c r="B1161">
        <v>160</v>
      </c>
      <c r="C1161" s="6">
        <v>60171</v>
      </c>
      <c r="D1161" s="38" t="e" cm="1">
        <f t="array" ref="D1161">INDEX($K$3:$K$50, MATCH(1, (A1161=$G$3:$G$50)*(B1161=$H$3:$H$50)*(C1161&gt;=$I$3:$I$50)*(C1161&lt;=$J$3:$J$50), 0))</f>
        <v>#N/A</v>
      </c>
    </row>
    <row r="1162" spans="1:4" x14ac:dyDescent="0.35">
      <c r="A1162" t="s">
        <v>39</v>
      </c>
      <c r="B1162">
        <v>180</v>
      </c>
      <c r="C1162" s="6">
        <v>43171</v>
      </c>
      <c r="D1162" s="38" cm="1">
        <f t="array" ref="D1162">INDEX($K$3:$K$50, MATCH(1, (A1162=$G$3:$G$50)*(B1162=$H$3:$H$50)*(C1162&gt;=$I$3:$I$50)*(C1162&lt;=$J$3:$J$50), 0))</f>
        <v>1.6E-2</v>
      </c>
    </row>
    <row r="1163" spans="1:4" x14ac:dyDescent="0.35">
      <c r="A1163" t="s">
        <v>39</v>
      </c>
      <c r="B1163">
        <v>90</v>
      </c>
      <c r="C1163" s="6">
        <v>2300171</v>
      </c>
      <c r="D1163" s="38" cm="1">
        <f t="array" ref="D1163">INDEX($K$3:$K$50, MATCH(1, (A1163=$G$3:$G$50)*(B1163=$H$3:$H$50)*(C1163&gt;=$I$3:$I$50)*(C1163&lt;=$J$3:$J$50), 0))</f>
        <v>3.3000000000000002E-2</v>
      </c>
    </row>
    <row r="1164" spans="1:4" x14ac:dyDescent="0.35">
      <c r="A1164" t="s">
        <v>39</v>
      </c>
      <c r="B1164">
        <v>180</v>
      </c>
      <c r="C1164" s="6">
        <v>300171</v>
      </c>
      <c r="D1164" s="38" cm="1">
        <f t="array" ref="D1164">INDEX($K$3:$K$50, MATCH(1, (A1164=$G$3:$G$50)*(B1164=$H$3:$H$50)*(C1164&gt;=$I$3:$I$50)*(C1164&lt;=$J$3:$J$50), 0))</f>
        <v>3.7499999999999999E-2</v>
      </c>
    </row>
    <row r="1165" spans="1:4" x14ac:dyDescent="0.35">
      <c r="A1165" t="s">
        <v>39</v>
      </c>
      <c r="B1165">
        <v>360</v>
      </c>
      <c r="C1165" s="6">
        <v>8906.77</v>
      </c>
      <c r="D1165" s="38" cm="1">
        <f t="array" ref="D1165">INDEX($K$3:$K$50, MATCH(1, (A1165=$G$3:$G$50)*(B1165=$H$3:$H$50)*(C1165&gt;=$I$3:$I$50)*(C1165&lt;=$J$3:$J$50), 0))</f>
        <v>1.7999999999999999E-2</v>
      </c>
    </row>
    <row r="1166" spans="1:4" x14ac:dyDescent="0.35">
      <c r="A1166" t="s">
        <v>39</v>
      </c>
      <c r="B1166">
        <v>360</v>
      </c>
      <c r="C1166" s="6">
        <v>39171</v>
      </c>
      <c r="D1166" s="38" cm="1">
        <f t="array" ref="D1166">INDEX($K$3:$K$50, MATCH(1, (A1166=$G$3:$G$50)*(B1166=$H$3:$H$50)*(C1166&gt;=$I$3:$I$50)*(C1166&lt;=$J$3:$J$50), 0))</f>
        <v>1.7999999999999999E-2</v>
      </c>
    </row>
    <row r="1167" spans="1:4" x14ac:dyDescent="0.35">
      <c r="A1167" t="s">
        <v>40</v>
      </c>
      <c r="B1167">
        <v>180</v>
      </c>
      <c r="C1167" s="6">
        <v>100171</v>
      </c>
      <c r="D1167" s="38" cm="1">
        <f t="array" ref="D1167">INDEX($K$3:$K$50, MATCH(1, (A1167=$G$3:$G$50)*(B1167=$H$3:$H$50)*(C1167&gt;=$I$3:$I$50)*(C1167&lt;=$J$3:$J$50), 0))</f>
        <v>3.4000000000000002E-2</v>
      </c>
    </row>
    <row r="1168" spans="1:4" x14ac:dyDescent="0.35">
      <c r="A1168" t="s">
        <v>39</v>
      </c>
      <c r="B1168">
        <v>90</v>
      </c>
      <c r="C1168" s="6">
        <v>14171</v>
      </c>
      <c r="D1168" s="38" cm="1">
        <f t="array" ref="D1168">INDEX($K$3:$K$50, MATCH(1, (A1168=$G$3:$G$50)*(B1168=$H$3:$H$50)*(C1168&gt;=$I$3:$I$50)*(C1168&lt;=$J$3:$J$50), 0))</f>
        <v>1.55E-2</v>
      </c>
    </row>
    <row r="1169" spans="1:4" x14ac:dyDescent="0.35">
      <c r="A1169" t="s">
        <v>39</v>
      </c>
      <c r="B1169">
        <v>90</v>
      </c>
      <c r="C1169" s="6">
        <v>1033458.67</v>
      </c>
      <c r="D1169" s="38" cm="1">
        <f t="array" ref="D1169">INDEX($K$3:$K$50, MATCH(1, (A1169=$G$3:$G$50)*(B1169=$H$3:$H$50)*(C1169&gt;=$I$3:$I$50)*(C1169&lt;=$J$3:$J$50), 0))</f>
        <v>3.3000000000000002E-2</v>
      </c>
    </row>
    <row r="1170" spans="1:4" x14ac:dyDescent="0.35">
      <c r="A1170" t="s">
        <v>39</v>
      </c>
      <c r="B1170">
        <v>180</v>
      </c>
      <c r="C1170" s="6">
        <v>1500171</v>
      </c>
      <c r="D1170" s="38" cm="1">
        <f t="array" ref="D1170">INDEX($K$3:$K$50, MATCH(1, (A1170=$G$3:$G$50)*(B1170=$H$3:$H$50)*(C1170&gt;=$I$3:$I$50)*(C1170&lt;=$J$3:$J$50), 0))</f>
        <v>4.3999999999999997E-2</v>
      </c>
    </row>
    <row r="1171" spans="1:4" x14ac:dyDescent="0.35">
      <c r="A1171" t="s">
        <v>39</v>
      </c>
      <c r="B1171">
        <v>360</v>
      </c>
      <c r="C1171" s="6">
        <v>1030992.92</v>
      </c>
      <c r="D1171" s="38" cm="1">
        <f t="array" ref="D1171">INDEX($K$3:$K$50, MATCH(1, (A1171=$G$3:$G$50)*(B1171=$H$3:$H$50)*(C1171&gt;=$I$3:$I$50)*(C1171&lt;=$J$3:$J$50), 0))</f>
        <v>4.7500000000000001E-2</v>
      </c>
    </row>
    <row r="1172" spans="1:4" x14ac:dyDescent="0.35">
      <c r="A1172" t="s">
        <v>39</v>
      </c>
      <c r="B1172">
        <v>160</v>
      </c>
      <c r="C1172" s="6">
        <v>1570594.54</v>
      </c>
      <c r="D1172" s="38" t="e" cm="1">
        <f t="array" ref="D1172">INDEX($K$3:$K$50, MATCH(1, (A1172=$G$3:$G$50)*(B1172=$H$3:$H$50)*(C1172&gt;=$I$3:$I$50)*(C1172&lt;=$J$3:$J$50), 0))</f>
        <v>#N/A</v>
      </c>
    </row>
    <row r="1173" spans="1:4" x14ac:dyDescent="0.35">
      <c r="A1173" t="s">
        <v>39</v>
      </c>
      <c r="B1173">
        <v>180</v>
      </c>
      <c r="C1173" s="6">
        <v>1500171</v>
      </c>
      <c r="D1173" s="38" cm="1">
        <f t="array" ref="D1173">INDEX($K$3:$K$50, MATCH(1, (A1173=$G$3:$G$50)*(B1173=$H$3:$H$50)*(C1173&gt;=$I$3:$I$50)*(C1173&lt;=$J$3:$J$50), 0))</f>
        <v>4.3999999999999997E-2</v>
      </c>
    </row>
    <row r="1174" spans="1:4" x14ac:dyDescent="0.35">
      <c r="A1174" t="s">
        <v>39</v>
      </c>
      <c r="B1174">
        <v>90</v>
      </c>
      <c r="C1174" s="6">
        <v>1500171</v>
      </c>
      <c r="D1174" s="38" cm="1">
        <f t="array" ref="D1174">INDEX($K$3:$K$50, MATCH(1, (A1174=$G$3:$G$50)*(B1174=$H$3:$H$50)*(C1174&gt;=$I$3:$I$50)*(C1174&lt;=$J$3:$J$50), 0))</f>
        <v>3.3000000000000002E-2</v>
      </c>
    </row>
    <row r="1175" spans="1:4" x14ac:dyDescent="0.35">
      <c r="A1175" t="s">
        <v>39</v>
      </c>
      <c r="B1175">
        <v>180</v>
      </c>
      <c r="C1175" s="6">
        <v>2030992.92</v>
      </c>
      <c r="D1175" s="38" cm="1">
        <f t="array" ref="D1175">INDEX($K$3:$K$50, MATCH(1, (A1175=$G$3:$G$50)*(B1175=$H$3:$H$50)*(C1175&gt;=$I$3:$I$50)*(C1175&lt;=$J$3:$J$50), 0))</f>
        <v>4.3999999999999997E-2</v>
      </c>
    </row>
    <row r="1176" spans="1:4" x14ac:dyDescent="0.35">
      <c r="A1176" t="s">
        <v>39</v>
      </c>
      <c r="B1176">
        <v>360</v>
      </c>
      <c r="C1176" s="6">
        <v>1500171</v>
      </c>
      <c r="D1176" s="38" cm="1">
        <f t="array" ref="D1176">INDEX($K$3:$K$50, MATCH(1, (A1176=$G$3:$G$50)*(B1176=$H$3:$H$50)*(C1176&gt;=$I$3:$I$50)*(C1176&lt;=$J$3:$J$50), 0))</f>
        <v>4.7500000000000001E-2</v>
      </c>
    </row>
    <row r="1177" spans="1:4" x14ac:dyDescent="0.35">
      <c r="A1177" t="s">
        <v>39</v>
      </c>
      <c r="B1177">
        <v>360</v>
      </c>
      <c r="C1177" s="6">
        <v>2538698.4</v>
      </c>
      <c r="D1177" s="38" cm="1">
        <f t="array" ref="D1177">INDEX($K$3:$K$50, MATCH(1, (A1177=$G$3:$G$50)*(B1177=$H$3:$H$50)*(C1177&gt;=$I$3:$I$50)*(C1177&lt;=$J$3:$J$50), 0))</f>
        <v>4.7500000000000001E-2</v>
      </c>
    </row>
    <row r="1178" spans="1:4" x14ac:dyDescent="0.35">
      <c r="A1178" t="s">
        <v>40</v>
      </c>
      <c r="B1178">
        <v>180</v>
      </c>
      <c r="C1178" s="6">
        <v>1500171</v>
      </c>
      <c r="D1178" s="38" cm="1">
        <f t="array" ref="D1178">INDEX($K$3:$K$50, MATCH(1, (A1178=$G$3:$G$50)*(B1178=$H$3:$H$50)*(C1178&gt;=$I$3:$I$50)*(C1178&lt;=$J$3:$J$50), 0))</f>
        <v>4.3499999999999997E-2</v>
      </c>
    </row>
    <row r="1179" spans="1:4" x14ac:dyDescent="0.35">
      <c r="A1179" t="s">
        <v>39</v>
      </c>
      <c r="B1179">
        <v>90</v>
      </c>
      <c r="C1179" s="6">
        <v>2280066.73</v>
      </c>
      <c r="D1179" s="38" cm="1">
        <f t="array" ref="D1179">INDEX($K$3:$K$50, MATCH(1, (A1179=$G$3:$G$50)*(B1179=$H$3:$H$50)*(C1179&gt;=$I$3:$I$50)*(C1179&lt;=$J$3:$J$50), 0))</f>
        <v>3.3000000000000002E-2</v>
      </c>
    </row>
    <row r="1180" spans="1:4" x14ac:dyDescent="0.35">
      <c r="A1180" t="s">
        <v>40</v>
      </c>
      <c r="B1180">
        <v>90</v>
      </c>
      <c r="C1180" s="6">
        <v>45265.01</v>
      </c>
      <c r="D1180" s="38" cm="1">
        <f t="array" ref="D1180">INDEX($K$3:$K$50, MATCH(1, (A1180=$G$3:$G$50)*(B1180=$H$3:$H$50)*(C1180&gt;=$I$3:$I$50)*(C1180&lt;=$J$3:$J$50), 0))</f>
        <v>1.4999999999999999E-2</v>
      </c>
    </row>
    <row r="1181" spans="1:4" x14ac:dyDescent="0.35">
      <c r="A1181" t="s">
        <v>39</v>
      </c>
      <c r="B1181">
        <v>180</v>
      </c>
      <c r="C1181" s="6">
        <v>21939.38</v>
      </c>
      <c r="D1181" s="38" cm="1">
        <f t="array" ref="D1181">INDEX($K$3:$K$50, MATCH(1, (A1181=$G$3:$G$50)*(B1181=$H$3:$H$50)*(C1181&gt;=$I$3:$I$50)*(C1181&lt;=$J$3:$J$50), 0))</f>
        <v>1.6E-2</v>
      </c>
    </row>
    <row r="1182" spans="1:4" x14ac:dyDescent="0.35">
      <c r="A1182" t="s">
        <v>40</v>
      </c>
      <c r="B1182">
        <v>360</v>
      </c>
      <c r="C1182" s="6">
        <v>11671</v>
      </c>
      <c r="D1182" s="38" cm="1">
        <f t="array" ref="D1182">INDEX($K$3:$K$50, MATCH(1, (A1182=$G$3:$G$50)*(B1182=$H$3:$H$50)*(C1182&gt;=$I$3:$I$50)*(C1182&lt;=$J$3:$J$50), 0))</f>
        <v>1.7500000000000002E-2</v>
      </c>
    </row>
    <row r="1183" spans="1:4" x14ac:dyDescent="0.35">
      <c r="A1183" t="s">
        <v>39</v>
      </c>
      <c r="B1183">
        <v>160</v>
      </c>
      <c r="C1183" s="6">
        <v>26225.11</v>
      </c>
      <c r="D1183" s="38" t="e" cm="1">
        <f t="array" ref="D1183">INDEX($K$3:$K$50, MATCH(1, (A1183=$G$3:$G$50)*(B1183=$H$3:$H$50)*(C1183&gt;=$I$3:$I$50)*(C1183&lt;=$J$3:$J$50), 0))</f>
        <v>#N/A</v>
      </c>
    </row>
    <row r="1184" spans="1:4" x14ac:dyDescent="0.35">
      <c r="A1184" t="s">
        <v>39</v>
      </c>
      <c r="B1184">
        <v>180</v>
      </c>
      <c r="C1184" s="6">
        <v>100171</v>
      </c>
      <c r="D1184" s="38" cm="1">
        <f t="array" ref="D1184">INDEX($K$3:$K$50, MATCH(1, (A1184=$G$3:$G$50)*(B1184=$H$3:$H$50)*(C1184&gt;=$I$3:$I$50)*(C1184&lt;=$J$3:$J$50), 0))</f>
        <v>3.4500000000000003E-2</v>
      </c>
    </row>
    <row r="1185" spans="1:4" x14ac:dyDescent="0.35">
      <c r="A1185" t="s">
        <v>40</v>
      </c>
      <c r="B1185">
        <v>90</v>
      </c>
      <c r="C1185" s="6">
        <v>17168.61</v>
      </c>
      <c r="D1185" s="38" cm="1">
        <f t="array" ref="D1185">INDEX($K$3:$K$50, MATCH(1, (A1185=$G$3:$G$50)*(B1185=$H$3:$H$50)*(C1185&gt;=$I$3:$I$50)*(C1185&lt;=$J$3:$J$50), 0))</f>
        <v>1.4999999999999999E-2</v>
      </c>
    </row>
    <row r="1186" spans="1:4" x14ac:dyDescent="0.35">
      <c r="A1186" t="s">
        <v>39</v>
      </c>
      <c r="B1186">
        <v>180</v>
      </c>
      <c r="C1186" s="6">
        <v>50244.68</v>
      </c>
      <c r="D1186" s="38" cm="1">
        <f t="array" ref="D1186">INDEX($K$3:$K$50, MATCH(1, (A1186=$G$3:$G$50)*(B1186=$H$3:$H$50)*(C1186&gt;=$I$3:$I$50)*(C1186&lt;=$J$3:$J$50), 0))</f>
        <v>2.1499999999999998E-2</v>
      </c>
    </row>
    <row r="1187" spans="1:4" x14ac:dyDescent="0.35">
      <c r="A1187" t="s">
        <v>39</v>
      </c>
      <c r="B1187">
        <v>360</v>
      </c>
      <c r="C1187" s="6">
        <v>6024.92</v>
      </c>
      <c r="D1187" s="38" cm="1">
        <f t="array" ref="D1187">INDEX($K$3:$K$50, MATCH(1, (A1187=$G$3:$G$50)*(B1187=$H$3:$H$50)*(C1187&gt;=$I$3:$I$50)*(C1187&lt;=$J$3:$J$50), 0))</f>
        <v>1.7999999999999999E-2</v>
      </c>
    </row>
    <row r="1188" spans="1:4" x14ac:dyDescent="0.35">
      <c r="A1188" t="s">
        <v>40</v>
      </c>
      <c r="B1188">
        <v>360</v>
      </c>
      <c r="C1188" s="6">
        <v>500171</v>
      </c>
      <c r="D1188" s="38" cm="1">
        <f t="array" ref="D1188">INDEX($K$3:$K$50, MATCH(1, (A1188=$G$3:$G$50)*(B1188=$H$3:$H$50)*(C1188&gt;=$I$3:$I$50)*(C1188&lt;=$J$3:$J$50), 0))</f>
        <v>4.3999999999999997E-2</v>
      </c>
    </row>
    <row r="1189" spans="1:4" x14ac:dyDescent="0.35">
      <c r="A1189" t="s">
        <v>40</v>
      </c>
      <c r="B1189">
        <v>180</v>
      </c>
      <c r="C1189" s="6">
        <v>15801.77</v>
      </c>
      <c r="D1189" s="38" cm="1">
        <f t="array" ref="D1189">INDEX($K$3:$K$50, MATCH(1, (A1189=$G$3:$G$50)*(B1189=$H$3:$H$50)*(C1189&gt;=$I$3:$I$50)*(C1189&lt;=$J$3:$J$50), 0))</f>
        <v>1.55E-2</v>
      </c>
    </row>
    <row r="1190" spans="1:4" x14ac:dyDescent="0.35">
      <c r="A1190" t="s">
        <v>39</v>
      </c>
      <c r="B1190">
        <v>90</v>
      </c>
      <c r="C1190" s="6">
        <v>40171</v>
      </c>
      <c r="D1190" s="38" cm="1">
        <f t="array" ref="D1190">INDEX($K$3:$K$50, MATCH(1, (A1190=$G$3:$G$50)*(B1190=$H$3:$H$50)*(C1190&gt;=$I$3:$I$50)*(C1190&lt;=$J$3:$J$50), 0))</f>
        <v>1.55E-2</v>
      </c>
    </row>
    <row r="1191" spans="1:4" x14ac:dyDescent="0.35">
      <c r="A1191" t="s">
        <v>39</v>
      </c>
      <c r="B1191">
        <v>90</v>
      </c>
      <c r="C1191" s="6">
        <v>12100.98</v>
      </c>
      <c r="D1191" s="38" cm="1">
        <f t="array" ref="D1191">INDEX($K$3:$K$50, MATCH(1, (A1191=$G$3:$G$50)*(B1191=$H$3:$H$50)*(C1191&gt;=$I$3:$I$50)*(C1191&lt;=$J$3:$J$50), 0))</f>
        <v>1.55E-2</v>
      </c>
    </row>
    <row r="1192" spans="1:4" x14ac:dyDescent="0.35">
      <c r="A1192" t="s">
        <v>39</v>
      </c>
      <c r="B1192">
        <v>180</v>
      </c>
      <c r="C1192" s="6">
        <v>80171</v>
      </c>
      <c r="D1192" s="38" cm="1">
        <f t="array" ref="D1192">INDEX($K$3:$K$50, MATCH(1, (A1192=$G$3:$G$50)*(B1192=$H$3:$H$50)*(C1192&gt;=$I$3:$I$50)*(C1192&lt;=$J$3:$J$50), 0))</f>
        <v>2.1499999999999998E-2</v>
      </c>
    </row>
    <row r="1193" spans="1:4" x14ac:dyDescent="0.35">
      <c r="A1193" t="s">
        <v>40</v>
      </c>
      <c r="B1193">
        <v>360</v>
      </c>
      <c r="C1193" s="6">
        <v>5767.4</v>
      </c>
      <c r="D1193" s="38" cm="1">
        <f t="array" ref="D1193">INDEX($K$3:$K$50, MATCH(1, (A1193=$G$3:$G$50)*(B1193=$H$3:$H$50)*(C1193&gt;=$I$3:$I$50)*(C1193&lt;=$J$3:$J$50), 0))</f>
        <v>1.7500000000000002E-2</v>
      </c>
    </row>
    <row r="1194" spans="1:4" x14ac:dyDescent="0.35">
      <c r="A1194" t="s">
        <v>39</v>
      </c>
      <c r="B1194">
        <v>160</v>
      </c>
      <c r="C1194" s="6">
        <v>104171</v>
      </c>
      <c r="D1194" s="38" t="e" cm="1">
        <f t="array" ref="D1194">INDEX($K$3:$K$50, MATCH(1, (A1194=$G$3:$G$50)*(B1194=$H$3:$H$50)*(C1194&gt;=$I$3:$I$50)*(C1194&lt;=$J$3:$J$50), 0))</f>
        <v>#N/A</v>
      </c>
    </row>
    <row r="1195" spans="1:4" x14ac:dyDescent="0.35">
      <c r="A1195" t="s">
        <v>39</v>
      </c>
      <c r="B1195">
        <v>180</v>
      </c>
      <c r="C1195" s="6">
        <v>130671</v>
      </c>
      <c r="D1195" s="38" cm="1">
        <f t="array" ref="D1195">INDEX($K$3:$K$50, MATCH(1, (A1195=$G$3:$G$50)*(B1195=$H$3:$H$50)*(C1195&gt;=$I$3:$I$50)*(C1195&lt;=$J$3:$J$50), 0))</f>
        <v>3.4500000000000003E-2</v>
      </c>
    </row>
    <row r="1196" spans="1:4" x14ac:dyDescent="0.35">
      <c r="A1196" t="s">
        <v>39</v>
      </c>
      <c r="B1196">
        <v>90</v>
      </c>
      <c r="C1196" s="6">
        <v>500171</v>
      </c>
      <c r="D1196" s="38" cm="1">
        <f t="array" ref="D1196">INDEX($K$3:$K$50, MATCH(1, (A1196=$G$3:$G$50)*(B1196=$H$3:$H$50)*(C1196&gt;=$I$3:$I$50)*(C1196&lt;=$J$3:$J$50), 0))</f>
        <v>3.1E-2</v>
      </c>
    </row>
    <row r="1197" spans="1:4" x14ac:dyDescent="0.35">
      <c r="A1197" t="s">
        <v>39</v>
      </c>
      <c r="B1197">
        <v>180</v>
      </c>
      <c r="C1197" s="6">
        <v>32218.639999999999</v>
      </c>
      <c r="D1197" s="38" cm="1">
        <f t="array" ref="D1197">INDEX($K$3:$K$50, MATCH(1, (A1197=$G$3:$G$50)*(B1197=$H$3:$H$50)*(C1197&gt;=$I$3:$I$50)*(C1197&lt;=$J$3:$J$50), 0))</f>
        <v>1.6E-2</v>
      </c>
    </row>
    <row r="1198" spans="1:4" x14ac:dyDescent="0.35">
      <c r="A1198" t="s">
        <v>40</v>
      </c>
      <c r="B1198">
        <v>360</v>
      </c>
      <c r="C1198" s="6">
        <v>53816.97</v>
      </c>
      <c r="D1198" s="38" cm="1">
        <f t="array" ref="D1198">INDEX($K$3:$K$50, MATCH(1, (A1198=$G$3:$G$50)*(B1198=$H$3:$H$50)*(C1198&gt;=$I$3:$I$50)*(C1198&lt;=$J$3:$J$50), 0))</f>
        <v>2.4500000000000001E-2</v>
      </c>
    </row>
    <row r="1199" spans="1:4" x14ac:dyDescent="0.35">
      <c r="A1199" t="s">
        <v>39</v>
      </c>
      <c r="B1199">
        <v>360</v>
      </c>
      <c r="C1199" s="6">
        <v>74994.61</v>
      </c>
      <c r="D1199" s="38" cm="1">
        <f t="array" ref="D1199">INDEX($K$3:$K$50, MATCH(1, (A1199=$G$3:$G$50)*(B1199=$H$3:$H$50)*(C1199&gt;=$I$3:$I$50)*(C1199&lt;=$J$3:$J$50), 0))</f>
        <v>2.5000000000000001E-2</v>
      </c>
    </row>
    <row r="1200" spans="1:4" x14ac:dyDescent="0.35">
      <c r="A1200" t="s">
        <v>40</v>
      </c>
      <c r="B1200">
        <v>180</v>
      </c>
      <c r="C1200" s="6">
        <v>40171</v>
      </c>
      <c r="D1200" s="38" cm="1">
        <f t="array" ref="D1200">INDEX($K$3:$K$50, MATCH(1, (A1200=$G$3:$G$50)*(B1200=$H$3:$H$50)*(C1200&gt;=$I$3:$I$50)*(C1200&lt;=$J$3:$J$50), 0))</f>
        <v>1.55E-2</v>
      </c>
    </row>
    <row r="1201" spans="1:4" x14ac:dyDescent="0.35">
      <c r="A1201" t="s">
        <v>39</v>
      </c>
      <c r="B1201">
        <v>90</v>
      </c>
      <c r="C1201" s="6">
        <v>50892.39</v>
      </c>
      <c r="D1201" s="38" cm="1">
        <f t="array" ref="D1201">INDEX($K$3:$K$50, MATCH(1, (A1201=$G$3:$G$50)*(B1201=$H$3:$H$50)*(C1201&gt;=$I$3:$I$50)*(C1201&lt;=$J$3:$J$50), 0))</f>
        <v>2.0500000000000001E-2</v>
      </c>
    </row>
    <row r="1202" spans="1:4" x14ac:dyDescent="0.35">
      <c r="A1202" t="s">
        <v>40</v>
      </c>
      <c r="B1202">
        <v>90</v>
      </c>
      <c r="C1202" s="6">
        <v>105053.19</v>
      </c>
      <c r="D1202" s="38" cm="1">
        <f t="array" ref="D1202">INDEX($K$3:$K$50, MATCH(1, (A1202=$G$3:$G$50)*(B1202=$H$3:$H$50)*(C1202&gt;=$I$3:$I$50)*(C1202&lt;=$J$3:$J$50), 0))</f>
        <v>2.1499999999999998E-2</v>
      </c>
    </row>
    <row r="1203" spans="1:4" x14ac:dyDescent="0.35">
      <c r="A1203" t="s">
        <v>40</v>
      </c>
      <c r="B1203">
        <v>180</v>
      </c>
      <c r="C1203" s="6">
        <v>6936.89</v>
      </c>
      <c r="D1203" s="38" cm="1">
        <f t="array" ref="D1203">INDEX($K$3:$K$50, MATCH(1, (A1203=$G$3:$G$50)*(B1203=$H$3:$H$50)*(C1203&gt;=$I$3:$I$50)*(C1203&lt;=$J$3:$J$50), 0))</f>
        <v>1.55E-2</v>
      </c>
    </row>
    <row r="1204" spans="1:4" x14ac:dyDescent="0.35">
      <c r="A1204" t="s">
        <v>40</v>
      </c>
      <c r="B1204">
        <v>360</v>
      </c>
      <c r="C1204" s="6">
        <v>2181.98</v>
      </c>
      <c r="D1204" s="38" t="e" cm="1">
        <f t="array" ref="D1204">INDEX($K$3:$K$50, MATCH(1, (A1204=$G$3:$G$50)*(B1204=$H$3:$H$50)*(C1204&gt;=$I$3:$I$50)*(C1204&lt;=$J$3:$J$50), 0))</f>
        <v>#N/A</v>
      </c>
    </row>
    <row r="1205" spans="1:4" x14ac:dyDescent="0.35">
      <c r="A1205" t="s">
        <v>40</v>
      </c>
      <c r="B1205">
        <v>160</v>
      </c>
      <c r="C1205" s="6">
        <v>4966.49</v>
      </c>
      <c r="D1205" s="38" t="e" cm="1">
        <f t="array" ref="D1205">INDEX($K$3:$K$50, MATCH(1, (A1205=$G$3:$G$50)*(B1205=$H$3:$H$50)*(C1205&gt;=$I$3:$I$50)*(C1205&lt;=$J$3:$J$50), 0))</f>
        <v>#N/A</v>
      </c>
    </row>
    <row r="1206" spans="1:4" x14ac:dyDescent="0.35">
      <c r="A1206" t="s">
        <v>39</v>
      </c>
      <c r="B1206">
        <v>180</v>
      </c>
      <c r="C1206" s="6">
        <v>7770.12</v>
      </c>
      <c r="D1206" s="38" cm="1">
        <f t="array" ref="D1206">INDEX($K$3:$K$50, MATCH(1, (A1206=$G$3:$G$50)*(B1206=$H$3:$H$50)*(C1206&gt;=$I$3:$I$50)*(C1206&lt;=$J$3:$J$50), 0))</f>
        <v>1.6E-2</v>
      </c>
    </row>
    <row r="1207" spans="1:4" x14ac:dyDescent="0.35">
      <c r="A1207" t="s">
        <v>39</v>
      </c>
      <c r="B1207">
        <v>90</v>
      </c>
      <c r="C1207" s="6">
        <v>316151.44</v>
      </c>
      <c r="D1207" s="38" cm="1">
        <f t="array" ref="D1207">INDEX($K$3:$K$50, MATCH(1, (A1207=$G$3:$G$50)*(B1207=$H$3:$H$50)*(C1207&gt;=$I$3:$I$50)*(C1207&lt;=$J$3:$J$50), 0))</f>
        <v>0.03</v>
      </c>
    </row>
    <row r="1208" spans="1:4" x14ac:dyDescent="0.35">
      <c r="A1208" t="s">
        <v>39</v>
      </c>
      <c r="B1208">
        <v>180</v>
      </c>
      <c r="C1208" s="6">
        <v>334649.77</v>
      </c>
      <c r="D1208" s="38" cm="1">
        <f t="array" ref="D1208">INDEX($K$3:$K$50, MATCH(1, (A1208=$G$3:$G$50)*(B1208=$H$3:$H$50)*(C1208&gt;=$I$3:$I$50)*(C1208&lt;=$J$3:$J$50), 0))</f>
        <v>3.7499999999999999E-2</v>
      </c>
    </row>
    <row r="1209" spans="1:4" x14ac:dyDescent="0.35">
      <c r="A1209" t="s">
        <v>40</v>
      </c>
      <c r="B1209">
        <v>360</v>
      </c>
      <c r="C1209" s="6">
        <v>117013.62</v>
      </c>
      <c r="D1209" s="38" cm="1">
        <f t="array" ref="D1209">INDEX($K$3:$K$50, MATCH(1, (A1209=$G$3:$G$50)*(B1209=$H$3:$H$50)*(C1209&gt;=$I$3:$I$50)*(C1209&lt;=$J$3:$J$50), 0))</f>
        <v>3.7999999999999999E-2</v>
      </c>
    </row>
    <row r="1210" spans="1:4" x14ac:dyDescent="0.35">
      <c r="A1210" t="s">
        <v>40</v>
      </c>
      <c r="B1210">
        <v>360</v>
      </c>
      <c r="C1210" s="6">
        <v>200171</v>
      </c>
      <c r="D1210" s="38" cm="1">
        <f t="array" ref="D1210">INDEX($K$3:$K$50, MATCH(1, (A1210=$G$3:$G$50)*(B1210=$H$3:$H$50)*(C1210&gt;=$I$3:$I$50)*(C1210&lt;=$J$3:$J$50), 0))</f>
        <v>3.7999999999999999E-2</v>
      </c>
    </row>
    <row r="1211" spans="1:4" x14ac:dyDescent="0.35">
      <c r="A1211" t="s">
        <v>40</v>
      </c>
      <c r="B1211">
        <v>180</v>
      </c>
      <c r="C1211" s="6">
        <v>27268.42</v>
      </c>
      <c r="D1211" s="38" cm="1">
        <f t="array" ref="D1211">INDEX($K$3:$K$50, MATCH(1, (A1211=$G$3:$G$50)*(B1211=$H$3:$H$50)*(C1211&gt;=$I$3:$I$50)*(C1211&lt;=$J$3:$J$50), 0))</f>
        <v>1.55E-2</v>
      </c>
    </row>
    <row r="1212" spans="1:4" x14ac:dyDescent="0.35">
      <c r="A1212" t="s">
        <v>39</v>
      </c>
      <c r="B1212">
        <v>90</v>
      </c>
      <c r="C1212" s="6">
        <v>110873.79</v>
      </c>
      <c r="D1212" s="38" cm="1">
        <f t="array" ref="D1212">INDEX($K$3:$K$50, MATCH(1, (A1212=$G$3:$G$50)*(B1212=$H$3:$H$50)*(C1212&gt;=$I$3:$I$50)*(C1212&lt;=$J$3:$J$50), 0))</f>
        <v>2.1999999999999999E-2</v>
      </c>
    </row>
    <row r="1213" spans="1:4" x14ac:dyDescent="0.35">
      <c r="A1213" t="s">
        <v>39</v>
      </c>
      <c r="B1213">
        <v>90</v>
      </c>
      <c r="C1213" s="6">
        <v>3186581.96</v>
      </c>
      <c r="D1213" s="38" cm="1">
        <f t="array" ref="D1213">INDEX($K$3:$K$50, MATCH(1, (A1213=$G$3:$G$50)*(B1213=$H$3:$H$50)*(C1213&gt;=$I$3:$I$50)*(C1213&lt;=$J$3:$J$50), 0))</f>
        <v>3.3000000000000002E-2</v>
      </c>
    </row>
    <row r="1214" spans="1:4" x14ac:dyDescent="0.35">
      <c r="A1214" t="s">
        <v>39</v>
      </c>
      <c r="B1214">
        <v>180</v>
      </c>
      <c r="C1214" s="6">
        <v>2857708.23</v>
      </c>
      <c r="D1214" s="38" cm="1">
        <f t="array" ref="D1214">INDEX($K$3:$K$50, MATCH(1, (A1214=$G$3:$G$50)*(B1214=$H$3:$H$50)*(C1214&gt;=$I$3:$I$50)*(C1214&lt;=$J$3:$J$50), 0))</f>
        <v>4.3999999999999997E-2</v>
      </c>
    </row>
    <row r="1215" spans="1:4" x14ac:dyDescent="0.35">
      <c r="A1215" t="s">
        <v>39</v>
      </c>
      <c r="B1215">
        <v>360</v>
      </c>
      <c r="C1215" s="6">
        <v>70794.59</v>
      </c>
      <c r="D1215" s="38" cm="1">
        <f t="array" ref="D1215">INDEX($K$3:$K$50, MATCH(1, (A1215=$G$3:$G$50)*(B1215=$H$3:$H$50)*(C1215&gt;=$I$3:$I$50)*(C1215&lt;=$J$3:$J$50), 0))</f>
        <v>2.5000000000000001E-2</v>
      </c>
    </row>
    <row r="1216" spans="1:4" x14ac:dyDescent="0.35">
      <c r="A1216" t="s">
        <v>39</v>
      </c>
      <c r="B1216">
        <v>160</v>
      </c>
      <c r="C1216" s="6">
        <v>91130.15</v>
      </c>
      <c r="D1216" s="38" t="e" cm="1">
        <f t="array" ref="D1216">INDEX($K$3:$K$50, MATCH(1, (A1216=$G$3:$G$50)*(B1216=$H$3:$H$50)*(C1216&gt;=$I$3:$I$50)*(C1216&lt;=$J$3:$J$50), 0))</f>
        <v>#N/A</v>
      </c>
    </row>
    <row r="1217" spans="1:4" x14ac:dyDescent="0.35">
      <c r="A1217" t="s">
        <v>39</v>
      </c>
      <c r="B1217">
        <v>180</v>
      </c>
      <c r="C1217" s="6">
        <v>36646.76</v>
      </c>
      <c r="D1217" s="38" cm="1">
        <f t="array" ref="D1217">INDEX($K$3:$K$50, MATCH(1, (A1217=$G$3:$G$50)*(B1217=$H$3:$H$50)*(C1217&gt;=$I$3:$I$50)*(C1217&lt;=$J$3:$J$50), 0))</f>
        <v>1.6E-2</v>
      </c>
    </row>
    <row r="1218" spans="1:4" x14ac:dyDescent="0.35">
      <c r="A1218" t="s">
        <v>39</v>
      </c>
      <c r="B1218">
        <v>90</v>
      </c>
      <c r="C1218" s="6">
        <v>600171</v>
      </c>
      <c r="D1218" s="38" cm="1">
        <f t="array" ref="D1218">INDEX($K$3:$K$50, MATCH(1, (A1218=$G$3:$G$50)*(B1218=$H$3:$H$50)*(C1218&gt;=$I$3:$I$50)*(C1218&lt;=$J$3:$J$50), 0))</f>
        <v>3.1E-2</v>
      </c>
    </row>
    <row r="1219" spans="1:4" x14ac:dyDescent="0.35">
      <c r="A1219" t="s">
        <v>39</v>
      </c>
      <c r="B1219">
        <v>180</v>
      </c>
      <c r="C1219" s="6">
        <v>150171</v>
      </c>
      <c r="D1219" s="38" cm="1">
        <f t="array" ref="D1219">INDEX($K$3:$K$50, MATCH(1, (A1219=$G$3:$G$50)*(B1219=$H$3:$H$50)*(C1219&gt;=$I$3:$I$50)*(C1219&lt;=$J$3:$J$50), 0))</f>
        <v>3.4500000000000003E-2</v>
      </c>
    </row>
    <row r="1220" spans="1:4" x14ac:dyDescent="0.35">
      <c r="A1220" t="s">
        <v>39</v>
      </c>
      <c r="B1220">
        <v>360</v>
      </c>
      <c r="C1220" s="6">
        <v>312919.93</v>
      </c>
      <c r="D1220" s="38" cm="1">
        <f t="array" ref="D1220">INDEX($K$3:$K$50, MATCH(1, (A1220=$G$3:$G$50)*(B1220=$H$3:$H$50)*(C1220&gt;=$I$3:$I$50)*(C1220&lt;=$J$3:$J$50), 0))</f>
        <v>4.2500000000000003E-2</v>
      </c>
    </row>
    <row r="1221" spans="1:4" x14ac:dyDescent="0.35">
      <c r="A1221" t="s">
        <v>39</v>
      </c>
      <c r="B1221">
        <v>360</v>
      </c>
      <c r="C1221" s="6">
        <v>615483.32999999996</v>
      </c>
      <c r="D1221" s="38" cm="1">
        <f t="array" ref="D1221">INDEX($K$3:$K$50, MATCH(1, (A1221=$G$3:$G$50)*(B1221=$H$3:$H$50)*(C1221&gt;=$I$3:$I$50)*(C1221&lt;=$J$3:$J$50), 0))</f>
        <v>4.4499999999999998E-2</v>
      </c>
    </row>
    <row r="1222" spans="1:4" x14ac:dyDescent="0.35">
      <c r="A1222" t="s">
        <v>39</v>
      </c>
      <c r="B1222">
        <v>180</v>
      </c>
      <c r="C1222" s="6">
        <v>27324.05</v>
      </c>
      <c r="D1222" s="38" cm="1">
        <f t="array" ref="D1222">INDEX($K$3:$K$50, MATCH(1, (A1222=$G$3:$G$50)*(B1222=$H$3:$H$50)*(C1222&gt;=$I$3:$I$50)*(C1222&lt;=$J$3:$J$50), 0))</f>
        <v>1.6E-2</v>
      </c>
    </row>
    <row r="1223" spans="1:4" x14ac:dyDescent="0.35">
      <c r="A1223" t="s">
        <v>39</v>
      </c>
      <c r="B1223">
        <v>90</v>
      </c>
      <c r="C1223" s="6">
        <v>125171</v>
      </c>
      <c r="D1223" s="38" cm="1">
        <f t="array" ref="D1223">INDEX($K$3:$K$50, MATCH(1, (A1223=$G$3:$G$50)*(B1223=$H$3:$H$50)*(C1223&gt;=$I$3:$I$50)*(C1223&lt;=$J$3:$J$50), 0))</f>
        <v>2.1999999999999999E-2</v>
      </c>
    </row>
    <row r="1224" spans="1:4" x14ac:dyDescent="0.35">
      <c r="A1224" t="s">
        <v>39</v>
      </c>
      <c r="B1224">
        <v>90</v>
      </c>
      <c r="C1224" s="6">
        <v>10627.24</v>
      </c>
      <c r="D1224" s="38" cm="1">
        <f t="array" ref="D1224">INDEX($K$3:$K$50, MATCH(1, (A1224=$G$3:$G$50)*(B1224=$H$3:$H$50)*(C1224&gt;=$I$3:$I$50)*(C1224&lt;=$J$3:$J$50), 0))</f>
        <v>1.55E-2</v>
      </c>
    </row>
    <row r="1225" spans="1:4" x14ac:dyDescent="0.35">
      <c r="A1225" t="s">
        <v>39</v>
      </c>
      <c r="B1225">
        <v>180</v>
      </c>
      <c r="C1225" s="6">
        <v>45640.08</v>
      </c>
      <c r="D1225" s="38" cm="1">
        <f t="array" ref="D1225">INDEX($K$3:$K$50, MATCH(1, (A1225=$G$3:$G$50)*(B1225=$H$3:$H$50)*(C1225&gt;=$I$3:$I$50)*(C1225&lt;=$J$3:$J$50), 0))</f>
        <v>1.6E-2</v>
      </c>
    </row>
    <row r="1226" spans="1:4" x14ac:dyDescent="0.35">
      <c r="A1226" t="s">
        <v>40</v>
      </c>
      <c r="B1226">
        <v>360</v>
      </c>
      <c r="C1226" s="6">
        <v>27398.43</v>
      </c>
      <c r="D1226" s="38" cm="1">
        <f t="array" ref="D1226">INDEX($K$3:$K$50, MATCH(1, (A1226=$G$3:$G$50)*(B1226=$H$3:$H$50)*(C1226&gt;=$I$3:$I$50)*(C1226&lt;=$J$3:$J$50), 0))</f>
        <v>1.7500000000000002E-2</v>
      </c>
    </row>
    <row r="1227" spans="1:4" x14ac:dyDescent="0.35">
      <c r="A1227" t="s">
        <v>40</v>
      </c>
      <c r="B1227">
        <v>160</v>
      </c>
      <c r="C1227" s="6">
        <v>52390.17</v>
      </c>
      <c r="D1227" s="38" t="e" cm="1">
        <f t="array" ref="D1227">INDEX($K$3:$K$50, MATCH(1, (A1227=$G$3:$G$50)*(B1227=$H$3:$H$50)*(C1227&gt;=$I$3:$I$50)*(C1227&lt;=$J$3:$J$50), 0))</f>
        <v>#N/A</v>
      </c>
    </row>
    <row r="1228" spans="1:4" x14ac:dyDescent="0.35">
      <c r="A1228" t="s">
        <v>39</v>
      </c>
      <c r="B1228">
        <v>180</v>
      </c>
      <c r="C1228" s="6">
        <v>15171</v>
      </c>
      <c r="D1228" s="38" cm="1">
        <f t="array" ref="D1228">INDEX($K$3:$K$50, MATCH(1, (A1228=$G$3:$G$50)*(B1228=$H$3:$H$50)*(C1228&gt;=$I$3:$I$50)*(C1228&lt;=$J$3:$J$50), 0))</f>
        <v>1.6E-2</v>
      </c>
    </row>
    <row r="1229" spans="1:4" x14ac:dyDescent="0.35">
      <c r="A1229" t="s">
        <v>39</v>
      </c>
      <c r="B1229">
        <v>90</v>
      </c>
      <c r="C1229" s="6">
        <v>210171</v>
      </c>
      <c r="D1229" s="38" cm="1">
        <f t="array" ref="D1229">INDEX($K$3:$K$50, MATCH(1, (A1229=$G$3:$G$50)*(B1229=$H$3:$H$50)*(C1229&gt;=$I$3:$I$50)*(C1229&lt;=$J$3:$J$50), 0))</f>
        <v>2.1999999999999999E-2</v>
      </c>
    </row>
    <row r="1230" spans="1:4" x14ac:dyDescent="0.35">
      <c r="A1230" t="s">
        <v>40</v>
      </c>
      <c r="B1230">
        <v>180</v>
      </c>
      <c r="C1230" s="6">
        <v>35752.67</v>
      </c>
      <c r="D1230" s="38" cm="1">
        <f t="array" ref="D1230">INDEX($K$3:$K$50, MATCH(1, (A1230=$G$3:$G$50)*(B1230=$H$3:$H$50)*(C1230&gt;=$I$3:$I$50)*(C1230&lt;=$J$3:$J$50), 0))</f>
        <v>1.55E-2</v>
      </c>
    </row>
    <row r="1231" spans="1:4" x14ac:dyDescent="0.35">
      <c r="A1231" t="s">
        <v>40</v>
      </c>
      <c r="B1231">
        <v>360</v>
      </c>
      <c r="C1231" s="6">
        <v>32474.73</v>
      </c>
      <c r="D1231" s="38" cm="1">
        <f t="array" ref="D1231">INDEX($K$3:$K$50, MATCH(1, (A1231=$G$3:$G$50)*(B1231=$H$3:$H$50)*(C1231&gt;=$I$3:$I$50)*(C1231&lt;=$J$3:$J$50), 0))</f>
        <v>1.7500000000000002E-2</v>
      </c>
    </row>
    <row r="1232" spans="1:4" x14ac:dyDescent="0.35">
      <c r="A1232" t="s">
        <v>39</v>
      </c>
      <c r="B1232">
        <v>360</v>
      </c>
      <c r="C1232" s="6">
        <v>700171</v>
      </c>
      <c r="D1232" s="38" cm="1">
        <f t="array" ref="D1232">INDEX($K$3:$K$50, MATCH(1, (A1232=$G$3:$G$50)*(B1232=$H$3:$H$50)*(C1232&gt;=$I$3:$I$50)*(C1232&lt;=$J$3:$J$50), 0))</f>
        <v>4.4499999999999998E-2</v>
      </c>
    </row>
    <row r="1233" spans="1:4" x14ac:dyDescent="0.35">
      <c r="A1233" t="s">
        <v>40</v>
      </c>
      <c r="B1233">
        <v>180</v>
      </c>
      <c r="C1233" s="6">
        <v>57284.71</v>
      </c>
      <c r="D1233" s="38" cm="1">
        <f t="array" ref="D1233">INDEX($K$3:$K$50, MATCH(1, (A1233=$G$3:$G$50)*(B1233=$H$3:$H$50)*(C1233&gt;=$I$3:$I$50)*(C1233&lt;=$J$3:$J$50), 0))</f>
        <v>2.1000000000000001E-2</v>
      </c>
    </row>
    <row r="1234" spans="1:4" x14ac:dyDescent="0.35">
      <c r="A1234" t="s">
        <v>39</v>
      </c>
      <c r="B1234">
        <v>90</v>
      </c>
      <c r="C1234" s="6">
        <v>210083.55</v>
      </c>
      <c r="D1234" s="38" cm="1">
        <f t="array" ref="D1234">INDEX($K$3:$K$50, MATCH(1, (A1234=$G$3:$G$50)*(B1234=$H$3:$H$50)*(C1234&gt;=$I$3:$I$50)*(C1234&lt;=$J$3:$J$50), 0))</f>
        <v>2.1999999999999999E-2</v>
      </c>
    </row>
    <row r="1235" spans="1:4" x14ac:dyDescent="0.35">
      <c r="A1235" t="s">
        <v>39</v>
      </c>
      <c r="B1235">
        <v>90</v>
      </c>
      <c r="C1235" s="6">
        <v>100171</v>
      </c>
      <c r="D1235" s="38" cm="1">
        <f t="array" ref="D1235">INDEX($K$3:$K$50, MATCH(1, (A1235=$G$3:$G$50)*(B1235=$H$3:$H$50)*(C1235&gt;=$I$3:$I$50)*(C1235&lt;=$J$3:$J$50), 0))</f>
        <v>2.1999999999999999E-2</v>
      </c>
    </row>
    <row r="1236" spans="1:4" x14ac:dyDescent="0.35">
      <c r="A1236" t="s">
        <v>40</v>
      </c>
      <c r="B1236">
        <v>180</v>
      </c>
      <c r="C1236" s="6">
        <v>338171</v>
      </c>
      <c r="D1236" s="38" cm="1">
        <f t="array" ref="D1236">INDEX($K$3:$K$50, MATCH(1, (A1236=$G$3:$G$50)*(B1236=$H$3:$H$50)*(C1236&gt;=$I$3:$I$50)*(C1236&lt;=$J$3:$J$50), 0))</f>
        <v>3.6999999999999998E-2</v>
      </c>
    </row>
    <row r="1237" spans="1:4" x14ac:dyDescent="0.35">
      <c r="A1237" t="s">
        <v>39</v>
      </c>
      <c r="B1237">
        <v>360</v>
      </c>
      <c r="C1237" s="6">
        <v>200171</v>
      </c>
      <c r="D1237" s="38" cm="1">
        <f t="array" ref="D1237">INDEX($K$3:$K$50, MATCH(1, (A1237=$G$3:$G$50)*(B1237=$H$3:$H$50)*(C1237&gt;=$I$3:$I$50)*(C1237&lt;=$J$3:$J$50), 0))</f>
        <v>3.85E-2</v>
      </c>
    </row>
    <row r="1238" spans="1:4" x14ac:dyDescent="0.35">
      <c r="A1238" t="s">
        <v>39</v>
      </c>
      <c r="B1238">
        <v>160</v>
      </c>
      <c r="C1238" s="6">
        <v>75171</v>
      </c>
      <c r="D1238" s="38" t="e" cm="1">
        <f t="array" ref="D1238">INDEX($K$3:$K$50, MATCH(1, (A1238=$G$3:$G$50)*(B1238=$H$3:$H$50)*(C1238&gt;=$I$3:$I$50)*(C1238&lt;=$J$3:$J$50), 0))</f>
        <v>#N/A</v>
      </c>
    </row>
    <row r="1239" spans="1:4" x14ac:dyDescent="0.35">
      <c r="A1239" t="s">
        <v>39</v>
      </c>
      <c r="B1239">
        <v>180</v>
      </c>
      <c r="C1239" s="6">
        <v>57671</v>
      </c>
      <c r="D1239" s="38" cm="1">
        <f t="array" ref="D1239">INDEX($K$3:$K$50, MATCH(1, (A1239=$G$3:$G$50)*(B1239=$H$3:$H$50)*(C1239&gt;=$I$3:$I$50)*(C1239&lt;=$J$3:$J$50), 0))</f>
        <v>2.1499999999999998E-2</v>
      </c>
    </row>
    <row r="1240" spans="1:4" x14ac:dyDescent="0.35">
      <c r="A1240" t="s">
        <v>39</v>
      </c>
      <c r="B1240">
        <v>90</v>
      </c>
      <c r="C1240" s="6">
        <v>108640.46</v>
      </c>
      <c r="D1240" s="38" cm="1">
        <f t="array" ref="D1240">INDEX($K$3:$K$50, MATCH(1, (A1240=$G$3:$G$50)*(B1240=$H$3:$H$50)*(C1240&gt;=$I$3:$I$50)*(C1240&lt;=$J$3:$J$50), 0))</f>
        <v>2.1999999999999999E-2</v>
      </c>
    </row>
    <row r="1241" spans="1:4" x14ac:dyDescent="0.35">
      <c r="A1241" t="s">
        <v>39</v>
      </c>
      <c r="B1241">
        <v>180</v>
      </c>
      <c r="C1241" s="6">
        <v>106171</v>
      </c>
      <c r="D1241" s="38" cm="1">
        <f t="array" ref="D1241">INDEX($K$3:$K$50, MATCH(1, (A1241=$G$3:$G$50)*(B1241=$H$3:$H$50)*(C1241&gt;=$I$3:$I$50)*(C1241&lt;=$J$3:$J$50), 0))</f>
        <v>3.4500000000000003E-2</v>
      </c>
    </row>
    <row r="1242" spans="1:4" x14ac:dyDescent="0.35">
      <c r="A1242" t="s">
        <v>40</v>
      </c>
      <c r="B1242">
        <v>360</v>
      </c>
      <c r="C1242" s="6">
        <v>105053.19</v>
      </c>
      <c r="D1242" s="38" cm="1">
        <f t="array" ref="D1242">INDEX($K$3:$K$50, MATCH(1, (A1242=$G$3:$G$50)*(B1242=$H$3:$H$50)*(C1242&gt;=$I$3:$I$50)*(C1242&lt;=$J$3:$J$50), 0))</f>
        <v>3.7999999999999999E-2</v>
      </c>
    </row>
    <row r="1243" spans="1:4" x14ac:dyDescent="0.35">
      <c r="A1243" t="s">
        <v>39</v>
      </c>
      <c r="B1243">
        <v>360</v>
      </c>
      <c r="C1243" s="6">
        <v>100171</v>
      </c>
      <c r="D1243" s="38" cm="1">
        <f t="array" ref="D1243">INDEX($K$3:$K$50, MATCH(1, (A1243=$G$3:$G$50)*(B1243=$H$3:$H$50)*(C1243&gt;=$I$3:$I$50)*(C1243&lt;=$J$3:$J$50), 0))</f>
        <v>3.85E-2</v>
      </c>
    </row>
    <row r="1244" spans="1:4" x14ac:dyDescent="0.35">
      <c r="A1244" t="s">
        <v>39</v>
      </c>
      <c r="B1244">
        <v>180</v>
      </c>
      <c r="C1244" s="6">
        <v>10671</v>
      </c>
      <c r="D1244" s="38" cm="1">
        <f t="array" ref="D1244">INDEX($K$3:$K$50, MATCH(1, (A1244=$G$3:$G$50)*(B1244=$H$3:$H$50)*(C1244&gt;=$I$3:$I$50)*(C1244&lt;=$J$3:$J$50), 0))</f>
        <v>1.6E-2</v>
      </c>
    </row>
    <row r="1245" spans="1:4" x14ac:dyDescent="0.35">
      <c r="A1245" t="s">
        <v>39</v>
      </c>
      <c r="B1245">
        <v>90</v>
      </c>
      <c r="C1245" s="6">
        <v>16462.599999999999</v>
      </c>
      <c r="D1245" s="38" cm="1">
        <f t="array" ref="D1245">INDEX($K$3:$K$50, MATCH(1, (A1245=$G$3:$G$50)*(B1245=$H$3:$H$50)*(C1245&gt;=$I$3:$I$50)*(C1245&lt;=$J$3:$J$50), 0))</f>
        <v>1.55E-2</v>
      </c>
    </row>
    <row r="1246" spans="1:4" x14ac:dyDescent="0.35">
      <c r="A1246" t="s">
        <v>39</v>
      </c>
      <c r="B1246">
        <v>90</v>
      </c>
      <c r="C1246" s="6">
        <v>593515.51</v>
      </c>
      <c r="D1246" s="38" cm="1">
        <f t="array" ref="D1246">INDEX($K$3:$K$50, MATCH(1, (A1246=$G$3:$G$50)*(B1246=$H$3:$H$50)*(C1246&gt;=$I$3:$I$50)*(C1246&lt;=$J$3:$J$50), 0))</f>
        <v>3.1E-2</v>
      </c>
    </row>
    <row r="1247" spans="1:4" x14ac:dyDescent="0.35">
      <c r="A1247" t="s">
        <v>39</v>
      </c>
      <c r="B1247">
        <v>180</v>
      </c>
      <c r="C1247" s="6">
        <v>81297.440000000002</v>
      </c>
      <c r="D1247" s="38" cm="1">
        <f t="array" ref="D1247">INDEX($K$3:$K$50, MATCH(1, (A1247=$G$3:$G$50)*(B1247=$H$3:$H$50)*(C1247&gt;=$I$3:$I$50)*(C1247&lt;=$J$3:$J$50), 0))</f>
        <v>2.1499999999999998E-2</v>
      </c>
    </row>
    <row r="1248" spans="1:4" x14ac:dyDescent="0.35">
      <c r="A1248" t="s">
        <v>39</v>
      </c>
      <c r="B1248">
        <v>360</v>
      </c>
      <c r="C1248" s="6">
        <v>443259.2</v>
      </c>
      <c r="D1248" s="38" cm="1">
        <f t="array" ref="D1248">INDEX($K$3:$K$50, MATCH(1, (A1248=$G$3:$G$50)*(B1248=$H$3:$H$50)*(C1248&gt;=$I$3:$I$50)*(C1248&lt;=$J$3:$J$50), 0))</f>
        <v>4.2500000000000003E-2</v>
      </c>
    </row>
    <row r="1249" spans="1:4" x14ac:dyDescent="0.35">
      <c r="A1249" t="s">
        <v>39</v>
      </c>
      <c r="B1249">
        <v>160</v>
      </c>
      <c r="C1249" s="6">
        <v>25171</v>
      </c>
      <c r="D1249" s="38" t="e" cm="1">
        <f t="array" ref="D1249">INDEX($K$3:$K$50, MATCH(1, (A1249=$G$3:$G$50)*(B1249=$H$3:$H$50)*(C1249&gt;=$I$3:$I$50)*(C1249&lt;=$J$3:$J$50), 0))</f>
        <v>#N/A</v>
      </c>
    </row>
    <row r="1250" spans="1:4" x14ac:dyDescent="0.35">
      <c r="A1250" t="s">
        <v>39</v>
      </c>
      <c r="B1250">
        <v>180</v>
      </c>
      <c r="C1250" s="6">
        <v>90306.35</v>
      </c>
      <c r="D1250" s="38" cm="1">
        <f t="array" ref="D1250">INDEX($K$3:$K$50, MATCH(1, (A1250=$G$3:$G$50)*(B1250=$H$3:$H$50)*(C1250&gt;=$I$3:$I$50)*(C1250&lt;=$J$3:$J$50), 0))</f>
        <v>2.1499999999999998E-2</v>
      </c>
    </row>
    <row r="1251" spans="1:4" x14ac:dyDescent="0.35">
      <c r="A1251" t="s">
        <v>39</v>
      </c>
      <c r="B1251">
        <v>90</v>
      </c>
      <c r="C1251" s="6">
        <v>13244.95</v>
      </c>
      <c r="D1251" s="38" cm="1">
        <f t="array" ref="D1251">INDEX($K$3:$K$50, MATCH(1, (A1251=$G$3:$G$50)*(B1251=$H$3:$H$50)*(C1251&gt;=$I$3:$I$50)*(C1251&lt;=$J$3:$J$50), 0))</f>
        <v>1.55E-2</v>
      </c>
    </row>
    <row r="1252" spans="1:4" x14ac:dyDescent="0.35">
      <c r="A1252" t="s">
        <v>39</v>
      </c>
      <c r="B1252">
        <v>180</v>
      </c>
      <c r="C1252" s="6">
        <v>55395.29</v>
      </c>
      <c r="D1252" s="38" cm="1">
        <f t="array" ref="D1252">INDEX($K$3:$K$50, MATCH(1, (A1252=$G$3:$G$50)*(B1252=$H$3:$H$50)*(C1252&gt;=$I$3:$I$50)*(C1252&lt;=$J$3:$J$50), 0))</f>
        <v>2.1499999999999998E-2</v>
      </c>
    </row>
    <row r="1253" spans="1:4" x14ac:dyDescent="0.35">
      <c r="A1253" t="s">
        <v>39</v>
      </c>
      <c r="B1253">
        <v>360</v>
      </c>
      <c r="C1253" s="6">
        <v>53147.5</v>
      </c>
      <c r="D1253" s="38" cm="1">
        <f t="array" ref="D1253">INDEX($K$3:$K$50, MATCH(1, (A1253=$G$3:$G$50)*(B1253=$H$3:$H$50)*(C1253&gt;=$I$3:$I$50)*(C1253&lt;=$J$3:$J$50), 0))</f>
        <v>2.5000000000000001E-2</v>
      </c>
    </row>
    <row r="1254" spans="1:4" x14ac:dyDescent="0.35">
      <c r="A1254" t="s">
        <v>39</v>
      </c>
      <c r="B1254">
        <v>360</v>
      </c>
      <c r="C1254" s="6">
        <v>60171</v>
      </c>
      <c r="D1254" s="38" cm="1">
        <f t="array" ref="D1254">INDEX($K$3:$K$50, MATCH(1, (A1254=$G$3:$G$50)*(B1254=$H$3:$H$50)*(C1254&gt;=$I$3:$I$50)*(C1254&lt;=$J$3:$J$50), 0))</f>
        <v>2.5000000000000001E-2</v>
      </c>
    </row>
    <row r="1255" spans="1:4" x14ac:dyDescent="0.35">
      <c r="A1255" t="s">
        <v>39</v>
      </c>
      <c r="B1255">
        <v>180</v>
      </c>
      <c r="C1255" s="6">
        <v>44485.62</v>
      </c>
      <c r="D1255" s="38" cm="1">
        <f t="array" ref="D1255">INDEX($K$3:$K$50, MATCH(1, (A1255=$G$3:$G$50)*(B1255=$H$3:$H$50)*(C1255&gt;=$I$3:$I$50)*(C1255&lt;=$J$3:$J$50), 0))</f>
        <v>1.6E-2</v>
      </c>
    </row>
    <row r="1256" spans="1:4" x14ac:dyDescent="0.35">
      <c r="A1256" t="s">
        <v>39</v>
      </c>
      <c r="B1256">
        <v>90</v>
      </c>
      <c r="C1256" s="6">
        <v>1800171</v>
      </c>
      <c r="D1256" s="38" cm="1">
        <f t="array" ref="D1256">INDEX($K$3:$K$50, MATCH(1, (A1256=$G$3:$G$50)*(B1256=$H$3:$H$50)*(C1256&gt;=$I$3:$I$50)*(C1256&lt;=$J$3:$J$50), 0))</f>
        <v>3.3000000000000002E-2</v>
      </c>
    </row>
    <row r="1257" spans="1:4" x14ac:dyDescent="0.35">
      <c r="A1257" t="s">
        <v>39</v>
      </c>
      <c r="B1257">
        <v>90</v>
      </c>
      <c r="C1257" s="6">
        <v>28418.78</v>
      </c>
      <c r="D1257" s="38" cm="1">
        <f t="array" ref="D1257">INDEX($K$3:$K$50, MATCH(1, (A1257=$G$3:$G$50)*(B1257=$H$3:$H$50)*(C1257&gt;=$I$3:$I$50)*(C1257&lt;=$J$3:$J$50), 0))</f>
        <v>1.55E-2</v>
      </c>
    </row>
    <row r="1258" spans="1:4" x14ac:dyDescent="0.35">
      <c r="A1258" t="s">
        <v>39</v>
      </c>
      <c r="B1258">
        <v>180</v>
      </c>
      <c r="C1258" s="6">
        <v>25136.73</v>
      </c>
      <c r="D1258" s="38" cm="1">
        <f t="array" ref="D1258">INDEX($K$3:$K$50, MATCH(1, (A1258=$G$3:$G$50)*(B1258=$H$3:$H$50)*(C1258&gt;=$I$3:$I$50)*(C1258&lt;=$J$3:$J$50), 0))</f>
        <v>1.6E-2</v>
      </c>
    </row>
    <row r="1259" spans="1:4" x14ac:dyDescent="0.35">
      <c r="A1259" t="s">
        <v>39</v>
      </c>
      <c r="B1259">
        <v>360</v>
      </c>
      <c r="C1259" s="6">
        <v>183502.19</v>
      </c>
      <c r="D1259" s="38" cm="1">
        <f t="array" ref="D1259">INDEX($K$3:$K$50, MATCH(1, (A1259=$G$3:$G$50)*(B1259=$H$3:$H$50)*(C1259&gt;=$I$3:$I$50)*(C1259&lt;=$J$3:$J$50), 0))</f>
        <v>3.85E-2</v>
      </c>
    </row>
    <row r="1260" spans="1:4" x14ac:dyDescent="0.35">
      <c r="A1260" t="s">
        <v>39</v>
      </c>
      <c r="B1260">
        <v>160</v>
      </c>
      <c r="C1260" s="6">
        <v>30171</v>
      </c>
      <c r="D1260" s="38" t="e" cm="1">
        <f t="array" ref="D1260">INDEX($K$3:$K$50, MATCH(1, (A1260=$G$3:$G$50)*(B1260=$H$3:$H$50)*(C1260&gt;=$I$3:$I$50)*(C1260&lt;=$J$3:$J$50), 0))</f>
        <v>#N/A</v>
      </c>
    </row>
    <row r="1261" spans="1:4" x14ac:dyDescent="0.35">
      <c r="A1261" t="s">
        <v>39</v>
      </c>
      <c r="B1261">
        <v>180</v>
      </c>
      <c r="C1261" s="6">
        <v>101544.44</v>
      </c>
      <c r="D1261" s="38" cm="1">
        <f t="array" ref="D1261">INDEX($K$3:$K$50, MATCH(1, (A1261=$G$3:$G$50)*(B1261=$H$3:$H$50)*(C1261&gt;=$I$3:$I$50)*(C1261&lt;=$J$3:$J$50), 0))</f>
        <v>3.4500000000000003E-2</v>
      </c>
    </row>
    <row r="1262" spans="1:4" x14ac:dyDescent="0.35">
      <c r="A1262" t="s">
        <v>40</v>
      </c>
      <c r="B1262">
        <v>90</v>
      </c>
      <c r="C1262" s="6">
        <v>169080.03</v>
      </c>
      <c r="D1262" s="38" cm="1">
        <f t="array" ref="D1262">INDEX($K$3:$K$50, MATCH(1, (A1262=$G$3:$G$50)*(B1262=$H$3:$H$50)*(C1262&gt;=$I$3:$I$50)*(C1262&lt;=$J$3:$J$50), 0))</f>
        <v>2.1499999999999998E-2</v>
      </c>
    </row>
    <row r="1263" spans="1:4" x14ac:dyDescent="0.35">
      <c r="A1263" t="s">
        <v>40</v>
      </c>
      <c r="B1263">
        <v>180</v>
      </c>
      <c r="C1263" s="6">
        <v>33516.42</v>
      </c>
      <c r="D1263" s="38" cm="1">
        <f t="array" ref="D1263">INDEX($K$3:$K$50, MATCH(1, (A1263=$G$3:$G$50)*(B1263=$H$3:$H$50)*(C1263&gt;=$I$3:$I$50)*(C1263&lt;=$J$3:$J$50), 0))</f>
        <v>1.55E-2</v>
      </c>
    </row>
    <row r="1264" spans="1:4" x14ac:dyDescent="0.35">
      <c r="A1264" t="s">
        <v>39</v>
      </c>
      <c r="B1264">
        <v>360</v>
      </c>
      <c r="C1264" s="6">
        <v>41044.300000000003</v>
      </c>
      <c r="D1264" s="38" cm="1">
        <f t="array" ref="D1264">INDEX($K$3:$K$50, MATCH(1, (A1264=$G$3:$G$50)*(B1264=$H$3:$H$50)*(C1264&gt;=$I$3:$I$50)*(C1264&lt;=$J$3:$J$50), 0))</f>
        <v>1.7999999999999999E-2</v>
      </c>
    </row>
    <row r="1265" spans="1:4" x14ac:dyDescent="0.35">
      <c r="A1265" t="s">
        <v>40</v>
      </c>
      <c r="B1265">
        <v>360</v>
      </c>
      <c r="C1265" s="6">
        <v>250171</v>
      </c>
      <c r="D1265" s="38" cm="1">
        <f t="array" ref="D1265">INDEX($K$3:$K$50, MATCH(1, (A1265=$G$3:$G$50)*(B1265=$H$3:$H$50)*(C1265&gt;=$I$3:$I$50)*(C1265&lt;=$J$3:$J$50), 0))</f>
        <v>4.2000000000000003E-2</v>
      </c>
    </row>
    <row r="1266" spans="1:4" x14ac:dyDescent="0.35">
      <c r="A1266" t="s">
        <v>40</v>
      </c>
      <c r="B1266">
        <v>180</v>
      </c>
      <c r="C1266" s="6">
        <v>20171</v>
      </c>
      <c r="D1266" s="38" cm="1">
        <f t="array" ref="D1266">INDEX($K$3:$K$50, MATCH(1, (A1266=$G$3:$G$50)*(B1266=$H$3:$H$50)*(C1266&gt;=$I$3:$I$50)*(C1266&lt;=$J$3:$J$50), 0))</f>
        <v>1.55E-2</v>
      </c>
    </row>
    <row r="1267" spans="1:4" x14ac:dyDescent="0.35">
      <c r="A1267" t="s">
        <v>40</v>
      </c>
      <c r="B1267">
        <v>90</v>
      </c>
      <c r="C1267" s="6">
        <v>27171</v>
      </c>
      <c r="D1267" s="38" cm="1">
        <f t="array" ref="D1267">INDEX($K$3:$K$50, MATCH(1, (A1267=$G$3:$G$50)*(B1267=$H$3:$H$50)*(C1267&gt;=$I$3:$I$50)*(C1267&lt;=$J$3:$J$50), 0))</f>
        <v>1.4999999999999999E-2</v>
      </c>
    </row>
    <row r="1268" spans="1:4" x14ac:dyDescent="0.35">
      <c r="A1268" t="s">
        <v>39</v>
      </c>
      <c r="B1268">
        <v>90</v>
      </c>
      <c r="C1268" s="6">
        <v>350171</v>
      </c>
      <c r="D1268" s="38" cm="1">
        <f t="array" ref="D1268">INDEX($K$3:$K$50, MATCH(1, (A1268=$G$3:$G$50)*(B1268=$H$3:$H$50)*(C1268&gt;=$I$3:$I$50)*(C1268&lt;=$J$3:$J$50), 0))</f>
        <v>0.03</v>
      </c>
    </row>
    <row r="1269" spans="1:4" x14ac:dyDescent="0.35">
      <c r="A1269" t="s">
        <v>40</v>
      </c>
      <c r="B1269">
        <v>180</v>
      </c>
      <c r="C1269" s="6">
        <v>105053.19</v>
      </c>
      <c r="D1269" s="38" cm="1">
        <f t="array" ref="D1269">INDEX($K$3:$K$50, MATCH(1, (A1269=$G$3:$G$50)*(B1269=$H$3:$H$50)*(C1269&gt;=$I$3:$I$50)*(C1269&lt;=$J$3:$J$50), 0))</f>
        <v>3.4000000000000002E-2</v>
      </c>
    </row>
    <row r="1270" spans="1:4" x14ac:dyDescent="0.35">
      <c r="A1270" t="s">
        <v>39</v>
      </c>
      <c r="B1270">
        <v>360</v>
      </c>
      <c r="C1270" s="6">
        <v>31245.66</v>
      </c>
      <c r="D1270" s="38" cm="1">
        <f t="array" ref="D1270">INDEX($K$3:$K$50, MATCH(1, (A1270=$G$3:$G$50)*(B1270=$H$3:$H$50)*(C1270&gt;=$I$3:$I$50)*(C1270&lt;=$J$3:$J$50), 0))</f>
        <v>1.7999999999999999E-2</v>
      </c>
    </row>
    <row r="1271" spans="1:4" x14ac:dyDescent="0.35">
      <c r="A1271" t="s">
        <v>39</v>
      </c>
      <c r="B1271">
        <v>160</v>
      </c>
      <c r="C1271" s="6">
        <v>100171</v>
      </c>
      <c r="D1271" s="38" t="e" cm="1">
        <f t="array" ref="D1271">INDEX($K$3:$K$50, MATCH(1, (A1271=$G$3:$G$50)*(B1271=$H$3:$H$50)*(C1271&gt;=$I$3:$I$50)*(C1271&lt;=$J$3:$J$50), 0))</f>
        <v>#N/A</v>
      </c>
    </row>
    <row r="1272" spans="1:4" x14ac:dyDescent="0.35">
      <c r="A1272" t="s">
        <v>39</v>
      </c>
      <c r="B1272">
        <v>180</v>
      </c>
      <c r="C1272" s="6">
        <v>44984.27</v>
      </c>
      <c r="D1272" s="38" cm="1">
        <f t="array" ref="D1272">INDEX($K$3:$K$50, MATCH(1, (A1272=$G$3:$G$50)*(B1272=$H$3:$H$50)*(C1272&gt;=$I$3:$I$50)*(C1272&lt;=$J$3:$J$50), 0))</f>
        <v>1.6E-2</v>
      </c>
    </row>
    <row r="1273" spans="1:4" x14ac:dyDescent="0.35">
      <c r="A1273" t="s">
        <v>39</v>
      </c>
      <c r="B1273">
        <v>90</v>
      </c>
      <c r="C1273" s="6">
        <v>10171</v>
      </c>
      <c r="D1273" s="38" cm="1">
        <f t="array" ref="D1273">INDEX($K$3:$K$50, MATCH(1, (A1273=$G$3:$G$50)*(B1273=$H$3:$H$50)*(C1273&gt;=$I$3:$I$50)*(C1273&lt;=$J$3:$J$50), 0))</f>
        <v>1.55E-2</v>
      </c>
    </row>
    <row r="1274" spans="1:4" x14ac:dyDescent="0.35">
      <c r="A1274" t="s">
        <v>39</v>
      </c>
      <c r="B1274">
        <v>180</v>
      </c>
      <c r="C1274" s="6">
        <v>2034171</v>
      </c>
      <c r="D1274" s="38" cm="1">
        <f t="array" ref="D1274">INDEX($K$3:$K$50, MATCH(1, (A1274=$G$3:$G$50)*(B1274=$H$3:$H$50)*(C1274&gt;=$I$3:$I$50)*(C1274&lt;=$J$3:$J$50), 0))</f>
        <v>4.3999999999999997E-2</v>
      </c>
    </row>
    <row r="1275" spans="1:4" x14ac:dyDescent="0.35">
      <c r="A1275" t="s">
        <v>39</v>
      </c>
      <c r="B1275">
        <v>360</v>
      </c>
      <c r="C1275" s="6">
        <v>150171</v>
      </c>
      <c r="D1275" s="38" cm="1">
        <f t="array" ref="D1275">INDEX($K$3:$K$50, MATCH(1, (A1275=$G$3:$G$50)*(B1275=$H$3:$H$50)*(C1275&gt;=$I$3:$I$50)*(C1275&lt;=$J$3:$J$50), 0))</f>
        <v>3.85E-2</v>
      </c>
    </row>
    <row r="1276" spans="1:4" x14ac:dyDescent="0.35">
      <c r="A1276" t="s">
        <v>39</v>
      </c>
      <c r="B1276">
        <v>360</v>
      </c>
      <c r="C1276" s="6">
        <v>50892.23</v>
      </c>
      <c r="D1276" s="38" cm="1">
        <f t="array" ref="D1276">INDEX($K$3:$K$50, MATCH(1, (A1276=$G$3:$G$50)*(B1276=$H$3:$H$50)*(C1276&gt;=$I$3:$I$50)*(C1276&lt;=$J$3:$J$50), 0))</f>
        <v>2.5000000000000001E-2</v>
      </c>
    </row>
    <row r="1277" spans="1:4" x14ac:dyDescent="0.35">
      <c r="A1277" t="s">
        <v>39</v>
      </c>
      <c r="B1277">
        <v>180</v>
      </c>
      <c r="C1277" s="6">
        <v>100171</v>
      </c>
      <c r="D1277" s="38" cm="1">
        <f t="array" ref="D1277">INDEX($K$3:$K$50, MATCH(1, (A1277=$G$3:$G$50)*(B1277=$H$3:$H$50)*(C1277&gt;=$I$3:$I$50)*(C1277&lt;=$J$3:$J$50), 0))</f>
        <v>3.4500000000000003E-2</v>
      </c>
    </row>
    <row r="1278" spans="1:4" x14ac:dyDescent="0.35">
      <c r="A1278" t="s">
        <v>39</v>
      </c>
      <c r="B1278">
        <v>90</v>
      </c>
      <c r="C1278" s="6">
        <v>110171</v>
      </c>
      <c r="D1278" s="38" cm="1">
        <f t="array" ref="D1278">INDEX($K$3:$K$50, MATCH(1, (A1278=$G$3:$G$50)*(B1278=$H$3:$H$50)*(C1278&gt;=$I$3:$I$50)*(C1278&lt;=$J$3:$J$50), 0))</f>
        <v>2.1999999999999999E-2</v>
      </c>
    </row>
    <row r="1279" spans="1:4" x14ac:dyDescent="0.35">
      <c r="A1279" t="s">
        <v>39</v>
      </c>
      <c r="B1279">
        <v>90</v>
      </c>
      <c r="C1279" s="6">
        <v>20171</v>
      </c>
      <c r="D1279" s="38" cm="1">
        <f t="array" ref="D1279">INDEX($K$3:$K$50, MATCH(1, (A1279=$G$3:$G$50)*(B1279=$H$3:$H$50)*(C1279&gt;=$I$3:$I$50)*(C1279&lt;=$J$3:$J$50), 0))</f>
        <v>1.55E-2</v>
      </c>
    </row>
    <row r="1280" spans="1:4" x14ac:dyDescent="0.35">
      <c r="A1280" t="s">
        <v>40</v>
      </c>
      <c r="B1280">
        <v>180</v>
      </c>
      <c r="C1280" s="6">
        <v>24065.34</v>
      </c>
      <c r="D1280" s="38" cm="1">
        <f t="array" ref="D1280">INDEX($K$3:$K$50, MATCH(1, (A1280=$G$3:$G$50)*(B1280=$H$3:$H$50)*(C1280&gt;=$I$3:$I$50)*(C1280&lt;=$J$3:$J$50), 0))</f>
        <v>1.55E-2</v>
      </c>
    </row>
    <row r="1281" spans="1:4" x14ac:dyDescent="0.35">
      <c r="A1281" t="s">
        <v>39</v>
      </c>
      <c r="B1281">
        <v>360</v>
      </c>
      <c r="C1281" s="6">
        <v>102392.93</v>
      </c>
      <c r="D1281" s="38" cm="1">
        <f t="array" ref="D1281">INDEX($K$3:$K$50, MATCH(1, (A1281=$G$3:$G$50)*(B1281=$H$3:$H$50)*(C1281&gt;=$I$3:$I$50)*(C1281&lt;=$J$3:$J$50), 0))</f>
        <v>3.85E-2</v>
      </c>
    </row>
    <row r="1282" spans="1:4" x14ac:dyDescent="0.35">
      <c r="A1282" t="s">
        <v>39</v>
      </c>
      <c r="B1282">
        <v>160</v>
      </c>
      <c r="C1282" s="6">
        <v>20171</v>
      </c>
      <c r="D1282" s="38" t="e" cm="1">
        <f t="array" ref="D1282">INDEX($K$3:$K$50, MATCH(1, (A1282=$G$3:$G$50)*(B1282=$H$3:$H$50)*(C1282&gt;=$I$3:$I$50)*(C1282&lt;=$J$3:$J$50), 0))</f>
        <v>#N/A</v>
      </c>
    </row>
    <row r="1283" spans="1:4" x14ac:dyDescent="0.35">
      <c r="A1283" t="s">
        <v>39</v>
      </c>
      <c r="B1283">
        <v>180</v>
      </c>
      <c r="C1283" s="6">
        <v>11980.54</v>
      </c>
      <c r="D1283" s="38" cm="1">
        <f t="array" ref="D1283">INDEX($K$3:$K$50, MATCH(1, (A1283=$G$3:$G$50)*(B1283=$H$3:$H$50)*(C1283&gt;=$I$3:$I$50)*(C1283&lt;=$J$3:$J$50), 0))</f>
        <v>1.6E-2</v>
      </c>
    </row>
    <row r="1284" spans="1:4" x14ac:dyDescent="0.35">
      <c r="A1284" t="s">
        <v>39</v>
      </c>
      <c r="B1284">
        <v>90</v>
      </c>
      <c r="C1284" s="6">
        <v>14894.42</v>
      </c>
      <c r="D1284" s="38" cm="1">
        <f t="array" ref="D1284">INDEX($K$3:$K$50, MATCH(1, (A1284=$G$3:$G$50)*(B1284=$H$3:$H$50)*(C1284&gt;=$I$3:$I$50)*(C1284&lt;=$J$3:$J$50), 0))</f>
        <v>1.55E-2</v>
      </c>
    </row>
    <row r="1285" spans="1:4" x14ac:dyDescent="0.35">
      <c r="A1285" t="s">
        <v>39</v>
      </c>
      <c r="B1285">
        <v>180</v>
      </c>
      <c r="C1285" s="6">
        <v>14752.84</v>
      </c>
      <c r="D1285" s="38" cm="1">
        <f t="array" ref="D1285">INDEX($K$3:$K$50, MATCH(1, (A1285=$G$3:$G$50)*(B1285=$H$3:$H$50)*(C1285&gt;=$I$3:$I$50)*(C1285&lt;=$J$3:$J$50), 0))</f>
        <v>1.6E-2</v>
      </c>
    </row>
    <row r="1286" spans="1:4" x14ac:dyDescent="0.35">
      <c r="A1286" t="s">
        <v>39</v>
      </c>
      <c r="B1286">
        <v>360</v>
      </c>
      <c r="C1286" s="6">
        <v>379749.42</v>
      </c>
      <c r="D1286" s="38" cm="1">
        <f t="array" ref="D1286">INDEX($K$3:$K$50, MATCH(1, (A1286=$G$3:$G$50)*(B1286=$H$3:$H$50)*(C1286&gt;=$I$3:$I$50)*(C1286&lt;=$J$3:$J$50), 0))</f>
        <v>4.2500000000000003E-2</v>
      </c>
    </row>
    <row r="1287" spans="1:4" x14ac:dyDescent="0.35">
      <c r="A1287" t="s">
        <v>39</v>
      </c>
      <c r="B1287">
        <v>360</v>
      </c>
      <c r="C1287" s="6">
        <v>8136.47</v>
      </c>
      <c r="D1287" s="38" cm="1">
        <f t="array" ref="D1287">INDEX($K$3:$K$50, MATCH(1, (A1287=$G$3:$G$50)*(B1287=$H$3:$H$50)*(C1287&gt;=$I$3:$I$50)*(C1287&lt;=$J$3:$J$50), 0))</f>
        <v>1.7999999999999999E-2</v>
      </c>
    </row>
    <row r="1288" spans="1:4" x14ac:dyDescent="0.35">
      <c r="A1288" t="s">
        <v>40</v>
      </c>
      <c r="B1288">
        <v>180</v>
      </c>
      <c r="C1288" s="6">
        <v>78171</v>
      </c>
      <c r="D1288" s="38" cm="1">
        <f t="array" ref="D1288">INDEX($K$3:$K$50, MATCH(1, (A1288=$G$3:$G$50)*(B1288=$H$3:$H$50)*(C1288&gt;=$I$3:$I$50)*(C1288&lt;=$J$3:$J$50), 0))</f>
        <v>2.1000000000000001E-2</v>
      </c>
    </row>
    <row r="1289" spans="1:4" x14ac:dyDescent="0.35">
      <c r="A1289" t="s">
        <v>39</v>
      </c>
      <c r="B1289">
        <v>90</v>
      </c>
      <c r="C1289" s="6">
        <v>11503.09</v>
      </c>
      <c r="D1289" s="38" cm="1">
        <f t="array" ref="D1289">INDEX($K$3:$K$50, MATCH(1, (A1289=$G$3:$G$50)*(B1289=$H$3:$H$50)*(C1289&gt;=$I$3:$I$50)*(C1289&lt;=$J$3:$J$50), 0))</f>
        <v>1.55E-2</v>
      </c>
    </row>
    <row r="1290" spans="1:4" x14ac:dyDescent="0.35">
      <c r="A1290" t="s">
        <v>39</v>
      </c>
      <c r="B1290">
        <v>90</v>
      </c>
      <c r="C1290" s="6">
        <v>1000171</v>
      </c>
      <c r="D1290" s="38" cm="1">
        <f t="array" ref="D1290">INDEX($K$3:$K$50, MATCH(1, (A1290=$G$3:$G$50)*(B1290=$H$3:$H$50)*(C1290&gt;=$I$3:$I$50)*(C1290&lt;=$J$3:$J$50), 0))</f>
        <v>3.3000000000000002E-2</v>
      </c>
    </row>
    <row r="1291" spans="1:4" x14ac:dyDescent="0.35">
      <c r="A1291" t="s">
        <v>39</v>
      </c>
      <c r="B1291">
        <v>180</v>
      </c>
      <c r="C1291" s="6">
        <v>15171</v>
      </c>
      <c r="D1291" s="38" cm="1">
        <f t="array" ref="D1291">INDEX($K$3:$K$50, MATCH(1, (A1291=$G$3:$G$50)*(B1291=$H$3:$H$50)*(C1291&gt;=$I$3:$I$50)*(C1291&lt;=$J$3:$J$50), 0))</f>
        <v>1.6E-2</v>
      </c>
    </row>
    <row r="1292" spans="1:4" x14ac:dyDescent="0.35">
      <c r="A1292" t="s">
        <v>39</v>
      </c>
      <c r="B1292">
        <v>360</v>
      </c>
      <c r="C1292" s="6">
        <v>14171</v>
      </c>
      <c r="D1292" s="38" cm="1">
        <f t="array" ref="D1292">INDEX($K$3:$K$50, MATCH(1, (A1292=$G$3:$G$50)*(B1292=$H$3:$H$50)*(C1292&gt;=$I$3:$I$50)*(C1292&lt;=$J$3:$J$50), 0))</f>
        <v>1.7999999999999999E-2</v>
      </c>
    </row>
    <row r="1293" spans="1:4" x14ac:dyDescent="0.35">
      <c r="A1293" t="s">
        <v>39</v>
      </c>
      <c r="B1293">
        <v>160</v>
      </c>
      <c r="C1293" s="6">
        <v>431004.87</v>
      </c>
      <c r="D1293" s="38" t="e" cm="1">
        <f t="array" ref="D1293">INDEX($K$3:$K$50, MATCH(1, (A1293=$G$3:$G$50)*(B1293=$H$3:$H$50)*(C1293&gt;=$I$3:$I$50)*(C1293&lt;=$J$3:$J$50), 0))</f>
        <v>#N/A</v>
      </c>
    </row>
    <row r="1294" spans="1:4" x14ac:dyDescent="0.35">
      <c r="A1294" t="s">
        <v>40</v>
      </c>
      <c r="B1294">
        <v>180</v>
      </c>
      <c r="C1294" s="6">
        <v>342709.64</v>
      </c>
      <c r="D1294" s="38" cm="1">
        <f t="array" ref="D1294">INDEX($K$3:$K$50, MATCH(1, (A1294=$G$3:$G$50)*(B1294=$H$3:$H$50)*(C1294&gt;=$I$3:$I$50)*(C1294&lt;=$J$3:$J$50), 0))</f>
        <v>3.6999999999999998E-2</v>
      </c>
    </row>
    <row r="1295" spans="1:4" x14ac:dyDescent="0.35">
      <c r="A1295" t="s">
        <v>39</v>
      </c>
      <c r="B1295">
        <v>90</v>
      </c>
      <c r="C1295" s="6">
        <v>100171</v>
      </c>
      <c r="D1295" s="38" cm="1">
        <f t="array" ref="D1295">INDEX($K$3:$K$50, MATCH(1, (A1295=$G$3:$G$50)*(B1295=$H$3:$H$50)*(C1295&gt;=$I$3:$I$50)*(C1295&lt;=$J$3:$J$50), 0))</f>
        <v>2.1999999999999999E-2</v>
      </c>
    </row>
    <row r="1296" spans="1:4" x14ac:dyDescent="0.35">
      <c r="A1296" t="s">
        <v>39</v>
      </c>
      <c r="B1296">
        <v>180</v>
      </c>
      <c r="C1296" s="6">
        <v>100171</v>
      </c>
      <c r="D1296" s="38" cm="1">
        <f t="array" ref="D1296">INDEX($K$3:$K$50, MATCH(1, (A1296=$G$3:$G$50)*(B1296=$H$3:$H$50)*(C1296&gt;=$I$3:$I$50)*(C1296&lt;=$J$3:$J$50), 0))</f>
        <v>3.4500000000000003E-2</v>
      </c>
    </row>
    <row r="1297" spans="1:4" x14ac:dyDescent="0.35">
      <c r="A1297" t="s">
        <v>39</v>
      </c>
      <c r="B1297">
        <v>360</v>
      </c>
      <c r="C1297" s="6">
        <v>200171</v>
      </c>
      <c r="D1297" s="38" cm="1">
        <f t="array" ref="D1297">INDEX($K$3:$K$50, MATCH(1, (A1297=$G$3:$G$50)*(B1297=$H$3:$H$50)*(C1297&gt;=$I$3:$I$50)*(C1297&lt;=$J$3:$J$50), 0))</f>
        <v>3.85E-2</v>
      </c>
    </row>
    <row r="1298" spans="1:4" x14ac:dyDescent="0.35">
      <c r="A1298" t="s">
        <v>39</v>
      </c>
      <c r="B1298">
        <v>360</v>
      </c>
      <c r="C1298" s="6">
        <v>150428.78</v>
      </c>
      <c r="D1298" s="38" cm="1">
        <f t="array" ref="D1298">INDEX($K$3:$K$50, MATCH(1, (A1298=$G$3:$G$50)*(B1298=$H$3:$H$50)*(C1298&gt;=$I$3:$I$50)*(C1298&lt;=$J$3:$J$50), 0))</f>
        <v>3.85E-2</v>
      </c>
    </row>
    <row r="1299" spans="1:4" x14ac:dyDescent="0.35">
      <c r="A1299" t="s">
        <v>40</v>
      </c>
      <c r="B1299">
        <v>180</v>
      </c>
      <c r="C1299" s="6">
        <v>140171</v>
      </c>
      <c r="D1299" s="38" cm="1">
        <f t="array" ref="D1299">INDEX($K$3:$K$50, MATCH(1, (A1299=$G$3:$G$50)*(B1299=$H$3:$H$50)*(C1299&gt;=$I$3:$I$50)*(C1299&lt;=$J$3:$J$50), 0))</f>
        <v>3.4000000000000002E-2</v>
      </c>
    </row>
    <row r="1300" spans="1:4" x14ac:dyDescent="0.35">
      <c r="A1300" t="s">
        <v>39</v>
      </c>
      <c r="B1300">
        <v>90</v>
      </c>
      <c r="C1300" s="6">
        <v>4768428.88</v>
      </c>
      <c r="D1300" s="38" cm="1">
        <f t="array" ref="D1300">INDEX($K$3:$K$50, MATCH(1, (A1300=$G$3:$G$50)*(B1300=$H$3:$H$50)*(C1300&gt;=$I$3:$I$50)*(C1300&lt;=$J$3:$J$50), 0))</f>
        <v>3.3000000000000002E-2</v>
      </c>
    </row>
    <row r="1301" spans="1:4" x14ac:dyDescent="0.35">
      <c r="A1301" t="s">
        <v>39</v>
      </c>
      <c r="B1301">
        <v>90</v>
      </c>
      <c r="C1301" s="6">
        <v>20171</v>
      </c>
      <c r="D1301" s="38" cm="1">
        <f t="array" ref="D1301">INDEX($K$3:$K$50, MATCH(1, (A1301=$G$3:$G$50)*(B1301=$H$3:$H$50)*(C1301&gt;=$I$3:$I$50)*(C1301&lt;=$J$3:$J$50), 0))</f>
        <v>1.55E-2</v>
      </c>
    </row>
    <row r="1302" spans="1:4" x14ac:dyDescent="0.35">
      <c r="A1302" t="s">
        <v>39</v>
      </c>
      <c r="B1302">
        <v>180</v>
      </c>
      <c r="C1302" s="6">
        <v>300171</v>
      </c>
      <c r="D1302" s="38" cm="1">
        <f t="array" ref="D1302">INDEX($K$3:$K$50, MATCH(1, (A1302=$G$3:$G$50)*(B1302=$H$3:$H$50)*(C1302&gt;=$I$3:$I$50)*(C1302&lt;=$J$3:$J$50), 0))</f>
        <v>3.7499999999999999E-2</v>
      </c>
    </row>
    <row r="1303" spans="1:4" x14ac:dyDescent="0.35">
      <c r="A1303" t="s">
        <v>39</v>
      </c>
      <c r="B1303">
        <v>360</v>
      </c>
      <c r="C1303" s="6">
        <v>150171</v>
      </c>
      <c r="D1303" s="38" cm="1">
        <f t="array" ref="D1303">INDEX($K$3:$K$50, MATCH(1, (A1303=$G$3:$G$50)*(B1303=$H$3:$H$50)*(C1303&gt;=$I$3:$I$50)*(C1303&lt;=$J$3:$J$50), 0))</f>
        <v>3.85E-2</v>
      </c>
    </row>
    <row r="1304" spans="1:4" x14ac:dyDescent="0.35">
      <c r="A1304" t="s">
        <v>39</v>
      </c>
      <c r="B1304">
        <v>160</v>
      </c>
      <c r="C1304" s="6">
        <v>100171</v>
      </c>
      <c r="D1304" s="38" t="e" cm="1">
        <f t="array" ref="D1304">INDEX($K$3:$K$50, MATCH(1, (A1304=$G$3:$G$50)*(B1304=$H$3:$H$50)*(C1304&gt;=$I$3:$I$50)*(C1304&lt;=$J$3:$J$50), 0))</f>
        <v>#N/A</v>
      </c>
    </row>
    <row r="1305" spans="1:4" x14ac:dyDescent="0.35">
      <c r="A1305" t="s">
        <v>39</v>
      </c>
      <c r="B1305">
        <v>180</v>
      </c>
      <c r="C1305" s="6">
        <v>200171</v>
      </c>
      <c r="D1305" s="38" cm="1">
        <f t="array" ref="D1305">INDEX($K$3:$K$50, MATCH(1, (A1305=$G$3:$G$50)*(B1305=$H$3:$H$50)*(C1305&gt;=$I$3:$I$50)*(C1305&lt;=$J$3:$J$50), 0))</f>
        <v>3.4500000000000003E-2</v>
      </c>
    </row>
    <row r="1306" spans="1:4" x14ac:dyDescent="0.35">
      <c r="A1306" t="s">
        <v>39</v>
      </c>
      <c r="B1306">
        <v>90</v>
      </c>
      <c r="C1306" s="6">
        <v>50171</v>
      </c>
      <c r="D1306" s="38" cm="1">
        <f t="array" ref="D1306">INDEX($K$3:$K$50, MATCH(1, (A1306=$G$3:$G$50)*(B1306=$H$3:$H$50)*(C1306&gt;=$I$3:$I$50)*(C1306&lt;=$J$3:$J$50), 0))</f>
        <v>2.0500000000000001E-2</v>
      </c>
    </row>
    <row r="1307" spans="1:4" x14ac:dyDescent="0.35">
      <c r="A1307" t="s">
        <v>39</v>
      </c>
      <c r="B1307">
        <v>180</v>
      </c>
      <c r="C1307" s="6">
        <v>104659.16</v>
      </c>
      <c r="D1307" s="38" cm="1">
        <f t="array" ref="D1307">INDEX($K$3:$K$50, MATCH(1, (A1307=$G$3:$G$50)*(B1307=$H$3:$H$50)*(C1307&gt;=$I$3:$I$50)*(C1307&lt;=$J$3:$J$50), 0))</f>
        <v>3.4500000000000003E-2</v>
      </c>
    </row>
    <row r="1308" spans="1:4" x14ac:dyDescent="0.35">
      <c r="A1308" t="s">
        <v>39</v>
      </c>
      <c r="B1308">
        <v>360</v>
      </c>
      <c r="C1308" s="6">
        <v>50171</v>
      </c>
      <c r="D1308" s="38" cm="1">
        <f t="array" ref="D1308">INDEX($K$3:$K$50, MATCH(1, (A1308=$G$3:$G$50)*(B1308=$H$3:$H$50)*(C1308&gt;=$I$3:$I$50)*(C1308&lt;=$J$3:$J$50), 0))</f>
        <v>2.5000000000000001E-2</v>
      </c>
    </row>
    <row r="1309" spans="1:4" x14ac:dyDescent="0.35">
      <c r="A1309" t="s">
        <v>39</v>
      </c>
      <c r="B1309">
        <v>360</v>
      </c>
      <c r="C1309" s="6">
        <v>5871</v>
      </c>
      <c r="D1309" s="38" cm="1">
        <f t="array" ref="D1309">INDEX($K$3:$K$50, MATCH(1, (A1309=$G$3:$G$50)*(B1309=$H$3:$H$50)*(C1309&gt;=$I$3:$I$50)*(C1309&lt;=$J$3:$J$50), 0))</f>
        <v>1.7999999999999999E-2</v>
      </c>
    </row>
    <row r="1310" spans="1:4" x14ac:dyDescent="0.35">
      <c r="A1310" t="s">
        <v>39</v>
      </c>
      <c r="B1310">
        <v>180</v>
      </c>
      <c r="C1310" s="6">
        <v>185206.08</v>
      </c>
      <c r="D1310" s="38" cm="1">
        <f t="array" ref="D1310">INDEX($K$3:$K$50, MATCH(1, (A1310=$G$3:$G$50)*(B1310=$H$3:$H$50)*(C1310&gt;=$I$3:$I$50)*(C1310&lt;=$J$3:$J$50), 0))</f>
        <v>3.4500000000000003E-2</v>
      </c>
    </row>
    <row r="1311" spans="1:4" x14ac:dyDescent="0.35">
      <c r="A1311" t="s">
        <v>39</v>
      </c>
      <c r="B1311">
        <v>90</v>
      </c>
      <c r="C1311" s="6">
        <v>25171</v>
      </c>
      <c r="D1311" s="38" cm="1">
        <f t="array" ref="D1311">INDEX($K$3:$K$50, MATCH(1, (A1311=$G$3:$G$50)*(B1311=$H$3:$H$50)*(C1311&gt;=$I$3:$I$50)*(C1311&lt;=$J$3:$J$50), 0))</f>
        <v>1.55E-2</v>
      </c>
    </row>
    <row r="1312" spans="1:4" x14ac:dyDescent="0.35">
      <c r="A1312" t="s">
        <v>39</v>
      </c>
      <c r="B1312">
        <v>90</v>
      </c>
      <c r="C1312" s="6">
        <v>1000171</v>
      </c>
      <c r="D1312" s="38" cm="1">
        <f t="array" ref="D1312">INDEX($K$3:$K$50, MATCH(1, (A1312=$G$3:$G$50)*(B1312=$H$3:$H$50)*(C1312&gt;=$I$3:$I$50)*(C1312&lt;=$J$3:$J$50), 0))</f>
        <v>3.3000000000000002E-2</v>
      </c>
    </row>
    <row r="1313" spans="1:4" x14ac:dyDescent="0.35">
      <c r="A1313" t="s">
        <v>39</v>
      </c>
      <c r="B1313">
        <v>180</v>
      </c>
      <c r="C1313" s="6">
        <v>190171</v>
      </c>
      <c r="D1313" s="38" cm="1">
        <f t="array" ref="D1313">INDEX($K$3:$K$50, MATCH(1, (A1313=$G$3:$G$50)*(B1313=$H$3:$H$50)*(C1313&gt;=$I$3:$I$50)*(C1313&lt;=$J$3:$J$50), 0))</f>
        <v>3.4500000000000003E-2</v>
      </c>
    </row>
    <row r="1314" spans="1:4" x14ac:dyDescent="0.35">
      <c r="A1314" t="s">
        <v>39</v>
      </c>
      <c r="B1314">
        <v>360</v>
      </c>
      <c r="C1314" s="6">
        <v>175171</v>
      </c>
      <c r="D1314" s="38" cm="1">
        <f t="array" ref="D1314">INDEX($K$3:$K$50, MATCH(1, (A1314=$G$3:$G$50)*(B1314=$H$3:$H$50)*(C1314&gt;=$I$3:$I$50)*(C1314&lt;=$J$3:$J$50), 0))</f>
        <v>3.85E-2</v>
      </c>
    </row>
    <row r="1315" spans="1:4" x14ac:dyDescent="0.35">
      <c r="A1315" t="s">
        <v>39</v>
      </c>
      <c r="B1315">
        <v>160</v>
      </c>
      <c r="C1315" s="6">
        <v>255523.20000000001</v>
      </c>
      <c r="D1315" s="38" t="e" cm="1">
        <f t="array" ref="D1315">INDEX($K$3:$K$50, MATCH(1, (A1315=$G$3:$G$50)*(B1315=$H$3:$H$50)*(C1315&gt;=$I$3:$I$50)*(C1315&lt;=$J$3:$J$50), 0))</f>
        <v>#N/A</v>
      </c>
    </row>
    <row r="1316" spans="1:4" x14ac:dyDescent="0.35">
      <c r="A1316" t="s">
        <v>39</v>
      </c>
      <c r="B1316">
        <v>180</v>
      </c>
      <c r="C1316" s="6">
        <v>50171</v>
      </c>
      <c r="D1316" s="38" cm="1">
        <f t="array" ref="D1316">INDEX($K$3:$K$50, MATCH(1, (A1316=$G$3:$G$50)*(B1316=$H$3:$H$50)*(C1316&gt;=$I$3:$I$50)*(C1316&lt;=$J$3:$J$50), 0))</f>
        <v>2.1499999999999998E-2</v>
      </c>
    </row>
    <row r="1317" spans="1:4" x14ac:dyDescent="0.35">
      <c r="A1317" t="s">
        <v>39</v>
      </c>
      <c r="B1317">
        <v>90</v>
      </c>
      <c r="C1317" s="6">
        <v>430298.01</v>
      </c>
      <c r="D1317" s="38" cm="1">
        <f t="array" ref="D1317">INDEX($K$3:$K$50, MATCH(1, (A1317=$G$3:$G$50)*(B1317=$H$3:$H$50)*(C1317&gt;=$I$3:$I$50)*(C1317&lt;=$J$3:$J$50), 0))</f>
        <v>0.03</v>
      </c>
    </row>
    <row r="1318" spans="1:4" x14ac:dyDescent="0.35">
      <c r="A1318" t="s">
        <v>39</v>
      </c>
      <c r="B1318">
        <v>180</v>
      </c>
      <c r="C1318" s="6">
        <v>103171</v>
      </c>
      <c r="D1318" s="38" cm="1">
        <f t="array" ref="D1318">INDEX($K$3:$K$50, MATCH(1, (A1318=$G$3:$G$50)*(B1318=$H$3:$H$50)*(C1318&gt;=$I$3:$I$50)*(C1318&lt;=$J$3:$J$50), 0))</f>
        <v>3.4500000000000003E-2</v>
      </c>
    </row>
    <row r="1319" spans="1:4" x14ac:dyDescent="0.35">
      <c r="A1319" t="s">
        <v>39</v>
      </c>
      <c r="B1319">
        <v>360</v>
      </c>
      <c r="C1319" s="6">
        <v>55171</v>
      </c>
      <c r="D1319" s="38" cm="1">
        <f t="array" ref="D1319">INDEX($K$3:$K$50, MATCH(1, (A1319=$G$3:$G$50)*(B1319=$H$3:$H$50)*(C1319&gt;=$I$3:$I$50)*(C1319&lt;=$J$3:$J$50), 0))</f>
        <v>2.5000000000000001E-2</v>
      </c>
    </row>
    <row r="1320" spans="1:4" x14ac:dyDescent="0.35">
      <c r="A1320" t="s">
        <v>39</v>
      </c>
      <c r="B1320">
        <v>360</v>
      </c>
      <c r="C1320" s="6">
        <v>50171</v>
      </c>
      <c r="D1320" s="38" cm="1">
        <f t="array" ref="D1320">INDEX($K$3:$K$50, MATCH(1, (A1320=$G$3:$G$50)*(B1320=$H$3:$H$50)*(C1320&gt;=$I$3:$I$50)*(C1320&lt;=$J$3:$J$50), 0))</f>
        <v>2.5000000000000001E-2</v>
      </c>
    </row>
    <row r="1321" spans="1:4" x14ac:dyDescent="0.35">
      <c r="A1321" t="s">
        <v>39</v>
      </c>
      <c r="B1321">
        <v>180</v>
      </c>
      <c r="C1321" s="6">
        <v>27411.439999999999</v>
      </c>
      <c r="D1321" s="38" cm="1">
        <f t="array" ref="D1321">INDEX($K$3:$K$50, MATCH(1, (A1321=$G$3:$G$50)*(B1321=$H$3:$H$50)*(C1321&gt;=$I$3:$I$50)*(C1321&lt;=$J$3:$J$50), 0))</f>
        <v>1.6E-2</v>
      </c>
    </row>
    <row r="1322" spans="1:4" x14ac:dyDescent="0.35">
      <c r="A1322" t="s">
        <v>39</v>
      </c>
      <c r="B1322">
        <v>90</v>
      </c>
      <c r="C1322" s="6">
        <v>1000171</v>
      </c>
      <c r="D1322" s="38" cm="1">
        <f t="array" ref="D1322">INDEX($K$3:$K$50, MATCH(1, (A1322=$G$3:$G$50)*(B1322=$H$3:$H$50)*(C1322&gt;=$I$3:$I$50)*(C1322&lt;=$J$3:$J$50), 0))</f>
        <v>3.3000000000000002E-2</v>
      </c>
    </row>
    <row r="1323" spans="1:4" x14ac:dyDescent="0.35">
      <c r="A1323" t="s">
        <v>39</v>
      </c>
      <c r="B1323">
        <v>90</v>
      </c>
      <c r="C1323" s="6">
        <v>20171</v>
      </c>
      <c r="D1323" s="38" cm="1">
        <f t="array" ref="D1323">INDEX($K$3:$K$50, MATCH(1, (A1323=$G$3:$G$50)*(B1323=$H$3:$H$50)*(C1323&gt;=$I$3:$I$50)*(C1323&lt;=$J$3:$J$50), 0))</f>
        <v>1.55E-2</v>
      </c>
    </row>
    <row r="1324" spans="1:4" x14ac:dyDescent="0.35">
      <c r="A1324" t="s">
        <v>39</v>
      </c>
      <c r="B1324">
        <v>180</v>
      </c>
      <c r="C1324" s="6">
        <v>130171</v>
      </c>
      <c r="D1324" s="38" cm="1">
        <f t="array" ref="D1324">INDEX($K$3:$K$50, MATCH(1, (A1324=$G$3:$G$50)*(B1324=$H$3:$H$50)*(C1324&gt;=$I$3:$I$50)*(C1324&lt;=$J$3:$J$50), 0))</f>
        <v>3.4500000000000003E-2</v>
      </c>
    </row>
    <row r="1325" spans="1:4" x14ac:dyDescent="0.35">
      <c r="A1325" t="s">
        <v>39</v>
      </c>
      <c r="B1325">
        <v>360</v>
      </c>
      <c r="C1325" s="6">
        <v>32275.45</v>
      </c>
      <c r="D1325" s="38" cm="1">
        <f t="array" ref="D1325">INDEX($K$3:$K$50, MATCH(1, (A1325=$G$3:$G$50)*(B1325=$H$3:$H$50)*(C1325&gt;=$I$3:$I$50)*(C1325&lt;=$J$3:$J$50), 0))</f>
        <v>1.7999999999999999E-2</v>
      </c>
    </row>
    <row r="1326" spans="1:4" x14ac:dyDescent="0.35">
      <c r="A1326" t="s">
        <v>39</v>
      </c>
      <c r="B1326">
        <v>160</v>
      </c>
      <c r="C1326" s="6">
        <v>16041</v>
      </c>
      <c r="D1326" s="38" t="e" cm="1">
        <f t="array" ref="D1326">INDEX($K$3:$K$50, MATCH(1, (A1326=$G$3:$G$50)*(B1326=$H$3:$H$50)*(C1326&gt;=$I$3:$I$50)*(C1326&lt;=$J$3:$J$50), 0))</f>
        <v>#N/A</v>
      </c>
    </row>
    <row r="1327" spans="1:4" x14ac:dyDescent="0.35">
      <c r="A1327" t="s">
        <v>39</v>
      </c>
      <c r="B1327">
        <v>180</v>
      </c>
      <c r="C1327" s="6">
        <v>1277604.72</v>
      </c>
      <c r="D1327" s="38" cm="1">
        <f t="array" ref="D1327">INDEX($K$3:$K$50, MATCH(1, (A1327=$G$3:$G$50)*(B1327=$H$3:$H$50)*(C1327&gt;=$I$3:$I$50)*(C1327&lt;=$J$3:$J$50), 0))</f>
        <v>4.3999999999999997E-2</v>
      </c>
    </row>
    <row r="1328" spans="1:4" x14ac:dyDescent="0.35">
      <c r="A1328" t="s">
        <v>39</v>
      </c>
      <c r="B1328">
        <v>90</v>
      </c>
      <c r="C1328" s="6">
        <v>2669.87</v>
      </c>
      <c r="D1328" s="38" t="e" cm="1">
        <f t="array" ref="D1328">INDEX($K$3:$K$50, MATCH(1, (A1328=$G$3:$G$50)*(B1328=$H$3:$H$50)*(C1328&gt;=$I$3:$I$50)*(C1328&lt;=$J$3:$J$50), 0))</f>
        <v>#N/A</v>
      </c>
    </row>
    <row r="1329" spans="1:4" x14ac:dyDescent="0.35">
      <c r="A1329" t="s">
        <v>39</v>
      </c>
      <c r="B1329">
        <v>180</v>
      </c>
      <c r="C1329" s="6">
        <v>1250171</v>
      </c>
      <c r="D1329" s="38" cm="1">
        <f t="array" ref="D1329">INDEX($K$3:$K$50, MATCH(1, (A1329=$G$3:$G$50)*(B1329=$H$3:$H$50)*(C1329&gt;=$I$3:$I$50)*(C1329&lt;=$J$3:$J$50), 0))</f>
        <v>4.3999999999999997E-2</v>
      </c>
    </row>
    <row r="1330" spans="1:4" x14ac:dyDescent="0.35">
      <c r="A1330" t="s">
        <v>39</v>
      </c>
      <c r="B1330">
        <v>360</v>
      </c>
      <c r="C1330" s="6">
        <v>308053.84999999998</v>
      </c>
      <c r="D1330" s="38" cm="1">
        <f t="array" ref="D1330">INDEX($K$3:$K$50, MATCH(1, (A1330=$G$3:$G$50)*(B1330=$H$3:$H$50)*(C1330&gt;=$I$3:$I$50)*(C1330&lt;=$J$3:$J$50), 0))</f>
        <v>4.2500000000000003E-2</v>
      </c>
    </row>
    <row r="1331" spans="1:4" x14ac:dyDescent="0.35">
      <c r="A1331" t="s">
        <v>39</v>
      </c>
      <c r="B1331">
        <v>360</v>
      </c>
      <c r="C1331" s="6">
        <v>100171</v>
      </c>
      <c r="D1331" s="38" cm="1">
        <f t="array" ref="D1331">INDEX($K$3:$K$50, MATCH(1, (A1331=$G$3:$G$50)*(B1331=$H$3:$H$50)*(C1331&gt;=$I$3:$I$50)*(C1331&lt;=$J$3:$J$50), 0))</f>
        <v>3.85E-2</v>
      </c>
    </row>
    <row r="1332" spans="1:4" x14ac:dyDescent="0.35">
      <c r="A1332" t="s">
        <v>39</v>
      </c>
      <c r="B1332">
        <v>180</v>
      </c>
      <c r="C1332" s="6">
        <v>1000171</v>
      </c>
      <c r="D1332" s="38" cm="1">
        <f t="array" ref="D1332">INDEX($K$3:$K$50, MATCH(1, (A1332=$G$3:$G$50)*(B1332=$H$3:$H$50)*(C1332&gt;=$I$3:$I$50)*(C1332&lt;=$J$3:$J$50), 0))</f>
        <v>4.3999999999999997E-2</v>
      </c>
    </row>
    <row r="1333" spans="1:4" x14ac:dyDescent="0.35">
      <c r="A1333" t="s">
        <v>40</v>
      </c>
      <c r="B1333">
        <v>90</v>
      </c>
      <c r="C1333" s="6">
        <v>438305.26</v>
      </c>
      <c r="D1333" s="38" cm="1">
        <f t="array" ref="D1333">INDEX($K$3:$K$50, MATCH(1, (A1333=$G$3:$G$50)*(B1333=$H$3:$H$50)*(C1333&gt;=$I$3:$I$50)*(C1333&lt;=$J$3:$J$50), 0))</f>
        <v>2.9499999999999998E-2</v>
      </c>
    </row>
    <row r="1334" spans="1:4" x14ac:dyDescent="0.35">
      <c r="A1334" t="s">
        <v>39</v>
      </c>
      <c r="B1334">
        <v>90</v>
      </c>
      <c r="C1334" s="6">
        <v>50171</v>
      </c>
      <c r="D1334" s="38" cm="1">
        <f t="array" ref="D1334">INDEX($K$3:$K$50, MATCH(1, (A1334=$G$3:$G$50)*(B1334=$H$3:$H$50)*(C1334&gt;=$I$3:$I$50)*(C1334&lt;=$J$3:$J$50), 0))</f>
        <v>2.0500000000000001E-2</v>
      </c>
    </row>
    <row r="1335" spans="1:4" x14ac:dyDescent="0.35">
      <c r="A1335" t="s">
        <v>39</v>
      </c>
      <c r="B1335">
        <v>180</v>
      </c>
      <c r="C1335" s="6">
        <v>83063.899999999994</v>
      </c>
      <c r="D1335" s="38" cm="1">
        <f t="array" ref="D1335">INDEX($K$3:$K$50, MATCH(1, (A1335=$G$3:$G$50)*(B1335=$H$3:$H$50)*(C1335&gt;=$I$3:$I$50)*(C1335&lt;=$J$3:$J$50), 0))</f>
        <v>2.1499999999999998E-2</v>
      </c>
    </row>
    <row r="1336" spans="1:4" x14ac:dyDescent="0.35">
      <c r="A1336" t="s">
        <v>39</v>
      </c>
      <c r="B1336">
        <v>360</v>
      </c>
      <c r="C1336" s="6">
        <v>25171</v>
      </c>
      <c r="D1336" s="38" cm="1">
        <f t="array" ref="D1336">INDEX($K$3:$K$50, MATCH(1, (A1336=$G$3:$G$50)*(B1336=$H$3:$H$50)*(C1336&gt;=$I$3:$I$50)*(C1336&lt;=$J$3:$J$50), 0))</f>
        <v>1.7999999999999999E-2</v>
      </c>
    </row>
    <row r="1337" spans="1:4" x14ac:dyDescent="0.35">
      <c r="A1337" t="s">
        <v>39</v>
      </c>
      <c r="B1337">
        <v>160</v>
      </c>
      <c r="C1337" s="6">
        <v>30171</v>
      </c>
      <c r="D1337" s="38" t="e" cm="1">
        <f t="array" ref="D1337">INDEX($K$3:$K$50, MATCH(1, (A1337=$G$3:$G$50)*(B1337=$H$3:$H$50)*(C1337&gt;=$I$3:$I$50)*(C1337&lt;=$J$3:$J$50), 0))</f>
        <v>#N/A</v>
      </c>
    </row>
    <row r="1338" spans="1:4" x14ac:dyDescent="0.35">
      <c r="A1338" t="s">
        <v>40</v>
      </c>
      <c r="B1338">
        <v>180</v>
      </c>
      <c r="C1338" s="6">
        <v>11733.3</v>
      </c>
      <c r="D1338" s="38" cm="1">
        <f t="array" ref="D1338">INDEX($K$3:$K$50, MATCH(1, (A1338=$G$3:$G$50)*(B1338=$H$3:$H$50)*(C1338&gt;=$I$3:$I$50)*(C1338&lt;=$J$3:$J$50), 0))</f>
        <v>1.55E-2</v>
      </c>
    </row>
    <row r="1339" spans="1:4" x14ac:dyDescent="0.35">
      <c r="A1339" t="s">
        <v>39</v>
      </c>
      <c r="B1339">
        <v>90</v>
      </c>
      <c r="C1339" s="6">
        <v>37043.72</v>
      </c>
      <c r="D1339" s="38" cm="1">
        <f t="array" ref="D1339">INDEX($K$3:$K$50, MATCH(1, (A1339=$G$3:$G$50)*(B1339=$H$3:$H$50)*(C1339&gt;=$I$3:$I$50)*(C1339&lt;=$J$3:$J$50), 0))</f>
        <v>1.55E-2</v>
      </c>
    </row>
    <row r="1340" spans="1:4" x14ac:dyDescent="0.35">
      <c r="A1340" t="s">
        <v>39</v>
      </c>
      <c r="B1340">
        <v>180</v>
      </c>
      <c r="C1340" s="6">
        <v>685487.44</v>
      </c>
      <c r="D1340" s="38" cm="1">
        <f t="array" ref="D1340">INDEX($K$3:$K$50, MATCH(1, (A1340=$G$3:$G$50)*(B1340=$H$3:$H$50)*(C1340&gt;=$I$3:$I$50)*(C1340&lt;=$J$3:$J$50), 0))</f>
        <v>3.95E-2</v>
      </c>
    </row>
    <row r="1341" spans="1:4" x14ac:dyDescent="0.35">
      <c r="A1341" t="s">
        <v>39</v>
      </c>
      <c r="B1341">
        <v>360</v>
      </c>
      <c r="C1341" s="6">
        <v>1359570.64</v>
      </c>
      <c r="D1341" s="38" cm="1">
        <f t="array" ref="D1341">INDEX($K$3:$K$50, MATCH(1, (A1341=$G$3:$G$50)*(B1341=$H$3:$H$50)*(C1341&gt;=$I$3:$I$50)*(C1341&lt;=$J$3:$J$50), 0))</f>
        <v>4.7500000000000001E-2</v>
      </c>
    </row>
    <row r="1342" spans="1:4" x14ac:dyDescent="0.35">
      <c r="A1342" t="s">
        <v>40</v>
      </c>
      <c r="B1342">
        <v>360</v>
      </c>
      <c r="C1342" s="6">
        <v>39416.74</v>
      </c>
      <c r="D1342" s="38" cm="1">
        <f t="array" ref="D1342">INDEX($K$3:$K$50, MATCH(1, (A1342=$G$3:$G$50)*(B1342=$H$3:$H$50)*(C1342&gt;=$I$3:$I$50)*(C1342&lt;=$J$3:$J$50), 0))</f>
        <v>1.7500000000000002E-2</v>
      </c>
    </row>
    <row r="1343" spans="1:4" x14ac:dyDescent="0.35">
      <c r="A1343" t="s">
        <v>39</v>
      </c>
      <c r="B1343">
        <v>180</v>
      </c>
      <c r="C1343" s="6">
        <v>278822.96999999997</v>
      </c>
      <c r="D1343" s="38" cm="1">
        <f t="array" ref="D1343">INDEX($K$3:$K$50, MATCH(1, (A1343=$G$3:$G$50)*(B1343=$H$3:$H$50)*(C1343&gt;=$I$3:$I$50)*(C1343&lt;=$J$3:$J$50), 0))</f>
        <v>3.7499999999999999E-2</v>
      </c>
    </row>
    <row r="1344" spans="1:4" x14ac:dyDescent="0.35">
      <c r="A1344" t="s">
        <v>39</v>
      </c>
      <c r="B1344">
        <v>90</v>
      </c>
      <c r="C1344" s="6">
        <v>794994.83</v>
      </c>
      <c r="D1344" s="38" cm="1">
        <f t="array" ref="D1344">INDEX($K$3:$K$50, MATCH(1, (A1344=$G$3:$G$50)*(B1344=$H$3:$H$50)*(C1344&gt;=$I$3:$I$50)*(C1344&lt;=$J$3:$J$50), 0))</f>
        <v>3.2000000000000001E-2</v>
      </c>
    </row>
    <row r="1345" spans="1:4" x14ac:dyDescent="0.35">
      <c r="A1345" t="s">
        <v>39</v>
      </c>
      <c r="B1345">
        <v>90</v>
      </c>
      <c r="C1345" s="6">
        <v>11496.84</v>
      </c>
      <c r="D1345" s="38" cm="1">
        <f t="array" ref="D1345">INDEX($K$3:$K$50, MATCH(1, (A1345=$G$3:$G$50)*(B1345=$H$3:$H$50)*(C1345&gt;=$I$3:$I$50)*(C1345&lt;=$J$3:$J$50), 0))</f>
        <v>1.55E-2</v>
      </c>
    </row>
    <row r="1346" spans="1:4" x14ac:dyDescent="0.35">
      <c r="A1346" t="s">
        <v>39</v>
      </c>
      <c r="B1346">
        <v>180</v>
      </c>
      <c r="C1346" s="6">
        <v>3126614.14</v>
      </c>
      <c r="D1346" s="38" cm="1">
        <f t="array" ref="D1346">INDEX($K$3:$K$50, MATCH(1, (A1346=$G$3:$G$50)*(B1346=$H$3:$H$50)*(C1346&gt;=$I$3:$I$50)*(C1346&lt;=$J$3:$J$50), 0))</f>
        <v>4.3999999999999997E-2</v>
      </c>
    </row>
    <row r="1347" spans="1:4" x14ac:dyDescent="0.35">
      <c r="A1347" t="s">
        <v>39</v>
      </c>
      <c r="B1347">
        <v>360</v>
      </c>
      <c r="C1347" s="6">
        <v>19972.13</v>
      </c>
      <c r="D1347" s="38" cm="1">
        <f t="array" ref="D1347">INDEX($K$3:$K$50, MATCH(1, (A1347=$G$3:$G$50)*(B1347=$H$3:$H$50)*(C1347&gt;=$I$3:$I$50)*(C1347&lt;=$J$3:$J$50), 0))</f>
        <v>1.7999999999999999E-2</v>
      </c>
    </row>
    <row r="1348" spans="1:4" x14ac:dyDescent="0.35">
      <c r="A1348" t="s">
        <v>39</v>
      </c>
      <c r="B1348">
        <v>160</v>
      </c>
      <c r="C1348" s="6">
        <v>400171</v>
      </c>
      <c r="D1348" s="38" t="e" cm="1">
        <f t="array" ref="D1348">INDEX($K$3:$K$50, MATCH(1, (A1348=$G$3:$G$50)*(B1348=$H$3:$H$50)*(C1348&gt;=$I$3:$I$50)*(C1348&lt;=$J$3:$J$50), 0))</f>
        <v>#N/A</v>
      </c>
    </row>
    <row r="1349" spans="1:4" x14ac:dyDescent="0.35">
      <c r="A1349" t="s">
        <v>40</v>
      </c>
      <c r="B1349">
        <v>180</v>
      </c>
      <c r="C1349" s="6">
        <v>233027.07</v>
      </c>
      <c r="D1349" s="38" cm="1">
        <f t="array" ref="D1349">INDEX($K$3:$K$50, MATCH(1, (A1349=$G$3:$G$50)*(B1349=$H$3:$H$50)*(C1349&gt;=$I$3:$I$50)*(C1349&lt;=$J$3:$J$50), 0))</f>
        <v>3.4000000000000002E-2</v>
      </c>
    </row>
    <row r="1350" spans="1:4" x14ac:dyDescent="0.35">
      <c r="A1350" t="s">
        <v>39</v>
      </c>
      <c r="B1350">
        <v>90</v>
      </c>
      <c r="C1350" s="6">
        <v>15905.41</v>
      </c>
      <c r="D1350" s="38" cm="1">
        <f t="array" ref="D1350">INDEX($K$3:$K$50, MATCH(1, (A1350=$G$3:$G$50)*(B1350=$H$3:$H$50)*(C1350&gt;=$I$3:$I$50)*(C1350&lt;=$J$3:$J$50), 0))</f>
        <v>1.55E-2</v>
      </c>
    </row>
    <row r="1351" spans="1:4" x14ac:dyDescent="0.35">
      <c r="A1351" t="s">
        <v>39</v>
      </c>
      <c r="B1351">
        <v>180</v>
      </c>
      <c r="C1351" s="6">
        <v>11980.54</v>
      </c>
      <c r="D1351" s="38" cm="1">
        <f t="array" ref="D1351">INDEX($K$3:$K$50, MATCH(1, (A1351=$G$3:$G$50)*(B1351=$H$3:$H$50)*(C1351&gt;=$I$3:$I$50)*(C1351&lt;=$J$3:$J$50), 0))</f>
        <v>1.6E-2</v>
      </c>
    </row>
    <row r="1352" spans="1:4" x14ac:dyDescent="0.35">
      <c r="A1352" t="s">
        <v>39</v>
      </c>
      <c r="B1352">
        <v>360</v>
      </c>
      <c r="C1352" s="6">
        <v>1200171</v>
      </c>
      <c r="D1352" s="38" cm="1">
        <f t="array" ref="D1352">INDEX($K$3:$K$50, MATCH(1, (A1352=$G$3:$G$50)*(B1352=$H$3:$H$50)*(C1352&gt;=$I$3:$I$50)*(C1352&lt;=$J$3:$J$50), 0))</f>
        <v>4.7500000000000001E-2</v>
      </c>
    </row>
    <row r="1353" spans="1:4" x14ac:dyDescent="0.35">
      <c r="A1353" t="s">
        <v>39</v>
      </c>
      <c r="B1353">
        <v>360</v>
      </c>
      <c r="C1353" s="6">
        <v>185158.5</v>
      </c>
      <c r="D1353" s="38" cm="1">
        <f t="array" ref="D1353">INDEX($K$3:$K$50, MATCH(1, (A1353=$G$3:$G$50)*(B1353=$H$3:$H$50)*(C1353&gt;=$I$3:$I$50)*(C1353&lt;=$J$3:$J$50), 0))</f>
        <v>3.85E-2</v>
      </c>
    </row>
    <row r="1354" spans="1:4" x14ac:dyDescent="0.35">
      <c r="A1354" t="s">
        <v>39</v>
      </c>
      <c r="B1354">
        <v>180</v>
      </c>
      <c r="C1354" s="6">
        <v>101408.17</v>
      </c>
      <c r="D1354" s="38" cm="1">
        <f t="array" ref="D1354">INDEX($K$3:$K$50, MATCH(1, (A1354=$G$3:$G$50)*(B1354=$H$3:$H$50)*(C1354&gt;=$I$3:$I$50)*(C1354&lt;=$J$3:$J$50), 0))</f>
        <v>3.4500000000000003E-2</v>
      </c>
    </row>
    <row r="1355" spans="1:4" x14ac:dyDescent="0.35">
      <c r="A1355" t="s">
        <v>39</v>
      </c>
      <c r="B1355">
        <v>90</v>
      </c>
      <c r="C1355" s="6">
        <v>14115.84</v>
      </c>
      <c r="D1355" s="38" cm="1">
        <f t="array" ref="D1355">INDEX($K$3:$K$50, MATCH(1, (A1355=$G$3:$G$50)*(B1355=$H$3:$H$50)*(C1355&gt;=$I$3:$I$50)*(C1355&lt;=$J$3:$J$50), 0))</f>
        <v>1.55E-2</v>
      </c>
    </row>
    <row r="1356" spans="1:4" x14ac:dyDescent="0.35">
      <c r="A1356" t="s">
        <v>39</v>
      </c>
      <c r="B1356">
        <v>90</v>
      </c>
      <c r="C1356" s="6">
        <v>160553.38</v>
      </c>
      <c r="D1356" s="38" cm="1">
        <f t="array" ref="D1356">INDEX($K$3:$K$50, MATCH(1, (A1356=$G$3:$G$50)*(B1356=$H$3:$H$50)*(C1356&gt;=$I$3:$I$50)*(C1356&lt;=$J$3:$J$50), 0))</f>
        <v>2.1999999999999999E-2</v>
      </c>
    </row>
    <row r="1357" spans="1:4" x14ac:dyDescent="0.35">
      <c r="A1357" t="s">
        <v>39</v>
      </c>
      <c r="B1357">
        <v>180</v>
      </c>
      <c r="C1357" s="6">
        <v>1500171</v>
      </c>
      <c r="D1357" s="38" cm="1">
        <f t="array" ref="D1357">INDEX($K$3:$K$50, MATCH(1, (A1357=$G$3:$G$50)*(B1357=$H$3:$H$50)*(C1357&gt;=$I$3:$I$50)*(C1357&lt;=$J$3:$J$50), 0))</f>
        <v>4.3999999999999997E-2</v>
      </c>
    </row>
    <row r="1358" spans="1:4" x14ac:dyDescent="0.35">
      <c r="A1358" t="s">
        <v>39</v>
      </c>
      <c r="B1358">
        <v>360</v>
      </c>
      <c r="C1358" s="6">
        <v>331831.42</v>
      </c>
      <c r="D1358" s="38" cm="1">
        <f t="array" ref="D1358">INDEX($K$3:$K$50, MATCH(1, (A1358=$G$3:$G$50)*(B1358=$H$3:$H$50)*(C1358&gt;=$I$3:$I$50)*(C1358&lt;=$J$3:$J$50), 0))</f>
        <v>4.2500000000000003E-2</v>
      </c>
    </row>
    <row r="1359" spans="1:4" x14ac:dyDescent="0.35">
      <c r="A1359" t="s">
        <v>39</v>
      </c>
      <c r="B1359">
        <v>160</v>
      </c>
      <c r="C1359" s="6">
        <v>10592.64</v>
      </c>
      <c r="D1359" s="38" t="e" cm="1">
        <f t="array" ref="D1359">INDEX($K$3:$K$50, MATCH(1, (A1359=$G$3:$G$50)*(B1359=$H$3:$H$50)*(C1359&gt;=$I$3:$I$50)*(C1359&lt;=$J$3:$J$50), 0))</f>
        <v>#N/A</v>
      </c>
    </row>
    <row r="1360" spans="1:4" x14ac:dyDescent="0.35">
      <c r="A1360" t="s">
        <v>39</v>
      </c>
      <c r="B1360">
        <v>180</v>
      </c>
      <c r="C1360" s="6">
        <v>11037.92</v>
      </c>
      <c r="D1360" s="38" cm="1">
        <f t="array" ref="D1360">INDEX($K$3:$K$50, MATCH(1, (A1360=$G$3:$G$50)*(B1360=$H$3:$H$50)*(C1360&gt;=$I$3:$I$50)*(C1360&lt;=$J$3:$J$50), 0))</f>
        <v>1.6E-2</v>
      </c>
    </row>
    <row r="1361" spans="1:4" x14ac:dyDescent="0.35">
      <c r="A1361" t="s">
        <v>39</v>
      </c>
      <c r="B1361">
        <v>90</v>
      </c>
      <c r="C1361" s="6">
        <v>200171</v>
      </c>
      <c r="D1361" s="38" cm="1">
        <f t="array" ref="D1361">INDEX($K$3:$K$50, MATCH(1, (A1361=$G$3:$G$50)*(B1361=$H$3:$H$50)*(C1361&gt;=$I$3:$I$50)*(C1361&lt;=$J$3:$J$50), 0))</f>
        <v>2.1999999999999999E-2</v>
      </c>
    </row>
    <row r="1362" spans="1:4" x14ac:dyDescent="0.35">
      <c r="A1362" t="s">
        <v>39</v>
      </c>
      <c r="B1362">
        <v>180</v>
      </c>
      <c r="C1362" s="6">
        <v>147151.38</v>
      </c>
      <c r="D1362" s="38" cm="1">
        <f t="array" ref="D1362">INDEX($K$3:$K$50, MATCH(1, (A1362=$G$3:$G$50)*(B1362=$H$3:$H$50)*(C1362&gt;=$I$3:$I$50)*(C1362&lt;=$J$3:$J$50), 0))</f>
        <v>3.4500000000000003E-2</v>
      </c>
    </row>
    <row r="1363" spans="1:4" x14ac:dyDescent="0.35">
      <c r="A1363" t="s">
        <v>39</v>
      </c>
      <c r="B1363">
        <v>360</v>
      </c>
      <c r="C1363" s="6">
        <v>50171</v>
      </c>
      <c r="D1363" s="38" cm="1">
        <f t="array" ref="D1363">INDEX($K$3:$K$50, MATCH(1, (A1363=$G$3:$G$50)*(B1363=$H$3:$H$50)*(C1363&gt;=$I$3:$I$50)*(C1363&lt;=$J$3:$J$50), 0))</f>
        <v>2.5000000000000001E-2</v>
      </c>
    </row>
    <row r="1364" spans="1:4" x14ac:dyDescent="0.35">
      <c r="A1364" t="s">
        <v>40</v>
      </c>
      <c r="B1364">
        <v>360</v>
      </c>
      <c r="C1364" s="6">
        <v>75588.05</v>
      </c>
      <c r="D1364" s="38" cm="1">
        <f t="array" ref="D1364">INDEX($K$3:$K$50, MATCH(1, (A1364=$G$3:$G$50)*(B1364=$H$3:$H$50)*(C1364&gt;=$I$3:$I$50)*(C1364&lt;=$J$3:$J$50), 0))</f>
        <v>2.4500000000000001E-2</v>
      </c>
    </row>
    <row r="1365" spans="1:4" x14ac:dyDescent="0.35">
      <c r="A1365" t="s">
        <v>39</v>
      </c>
      <c r="B1365">
        <v>180</v>
      </c>
      <c r="C1365" s="6">
        <v>10592.64</v>
      </c>
      <c r="D1365" s="38" cm="1">
        <f t="array" ref="D1365">INDEX($K$3:$K$50, MATCH(1, (A1365=$G$3:$G$50)*(B1365=$H$3:$H$50)*(C1365&gt;=$I$3:$I$50)*(C1365&lt;=$J$3:$J$50), 0))</f>
        <v>1.6E-2</v>
      </c>
    </row>
    <row r="1366" spans="1:4" x14ac:dyDescent="0.35">
      <c r="A1366" t="s">
        <v>39</v>
      </c>
      <c r="B1366">
        <v>90</v>
      </c>
      <c r="C1366" s="6">
        <v>660219.56999999995</v>
      </c>
      <c r="D1366" s="38" cm="1">
        <f t="array" ref="D1366">INDEX($K$3:$K$50, MATCH(1, (A1366=$G$3:$G$50)*(B1366=$H$3:$H$50)*(C1366&gt;=$I$3:$I$50)*(C1366&lt;=$J$3:$J$50), 0))</f>
        <v>3.1E-2</v>
      </c>
    </row>
    <row r="1367" spans="1:4" x14ac:dyDescent="0.35">
      <c r="A1367" t="s">
        <v>39</v>
      </c>
      <c r="B1367">
        <v>90</v>
      </c>
      <c r="C1367" s="6">
        <v>98080.72</v>
      </c>
      <c r="D1367" s="38" cm="1">
        <f t="array" ref="D1367">INDEX($K$3:$K$50, MATCH(1, (A1367=$G$3:$G$50)*(B1367=$H$3:$H$50)*(C1367&gt;=$I$3:$I$50)*(C1367&lt;=$J$3:$J$50), 0))</f>
        <v>2.0500000000000001E-2</v>
      </c>
    </row>
    <row r="1368" spans="1:4" x14ac:dyDescent="0.35">
      <c r="A1368" t="s">
        <v>39</v>
      </c>
      <c r="B1368">
        <v>180</v>
      </c>
      <c r="C1368" s="6">
        <v>11282.21</v>
      </c>
      <c r="D1368" s="38" cm="1">
        <f t="array" ref="D1368">INDEX($K$3:$K$50, MATCH(1, (A1368=$G$3:$G$50)*(B1368=$H$3:$H$50)*(C1368&gt;=$I$3:$I$50)*(C1368&lt;=$J$3:$J$50), 0))</f>
        <v>1.6E-2</v>
      </c>
    </row>
    <row r="1369" spans="1:4" x14ac:dyDescent="0.35">
      <c r="A1369" t="s">
        <v>39</v>
      </c>
      <c r="B1369">
        <v>360</v>
      </c>
      <c r="C1369" s="6">
        <v>8508.31</v>
      </c>
      <c r="D1369" s="38" cm="1">
        <f t="array" ref="D1369">INDEX($K$3:$K$50, MATCH(1, (A1369=$G$3:$G$50)*(B1369=$H$3:$H$50)*(C1369&gt;=$I$3:$I$50)*(C1369&lt;=$J$3:$J$50), 0))</f>
        <v>1.7999999999999999E-2</v>
      </c>
    </row>
    <row r="1370" spans="1:4" x14ac:dyDescent="0.35">
      <c r="A1370" t="s">
        <v>40</v>
      </c>
      <c r="B1370">
        <v>160</v>
      </c>
      <c r="C1370" s="6">
        <v>5000171</v>
      </c>
      <c r="D1370" s="38" t="e" cm="1">
        <f t="array" ref="D1370">INDEX($K$3:$K$50, MATCH(1, (A1370=$G$3:$G$50)*(B1370=$H$3:$H$50)*(C1370&gt;=$I$3:$I$50)*(C1370&lt;=$J$3:$J$50), 0))</f>
        <v>#N/A</v>
      </c>
    </row>
    <row r="1371" spans="1:4" x14ac:dyDescent="0.35">
      <c r="A1371" t="s">
        <v>40</v>
      </c>
      <c r="B1371">
        <v>180</v>
      </c>
      <c r="C1371" s="6">
        <v>15124.93</v>
      </c>
      <c r="D1371" s="38" cm="1">
        <f t="array" ref="D1371">INDEX($K$3:$K$50, MATCH(1, (A1371=$G$3:$G$50)*(B1371=$H$3:$H$50)*(C1371&gt;=$I$3:$I$50)*(C1371&lt;=$J$3:$J$50), 0))</f>
        <v>1.55E-2</v>
      </c>
    </row>
    <row r="1372" spans="1:4" x14ac:dyDescent="0.35">
      <c r="A1372" t="s">
        <v>40</v>
      </c>
      <c r="B1372">
        <v>90</v>
      </c>
      <c r="C1372" s="6">
        <v>209571</v>
      </c>
      <c r="D1372" s="38" cm="1">
        <f t="array" ref="D1372">INDEX($K$3:$K$50, MATCH(1, (A1372=$G$3:$G$50)*(B1372=$H$3:$H$50)*(C1372&gt;=$I$3:$I$50)*(C1372&lt;=$J$3:$J$50), 0))</f>
        <v>2.1499999999999998E-2</v>
      </c>
    </row>
    <row r="1373" spans="1:4" x14ac:dyDescent="0.35">
      <c r="A1373" t="s">
        <v>40</v>
      </c>
      <c r="B1373">
        <v>180</v>
      </c>
      <c r="C1373" s="6">
        <v>32156.73</v>
      </c>
      <c r="D1373" s="38" cm="1">
        <f t="array" ref="D1373">INDEX($K$3:$K$50, MATCH(1, (A1373=$G$3:$G$50)*(B1373=$H$3:$H$50)*(C1373&gt;=$I$3:$I$50)*(C1373&lt;=$J$3:$J$50), 0))</f>
        <v>1.55E-2</v>
      </c>
    </row>
    <row r="1374" spans="1:4" x14ac:dyDescent="0.35">
      <c r="A1374" t="s">
        <v>40</v>
      </c>
      <c r="B1374">
        <v>360</v>
      </c>
      <c r="C1374" s="6">
        <v>300171</v>
      </c>
      <c r="D1374" s="38" cm="1">
        <f t="array" ref="D1374">INDEX($K$3:$K$50, MATCH(1, (A1374=$G$3:$G$50)*(B1374=$H$3:$H$50)*(C1374&gt;=$I$3:$I$50)*(C1374&lt;=$J$3:$J$50), 0))</f>
        <v>4.2000000000000003E-2</v>
      </c>
    </row>
    <row r="1375" spans="1:4" x14ac:dyDescent="0.35">
      <c r="A1375" t="s">
        <v>40</v>
      </c>
      <c r="B1375">
        <v>360</v>
      </c>
      <c r="C1375" s="6">
        <v>20171</v>
      </c>
      <c r="D1375" s="38" cm="1">
        <f t="array" ref="D1375">INDEX($K$3:$K$50, MATCH(1, (A1375=$G$3:$G$50)*(B1375=$H$3:$H$50)*(C1375&gt;=$I$3:$I$50)*(C1375&lt;=$J$3:$J$50), 0))</f>
        <v>1.7500000000000002E-2</v>
      </c>
    </row>
    <row r="1376" spans="1:4" x14ac:dyDescent="0.35">
      <c r="A1376" t="s">
        <v>40</v>
      </c>
      <c r="B1376">
        <v>180</v>
      </c>
      <c r="C1376" s="6">
        <v>707934.12</v>
      </c>
      <c r="D1376" s="38" cm="1">
        <f t="array" ref="D1376">INDEX($K$3:$K$50, MATCH(1, (A1376=$G$3:$G$50)*(B1376=$H$3:$H$50)*(C1376&gt;=$I$3:$I$50)*(C1376&lt;=$J$3:$J$50), 0))</f>
        <v>3.9E-2</v>
      </c>
    </row>
    <row r="1377" spans="1:4" x14ac:dyDescent="0.35">
      <c r="A1377" t="s">
        <v>40</v>
      </c>
      <c r="B1377">
        <v>90</v>
      </c>
      <c r="C1377" s="6">
        <v>171</v>
      </c>
      <c r="D1377" s="38" t="e" cm="1">
        <f t="array" ref="D1377">INDEX($K$3:$K$50, MATCH(1, (A1377=$G$3:$G$50)*(B1377=$H$3:$H$50)*(C1377&gt;=$I$3:$I$50)*(C1377&lt;=$J$3:$J$50), 0))</f>
        <v>#N/A</v>
      </c>
    </row>
    <row r="1378" spans="1:4" x14ac:dyDescent="0.35">
      <c r="A1378" t="s">
        <v>40</v>
      </c>
      <c r="B1378">
        <v>90</v>
      </c>
      <c r="C1378" s="6">
        <v>200171</v>
      </c>
      <c r="D1378" s="38" cm="1">
        <f t="array" ref="D1378">INDEX($K$3:$K$50, MATCH(1, (A1378=$G$3:$G$50)*(B1378=$H$3:$H$50)*(C1378&gt;=$I$3:$I$50)*(C1378&lt;=$J$3:$J$50), 0))</f>
        <v>2.1499999999999998E-2</v>
      </c>
    </row>
    <row r="1379" spans="1:4" x14ac:dyDescent="0.35">
      <c r="A1379" t="s">
        <v>40</v>
      </c>
      <c r="B1379">
        <v>180</v>
      </c>
      <c r="C1379" s="6">
        <v>20171</v>
      </c>
      <c r="D1379" s="38" cm="1">
        <f t="array" ref="D1379">INDEX($K$3:$K$50, MATCH(1, (A1379=$G$3:$G$50)*(B1379=$H$3:$H$50)*(C1379&gt;=$I$3:$I$50)*(C1379&lt;=$J$3:$J$50), 0))</f>
        <v>1.55E-2</v>
      </c>
    </row>
    <row r="1380" spans="1:4" x14ac:dyDescent="0.35">
      <c r="A1380" t="s">
        <v>40</v>
      </c>
      <c r="B1380">
        <v>360</v>
      </c>
      <c r="C1380" s="6">
        <v>15171</v>
      </c>
      <c r="D1380" s="38" cm="1">
        <f t="array" ref="D1380">INDEX($K$3:$K$50, MATCH(1, (A1380=$G$3:$G$50)*(B1380=$H$3:$H$50)*(C1380&gt;=$I$3:$I$50)*(C1380&lt;=$J$3:$J$50), 0))</f>
        <v>1.7500000000000002E-2</v>
      </c>
    </row>
    <row r="1381" spans="1:4" x14ac:dyDescent="0.35">
      <c r="A1381" t="s">
        <v>40</v>
      </c>
      <c r="B1381">
        <v>160</v>
      </c>
      <c r="C1381" s="6">
        <v>10171</v>
      </c>
      <c r="D1381" s="38" t="e" cm="1">
        <f t="array" ref="D1381">INDEX($K$3:$K$50, MATCH(1, (A1381=$G$3:$G$50)*(B1381=$H$3:$H$50)*(C1381&gt;=$I$3:$I$50)*(C1381&lt;=$J$3:$J$50), 0))</f>
        <v>#N/A</v>
      </c>
    </row>
    <row r="1382" spans="1:4" x14ac:dyDescent="0.35">
      <c r="A1382" t="s">
        <v>40</v>
      </c>
      <c r="B1382">
        <v>180</v>
      </c>
      <c r="C1382" s="6">
        <v>300171</v>
      </c>
      <c r="D1382" s="38" cm="1">
        <f t="array" ref="D1382">INDEX($K$3:$K$50, MATCH(1, (A1382=$G$3:$G$50)*(B1382=$H$3:$H$50)*(C1382&gt;=$I$3:$I$50)*(C1382&lt;=$J$3:$J$50), 0))</f>
        <v>3.6999999999999998E-2</v>
      </c>
    </row>
    <row r="1383" spans="1:4" x14ac:dyDescent="0.35">
      <c r="A1383" t="s">
        <v>40</v>
      </c>
      <c r="B1383">
        <v>90</v>
      </c>
      <c r="C1383" s="6">
        <v>1600171</v>
      </c>
      <c r="D1383" s="38" cm="1">
        <f t="array" ref="D1383">INDEX($K$3:$K$50, MATCH(1, (A1383=$G$3:$G$50)*(B1383=$H$3:$H$50)*(C1383&gt;=$I$3:$I$50)*(C1383&lt;=$J$3:$J$50), 0))</f>
        <v>3.2500000000000001E-2</v>
      </c>
    </row>
    <row r="1384" spans="1:4" x14ac:dyDescent="0.35">
      <c r="A1384" t="s">
        <v>40</v>
      </c>
      <c r="B1384">
        <v>180</v>
      </c>
      <c r="C1384" s="6">
        <v>182221.74</v>
      </c>
      <c r="D1384" s="38" cm="1">
        <f t="array" ref="D1384">INDEX($K$3:$K$50, MATCH(1, (A1384=$G$3:$G$50)*(B1384=$H$3:$H$50)*(C1384&gt;=$I$3:$I$50)*(C1384&lt;=$J$3:$J$50), 0))</f>
        <v>3.4000000000000002E-2</v>
      </c>
    </row>
    <row r="1385" spans="1:4" x14ac:dyDescent="0.35">
      <c r="A1385" t="s">
        <v>40</v>
      </c>
      <c r="B1385">
        <v>360</v>
      </c>
      <c r="C1385" s="6">
        <v>100171</v>
      </c>
      <c r="D1385" s="38" cm="1">
        <f t="array" ref="D1385">INDEX($K$3:$K$50, MATCH(1, (A1385=$G$3:$G$50)*(B1385=$H$3:$H$50)*(C1385&gt;=$I$3:$I$50)*(C1385&lt;=$J$3:$J$50), 0))</f>
        <v>3.7999999999999999E-2</v>
      </c>
    </row>
    <row r="1386" spans="1:4" x14ac:dyDescent="0.35">
      <c r="A1386" t="s">
        <v>40</v>
      </c>
      <c r="B1386">
        <v>360</v>
      </c>
      <c r="C1386" s="6">
        <v>239311.41</v>
      </c>
      <c r="D1386" s="38" cm="1">
        <f t="array" ref="D1386">INDEX($K$3:$K$50, MATCH(1, (A1386=$G$3:$G$50)*(B1386=$H$3:$H$50)*(C1386&gt;=$I$3:$I$50)*(C1386&lt;=$J$3:$J$50), 0))</f>
        <v>3.7999999999999999E-2</v>
      </c>
    </row>
    <row r="1387" spans="1:4" x14ac:dyDescent="0.35">
      <c r="A1387" t="s">
        <v>40</v>
      </c>
      <c r="B1387">
        <v>180</v>
      </c>
      <c r="C1387" s="6">
        <v>125171</v>
      </c>
      <c r="D1387" s="38" cm="1">
        <f t="array" ref="D1387">INDEX($K$3:$K$50, MATCH(1, (A1387=$G$3:$G$50)*(B1387=$H$3:$H$50)*(C1387&gt;=$I$3:$I$50)*(C1387&lt;=$J$3:$J$50), 0))</f>
        <v>3.4000000000000002E-2</v>
      </c>
    </row>
    <row r="1388" spans="1:4" x14ac:dyDescent="0.35">
      <c r="A1388" t="s">
        <v>40</v>
      </c>
      <c r="B1388">
        <v>90</v>
      </c>
      <c r="C1388" s="6">
        <v>35171</v>
      </c>
      <c r="D1388" s="38" cm="1">
        <f t="array" ref="D1388">INDEX($K$3:$K$50, MATCH(1, (A1388=$G$3:$G$50)*(B1388=$H$3:$H$50)*(C1388&gt;=$I$3:$I$50)*(C1388&lt;=$J$3:$J$50), 0))</f>
        <v>1.4999999999999999E-2</v>
      </c>
    </row>
    <row r="1389" spans="1:4" x14ac:dyDescent="0.35">
      <c r="A1389" t="s">
        <v>40</v>
      </c>
      <c r="B1389">
        <v>90</v>
      </c>
      <c r="C1389" s="6">
        <v>100171</v>
      </c>
      <c r="D1389" s="38" cm="1">
        <f t="array" ref="D1389">INDEX($K$3:$K$50, MATCH(1, (A1389=$G$3:$G$50)*(B1389=$H$3:$H$50)*(C1389&gt;=$I$3:$I$50)*(C1389&lt;=$J$3:$J$50), 0))</f>
        <v>2.1499999999999998E-2</v>
      </c>
    </row>
    <row r="1390" spans="1:4" x14ac:dyDescent="0.35">
      <c r="A1390" t="s">
        <v>40</v>
      </c>
      <c r="B1390">
        <v>180</v>
      </c>
      <c r="C1390" s="6">
        <v>30171</v>
      </c>
      <c r="D1390" s="38" cm="1">
        <f t="array" ref="D1390">INDEX($K$3:$K$50, MATCH(1, (A1390=$G$3:$G$50)*(B1390=$H$3:$H$50)*(C1390&gt;=$I$3:$I$50)*(C1390&lt;=$J$3:$J$50), 0))</f>
        <v>1.55E-2</v>
      </c>
    </row>
    <row r="1391" spans="1:4" x14ac:dyDescent="0.35">
      <c r="A1391" t="s">
        <v>40</v>
      </c>
      <c r="B1391">
        <v>360</v>
      </c>
      <c r="C1391" s="6">
        <v>10171</v>
      </c>
      <c r="D1391" s="38" cm="1">
        <f t="array" ref="D1391">INDEX($K$3:$K$50, MATCH(1, (A1391=$G$3:$G$50)*(B1391=$H$3:$H$50)*(C1391&gt;=$I$3:$I$50)*(C1391&lt;=$J$3:$J$50), 0))</f>
        <v>1.7500000000000002E-2</v>
      </c>
    </row>
    <row r="1392" spans="1:4" x14ac:dyDescent="0.35">
      <c r="A1392" t="s">
        <v>40</v>
      </c>
      <c r="B1392">
        <v>160</v>
      </c>
      <c r="C1392" s="6">
        <v>80171</v>
      </c>
      <c r="D1392" s="38" t="e" cm="1">
        <f t="array" ref="D1392">INDEX($K$3:$K$50, MATCH(1, (A1392=$G$3:$G$50)*(B1392=$H$3:$H$50)*(C1392&gt;=$I$3:$I$50)*(C1392&lt;=$J$3:$J$50), 0))</f>
        <v>#N/A</v>
      </c>
    </row>
    <row r="1393" spans="1:4" x14ac:dyDescent="0.35">
      <c r="A1393" t="s">
        <v>40</v>
      </c>
      <c r="B1393">
        <v>180</v>
      </c>
      <c r="C1393" s="6">
        <v>17171</v>
      </c>
      <c r="D1393" s="38" cm="1">
        <f t="array" ref="D1393">INDEX($K$3:$K$50, MATCH(1, (A1393=$G$3:$G$50)*(B1393=$H$3:$H$50)*(C1393&gt;=$I$3:$I$50)*(C1393&lt;=$J$3:$J$50), 0))</f>
        <v>1.55E-2</v>
      </c>
    </row>
    <row r="1394" spans="1:4" x14ac:dyDescent="0.35">
      <c r="A1394" t="s">
        <v>40</v>
      </c>
      <c r="B1394">
        <v>90</v>
      </c>
      <c r="C1394" s="6">
        <v>100171</v>
      </c>
      <c r="D1394" s="38" cm="1">
        <f t="array" ref="D1394">INDEX($K$3:$K$50, MATCH(1, (A1394=$G$3:$G$50)*(B1394=$H$3:$H$50)*(C1394&gt;=$I$3:$I$50)*(C1394&lt;=$J$3:$J$50), 0))</f>
        <v>2.1499999999999998E-2</v>
      </c>
    </row>
    <row r="1395" spans="1:4" x14ac:dyDescent="0.35">
      <c r="A1395" t="s">
        <v>40</v>
      </c>
      <c r="B1395">
        <v>180</v>
      </c>
      <c r="C1395" s="6">
        <v>1200171</v>
      </c>
      <c r="D1395" s="38" cm="1">
        <f t="array" ref="D1395">INDEX($K$3:$K$50, MATCH(1, (A1395=$G$3:$G$50)*(B1395=$H$3:$H$50)*(C1395&gt;=$I$3:$I$50)*(C1395&lt;=$J$3:$J$50), 0))</f>
        <v>4.3499999999999997E-2</v>
      </c>
    </row>
    <row r="1396" spans="1:4" x14ac:dyDescent="0.35">
      <c r="A1396" t="s">
        <v>40</v>
      </c>
      <c r="B1396">
        <v>360</v>
      </c>
      <c r="C1396" s="6">
        <v>76171</v>
      </c>
      <c r="D1396" s="38" cm="1">
        <f t="array" ref="D1396">INDEX($K$3:$K$50, MATCH(1, (A1396=$G$3:$G$50)*(B1396=$H$3:$H$50)*(C1396&gt;=$I$3:$I$50)*(C1396&lt;=$J$3:$J$50), 0))</f>
        <v>2.4500000000000001E-2</v>
      </c>
    </row>
    <row r="1397" spans="1:4" x14ac:dyDescent="0.35">
      <c r="A1397" t="s">
        <v>40</v>
      </c>
      <c r="B1397">
        <v>360</v>
      </c>
      <c r="C1397" s="6">
        <v>50171</v>
      </c>
      <c r="D1397" s="38" cm="1">
        <f t="array" ref="D1397">INDEX($K$3:$K$50, MATCH(1, (A1397=$G$3:$G$50)*(B1397=$H$3:$H$50)*(C1397&gt;=$I$3:$I$50)*(C1397&lt;=$J$3:$J$50), 0))</f>
        <v>2.4500000000000001E-2</v>
      </c>
    </row>
    <row r="1398" spans="1:4" x14ac:dyDescent="0.35">
      <c r="A1398" t="s">
        <v>40</v>
      </c>
      <c r="B1398">
        <v>180</v>
      </c>
      <c r="C1398" s="6">
        <v>150171</v>
      </c>
      <c r="D1398" s="38" cm="1">
        <f t="array" ref="D1398">INDEX($K$3:$K$50, MATCH(1, (A1398=$G$3:$G$50)*(B1398=$H$3:$H$50)*(C1398&gt;=$I$3:$I$50)*(C1398&lt;=$J$3:$J$50), 0))</f>
        <v>3.4000000000000002E-2</v>
      </c>
    </row>
    <row r="1399" spans="1:4" x14ac:dyDescent="0.35">
      <c r="A1399" t="s">
        <v>40</v>
      </c>
      <c r="B1399">
        <v>90</v>
      </c>
      <c r="C1399" s="6">
        <v>45171</v>
      </c>
      <c r="D1399" s="38" cm="1">
        <f t="array" ref="D1399">INDEX($K$3:$K$50, MATCH(1, (A1399=$G$3:$G$50)*(B1399=$H$3:$H$50)*(C1399&gt;=$I$3:$I$50)*(C1399&lt;=$J$3:$J$50), 0))</f>
        <v>1.4999999999999999E-2</v>
      </c>
    </row>
    <row r="1400" spans="1:4" x14ac:dyDescent="0.35">
      <c r="A1400" t="s">
        <v>40</v>
      </c>
      <c r="B1400">
        <v>90</v>
      </c>
      <c r="C1400" s="6">
        <v>25171</v>
      </c>
      <c r="D1400" s="38" cm="1">
        <f t="array" ref="D1400">INDEX($K$3:$K$50, MATCH(1, (A1400=$G$3:$G$50)*(B1400=$H$3:$H$50)*(C1400&gt;=$I$3:$I$50)*(C1400&lt;=$J$3:$J$50), 0))</f>
        <v>1.4999999999999999E-2</v>
      </c>
    </row>
    <row r="1401" spans="1:4" x14ac:dyDescent="0.35">
      <c r="A1401" t="s">
        <v>40</v>
      </c>
      <c r="B1401">
        <v>180</v>
      </c>
      <c r="C1401" s="6">
        <v>25171</v>
      </c>
      <c r="D1401" s="38" cm="1">
        <f t="array" ref="D1401">INDEX($K$3:$K$50, MATCH(1, (A1401=$G$3:$G$50)*(B1401=$H$3:$H$50)*(C1401&gt;=$I$3:$I$50)*(C1401&lt;=$J$3:$J$50), 0))</f>
        <v>1.55E-2</v>
      </c>
    </row>
    <row r="1402" spans="1:4" x14ac:dyDescent="0.35">
      <c r="A1402" t="s">
        <v>40</v>
      </c>
      <c r="B1402">
        <v>360</v>
      </c>
      <c r="C1402" s="6">
        <v>10171</v>
      </c>
      <c r="D1402" s="38" cm="1">
        <f t="array" ref="D1402">INDEX($K$3:$K$50, MATCH(1, (A1402=$G$3:$G$50)*(B1402=$H$3:$H$50)*(C1402&gt;=$I$3:$I$50)*(C1402&lt;=$J$3:$J$50), 0))</f>
        <v>1.7500000000000002E-2</v>
      </c>
    </row>
    <row r="1403" spans="1:4" x14ac:dyDescent="0.35">
      <c r="A1403" t="s">
        <v>40</v>
      </c>
      <c r="B1403">
        <v>160</v>
      </c>
      <c r="C1403" s="6">
        <v>105171</v>
      </c>
      <c r="D1403" s="38" t="e" cm="1">
        <f t="array" ref="D1403">INDEX($K$3:$K$50, MATCH(1, (A1403=$G$3:$G$50)*(B1403=$H$3:$H$50)*(C1403&gt;=$I$3:$I$50)*(C1403&lt;=$J$3:$J$50), 0))</f>
        <v>#N/A</v>
      </c>
    </row>
    <row r="1404" spans="1:4" x14ac:dyDescent="0.35">
      <c r="A1404" t="s">
        <v>40</v>
      </c>
      <c r="B1404">
        <v>180</v>
      </c>
      <c r="C1404" s="6">
        <v>6471</v>
      </c>
      <c r="D1404" s="38" cm="1">
        <f t="array" ref="D1404">INDEX($K$3:$K$50, MATCH(1, (A1404=$G$3:$G$50)*(B1404=$H$3:$H$50)*(C1404&gt;=$I$3:$I$50)*(C1404&lt;=$J$3:$J$50), 0))</f>
        <v>1.55E-2</v>
      </c>
    </row>
    <row r="1405" spans="1:4" x14ac:dyDescent="0.35">
      <c r="A1405" t="s">
        <v>40</v>
      </c>
      <c r="B1405">
        <v>90</v>
      </c>
      <c r="C1405" s="6">
        <v>50171</v>
      </c>
      <c r="D1405" s="38" cm="1">
        <f t="array" ref="D1405">INDEX($K$3:$K$50, MATCH(1, (A1405=$G$3:$G$50)*(B1405=$H$3:$H$50)*(C1405&gt;=$I$3:$I$50)*(C1405&lt;=$J$3:$J$50), 0))</f>
        <v>1.9E-2</v>
      </c>
    </row>
    <row r="1406" spans="1:4" x14ac:dyDescent="0.35">
      <c r="A1406" t="s">
        <v>40</v>
      </c>
      <c r="B1406">
        <v>180</v>
      </c>
      <c r="C1406" s="6">
        <v>60171</v>
      </c>
      <c r="D1406" s="38" cm="1">
        <f t="array" ref="D1406">INDEX($K$3:$K$50, MATCH(1, (A1406=$G$3:$G$50)*(B1406=$H$3:$H$50)*(C1406&gt;=$I$3:$I$50)*(C1406&lt;=$J$3:$J$50), 0))</f>
        <v>2.1000000000000001E-2</v>
      </c>
    </row>
    <row r="1407" spans="1:4" x14ac:dyDescent="0.35">
      <c r="A1407" t="s">
        <v>40</v>
      </c>
      <c r="B1407">
        <v>360</v>
      </c>
      <c r="C1407" s="6">
        <v>86171</v>
      </c>
      <c r="D1407" s="38" cm="1">
        <f t="array" ref="D1407">INDEX($K$3:$K$50, MATCH(1, (A1407=$G$3:$G$50)*(B1407=$H$3:$H$50)*(C1407&gt;=$I$3:$I$50)*(C1407&lt;=$J$3:$J$50), 0))</f>
        <v>2.4500000000000001E-2</v>
      </c>
    </row>
    <row r="1408" spans="1:4" x14ac:dyDescent="0.35">
      <c r="A1408" t="s">
        <v>40</v>
      </c>
      <c r="B1408">
        <v>360</v>
      </c>
      <c r="C1408" s="6">
        <v>25171</v>
      </c>
      <c r="D1408" s="38" cm="1">
        <f t="array" ref="D1408">INDEX($K$3:$K$50, MATCH(1, (A1408=$G$3:$G$50)*(B1408=$H$3:$H$50)*(C1408&gt;=$I$3:$I$50)*(C1408&lt;=$J$3:$J$50), 0))</f>
        <v>1.7500000000000002E-2</v>
      </c>
    </row>
    <row r="1409" spans="1:4" x14ac:dyDescent="0.35">
      <c r="A1409" t="s">
        <v>40</v>
      </c>
      <c r="B1409">
        <v>180</v>
      </c>
      <c r="C1409" s="6">
        <v>200171</v>
      </c>
      <c r="D1409" s="38" cm="1">
        <f t="array" ref="D1409">INDEX($K$3:$K$50, MATCH(1, (A1409=$G$3:$G$50)*(B1409=$H$3:$H$50)*(C1409&gt;=$I$3:$I$50)*(C1409&lt;=$J$3:$J$50), 0))</f>
        <v>3.4000000000000002E-2</v>
      </c>
    </row>
    <row r="1410" spans="1:4" x14ac:dyDescent="0.35">
      <c r="A1410" t="s">
        <v>40</v>
      </c>
      <c r="B1410">
        <v>90</v>
      </c>
      <c r="C1410" s="6">
        <v>100171</v>
      </c>
      <c r="D1410" s="38" cm="1">
        <f t="array" ref="D1410">INDEX($K$3:$K$50, MATCH(1, (A1410=$G$3:$G$50)*(B1410=$H$3:$H$50)*(C1410&gt;=$I$3:$I$50)*(C1410&lt;=$J$3:$J$50), 0))</f>
        <v>2.1499999999999998E-2</v>
      </c>
    </row>
    <row r="1411" spans="1:4" x14ac:dyDescent="0.35">
      <c r="A1411" t="s">
        <v>40</v>
      </c>
      <c r="B1411">
        <v>90</v>
      </c>
      <c r="C1411" s="6">
        <v>145849</v>
      </c>
      <c r="D1411" s="38" cm="1">
        <f t="array" ref="D1411">INDEX($K$3:$K$50, MATCH(1, (A1411=$G$3:$G$50)*(B1411=$H$3:$H$50)*(C1411&gt;=$I$3:$I$50)*(C1411&lt;=$J$3:$J$50), 0))</f>
        <v>2.1499999999999998E-2</v>
      </c>
    </row>
    <row r="1412" spans="1:4" x14ac:dyDescent="0.35">
      <c r="A1412" t="s">
        <v>40</v>
      </c>
      <c r="B1412">
        <v>180</v>
      </c>
      <c r="C1412" s="6">
        <v>141971</v>
      </c>
      <c r="D1412" s="38" cm="1">
        <f t="array" ref="D1412">INDEX($K$3:$K$50, MATCH(1, (A1412=$G$3:$G$50)*(B1412=$H$3:$H$50)*(C1412&gt;=$I$3:$I$50)*(C1412&lt;=$J$3:$J$50), 0))</f>
        <v>3.4000000000000002E-2</v>
      </c>
    </row>
    <row r="1413" spans="1:4" x14ac:dyDescent="0.35">
      <c r="A1413" t="s">
        <v>40</v>
      </c>
      <c r="B1413">
        <v>360</v>
      </c>
      <c r="C1413" s="6">
        <v>40171</v>
      </c>
      <c r="D1413" s="38" cm="1">
        <f t="array" ref="D1413">INDEX($K$3:$K$50, MATCH(1, (A1413=$G$3:$G$50)*(B1413=$H$3:$H$50)*(C1413&gt;=$I$3:$I$50)*(C1413&lt;=$J$3:$J$50), 0))</f>
        <v>1.7500000000000002E-2</v>
      </c>
    </row>
    <row r="1414" spans="1:4" x14ac:dyDescent="0.35">
      <c r="A1414" t="s">
        <v>40</v>
      </c>
      <c r="B1414">
        <v>160</v>
      </c>
      <c r="C1414" s="6">
        <v>12171</v>
      </c>
      <c r="D1414" s="38" t="e" cm="1">
        <f t="array" ref="D1414">INDEX($K$3:$K$50, MATCH(1, (A1414=$G$3:$G$50)*(B1414=$H$3:$H$50)*(C1414&gt;=$I$3:$I$50)*(C1414&lt;=$J$3:$J$50), 0))</f>
        <v>#N/A</v>
      </c>
    </row>
    <row r="1415" spans="1:4" x14ac:dyDescent="0.35">
      <c r="A1415" t="s">
        <v>40</v>
      </c>
      <c r="B1415">
        <v>180</v>
      </c>
      <c r="C1415" s="6">
        <v>700171</v>
      </c>
      <c r="D1415" s="38" cm="1">
        <f t="array" ref="D1415">INDEX($K$3:$K$50, MATCH(1, (A1415=$G$3:$G$50)*(B1415=$H$3:$H$50)*(C1415&gt;=$I$3:$I$50)*(C1415&lt;=$J$3:$J$50), 0))</f>
        <v>3.9E-2</v>
      </c>
    </row>
    <row r="1416" spans="1:4" x14ac:dyDescent="0.35">
      <c r="A1416" t="s">
        <v>40</v>
      </c>
      <c r="B1416">
        <v>90</v>
      </c>
      <c r="C1416" s="6">
        <v>25171</v>
      </c>
      <c r="D1416" s="38" cm="1">
        <f t="array" ref="D1416">INDEX($K$3:$K$50, MATCH(1, (A1416=$G$3:$G$50)*(B1416=$H$3:$H$50)*(C1416&gt;=$I$3:$I$50)*(C1416&lt;=$J$3:$J$50), 0))</f>
        <v>1.4999999999999999E-2</v>
      </c>
    </row>
    <row r="1417" spans="1:4" x14ac:dyDescent="0.35">
      <c r="A1417" t="s">
        <v>40</v>
      </c>
      <c r="B1417">
        <v>180</v>
      </c>
      <c r="C1417" s="6">
        <v>15171</v>
      </c>
      <c r="D1417" s="38" cm="1">
        <f t="array" ref="D1417">INDEX($K$3:$K$50, MATCH(1, (A1417=$G$3:$G$50)*(B1417=$H$3:$H$50)*(C1417&gt;=$I$3:$I$50)*(C1417&lt;=$J$3:$J$50), 0))</f>
        <v>1.55E-2</v>
      </c>
    </row>
    <row r="1418" spans="1:4" x14ac:dyDescent="0.35">
      <c r="A1418" t="s">
        <v>40</v>
      </c>
      <c r="B1418">
        <v>360</v>
      </c>
      <c r="C1418" s="6">
        <v>100171</v>
      </c>
      <c r="D1418" s="38" cm="1">
        <f t="array" ref="D1418">INDEX($K$3:$K$50, MATCH(1, (A1418=$G$3:$G$50)*(B1418=$H$3:$H$50)*(C1418&gt;=$I$3:$I$50)*(C1418&lt;=$J$3:$J$50), 0))</f>
        <v>3.7999999999999999E-2</v>
      </c>
    </row>
    <row r="1419" spans="1:4" x14ac:dyDescent="0.35">
      <c r="A1419" t="s">
        <v>40</v>
      </c>
      <c r="B1419">
        <v>360</v>
      </c>
      <c r="C1419" s="6">
        <v>30171</v>
      </c>
      <c r="D1419" s="38" cm="1">
        <f t="array" ref="D1419">INDEX($K$3:$K$50, MATCH(1, (A1419=$G$3:$G$50)*(B1419=$H$3:$H$50)*(C1419&gt;=$I$3:$I$50)*(C1419&lt;=$J$3:$J$50), 0))</f>
        <v>1.7500000000000002E-2</v>
      </c>
    </row>
    <row r="1420" spans="1:4" x14ac:dyDescent="0.35">
      <c r="A1420" t="s">
        <v>40</v>
      </c>
      <c r="B1420">
        <v>180</v>
      </c>
      <c r="C1420" s="6">
        <v>30171</v>
      </c>
      <c r="D1420" s="38" cm="1">
        <f t="array" ref="D1420">INDEX($K$3:$K$50, MATCH(1, (A1420=$G$3:$G$50)*(B1420=$H$3:$H$50)*(C1420&gt;=$I$3:$I$50)*(C1420&lt;=$J$3:$J$50), 0))</f>
        <v>1.55E-2</v>
      </c>
    </row>
    <row r="1421" spans="1:4" x14ac:dyDescent="0.35">
      <c r="A1421" t="s">
        <v>40</v>
      </c>
      <c r="B1421">
        <v>90</v>
      </c>
      <c r="C1421" s="6">
        <v>300171</v>
      </c>
      <c r="D1421" s="38" cm="1">
        <f t="array" ref="D1421">INDEX($K$3:$K$50, MATCH(1, (A1421=$G$3:$G$50)*(B1421=$H$3:$H$50)*(C1421&gt;=$I$3:$I$50)*(C1421&lt;=$J$3:$J$50), 0))</f>
        <v>2.9499999999999998E-2</v>
      </c>
    </row>
    <row r="1422" spans="1:4" x14ac:dyDescent="0.35">
      <c r="A1422" t="s">
        <v>40</v>
      </c>
      <c r="B1422">
        <v>90</v>
      </c>
      <c r="C1422" s="6">
        <v>20171</v>
      </c>
      <c r="D1422" s="38" cm="1">
        <f t="array" ref="D1422">INDEX($K$3:$K$50, MATCH(1, (A1422=$G$3:$G$50)*(B1422=$H$3:$H$50)*(C1422&gt;=$I$3:$I$50)*(C1422&lt;=$J$3:$J$50), 0))</f>
        <v>1.4999999999999999E-2</v>
      </c>
    </row>
    <row r="1423" spans="1:4" x14ac:dyDescent="0.35">
      <c r="A1423" t="s">
        <v>40</v>
      </c>
      <c r="B1423">
        <v>180</v>
      </c>
      <c r="C1423" s="6">
        <v>21171</v>
      </c>
      <c r="D1423" s="38" cm="1">
        <f t="array" ref="D1423">INDEX($K$3:$K$50, MATCH(1, (A1423=$G$3:$G$50)*(B1423=$H$3:$H$50)*(C1423&gt;=$I$3:$I$50)*(C1423&lt;=$J$3:$J$50), 0))</f>
        <v>1.55E-2</v>
      </c>
    </row>
    <row r="1424" spans="1:4" x14ac:dyDescent="0.35">
      <c r="A1424" t="s">
        <v>40</v>
      </c>
      <c r="B1424">
        <v>360</v>
      </c>
      <c r="C1424" s="6">
        <v>23171</v>
      </c>
      <c r="D1424" s="38" cm="1">
        <f t="array" ref="D1424">INDEX($K$3:$K$50, MATCH(1, (A1424=$G$3:$G$50)*(B1424=$H$3:$H$50)*(C1424&gt;=$I$3:$I$50)*(C1424&lt;=$J$3:$J$50), 0))</f>
        <v>1.7500000000000002E-2</v>
      </c>
    </row>
    <row r="1425" spans="1:4" x14ac:dyDescent="0.35">
      <c r="A1425" t="s">
        <v>40</v>
      </c>
      <c r="B1425">
        <v>160</v>
      </c>
      <c r="C1425" s="6">
        <v>17071</v>
      </c>
      <c r="D1425" s="38" t="e" cm="1">
        <f t="array" ref="D1425">INDEX($K$3:$K$50, MATCH(1, (A1425=$G$3:$G$50)*(B1425=$H$3:$H$50)*(C1425&gt;=$I$3:$I$50)*(C1425&lt;=$J$3:$J$50), 0))</f>
        <v>#N/A</v>
      </c>
    </row>
    <row r="1426" spans="1:4" x14ac:dyDescent="0.35">
      <c r="A1426" t="s">
        <v>40</v>
      </c>
      <c r="B1426">
        <v>180</v>
      </c>
      <c r="C1426" s="6">
        <v>50171</v>
      </c>
      <c r="D1426" s="38" cm="1">
        <f t="array" ref="D1426">INDEX($K$3:$K$50, MATCH(1, (A1426=$G$3:$G$50)*(B1426=$H$3:$H$50)*(C1426&gt;=$I$3:$I$50)*(C1426&lt;=$J$3:$J$50), 0))</f>
        <v>2.1000000000000001E-2</v>
      </c>
    </row>
    <row r="1427" spans="1:4" x14ac:dyDescent="0.35">
      <c r="A1427" t="s">
        <v>40</v>
      </c>
      <c r="B1427">
        <v>90</v>
      </c>
      <c r="C1427" s="6">
        <v>500171</v>
      </c>
      <c r="D1427" s="38" cm="1">
        <f t="array" ref="D1427">INDEX($K$3:$K$50, MATCH(1, (A1427=$G$3:$G$50)*(B1427=$H$3:$H$50)*(C1427&gt;=$I$3:$I$50)*(C1427&lt;=$J$3:$J$50), 0))</f>
        <v>3.0499999999999999E-2</v>
      </c>
    </row>
    <row r="1428" spans="1:4" x14ac:dyDescent="0.35">
      <c r="A1428" t="s">
        <v>40</v>
      </c>
      <c r="B1428">
        <v>180</v>
      </c>
      <c r="C1428" s="6">
        <v>100171</v>
      </c>
      <c r="D1428" s="38" cm="1">
        <f t="array" ref="D1428">INDEX($K$3:$K$50, MATCH(1, (A1428=$G$3:$G$50)*(B1428=$H$3:$H$50)*(C1428&gt;=$I$3:$I$50)*(C1428&lt;=$J$3:$J$50), 0))</f>
        <v>3.4000000000000002E-2</v>
      </c>
    </row>
    <row r="1429" spans="1:4" x14ac:dyDescent="0.35">
      <c r="A1429" t="s">
        <v>40</v>
      </c>
      <c r="B1429">
        <v>360</v>
      </c>
      <c r="C1429" s="6">
        <v>55171</v>
      </c>
      <c r="D1429" s="38" cm="1">
        <f t="array" ref="D1429">INDEX($K$3:$K$50, MATCH(1, (A1429=$G$3:$G$50)*(B1429=$H$3:$H$50)*(C1429&gt;=$I$3:$I$50)*(C1429&lt;=$J$3:$J$50), 0))</f>
        <v>2.4500000000000001E-2</v>
      </c>
    </row>
    <row r="1430" spans="1:4" x14ac:dyDescent="0.35">
      <c r="A1430" t="s">
        <v>40</v>
      </c>
      <c r="B1430">
        <v>360</v>
      </c>
      <c r="C1430" s="6">
        <v>20171</v>
      </c>
      <c r="D1430" s="38" cm="1">
        <f t="array" ref="D1430">INDEX($K$3:$K$50, MATCH(1, (A1430=$G$3:$G$50)*(B1430=$H$3:$H$50)*(C1430&gt;=$I$3:$I$50)*(C1430&lt;=$J$3:$J$50), 0))</f>
        <v>1.7500000000000002E-2</v>
      </c>
    </row>
    <row r="1431" spans="1:4" x14ac:dyDescent="0.35">
      <c r="A1431" t="s">
        <v>40</v>
      </c>
      <c r="B1431">
        <v>180</v>
      </c>
      <c r="C1431" s="6">
        <v>14461</v>
      </c>
      <c r="D1431" s="38" cm="1">
        <f t="array" ref="D1431">INDEX($K$3:$K$50, MATCH(1, (A1431=$G$3:$G$50)*(B1431=$H$3:$H$50)*(C1431&gt;=$I$3:$I$50)*(C1431&lt;=$J$3:$J$50), 0))</f>
        <v>1.55E-2</v>
      </c>
    </row>
    <row r="1432" spans="1:4" x14ac:dyDescent="0.35">
      <c r="A1432" t="s">
        <v>39</v>
      </c>
      <c r="B1432">
        <v>90</v>
      </c>
      <c r="C1432" s="6">
        <v>118171</v>
      </c>
      <c r="D1432" s="38" cm="1">
        <f t="array" ref="D1432">INDEX($K$3:$K$50, MATCH(1, (A1432=$G$3:$G$50)*(B1432=$H$3:$H$50)*(C1432&gt;=$I$3:$I$50)*(C1432&lt;=$J$3:$J$50), 0))</f>
        <v>2.1999999999999999E-2</v>
      </c>
    </row>
    <row r="1433" spans="1:4" x14ac:dyDescent="0.35">
      <c r="A1433" t="s">
        <v>39</v>
      </c>
      <c r="B1433">
        <v>90</v>
      </c>
      <c r="C1433" s="6">
        <v>100171</v>
      </c>
      <c r="D1433" s="38" cm="1">
        <f t="array" ref="D1433">INDEX($K$3:$K$50, MATCH(1, (A1433=$G$3:$G$50)*(B1433=$H$3:$H$50)*(C1433&gt;=$I$3:$I$50)*(C1433&lt;=$J$3:$J$50), 0))</f>
        <v>2.1999999999999999E-2</v>
      </c>
    </row>
    <row r="1434" spans="1:4" x14ac:dyDescent="0.35">
      <c r="A1434" t="s">
        <v>39</v>
      </c>
      <c r="B1434">
        <v>180</v>
      </c>
      <c r="C1434" s="6">
        <v>675171</v>
      </c>
      <c r="D1434" s="38" cm="1">
        <f t="array" ref="D1434">INDEX($K$3:$K$50, MATCH(1, (A1434=$G$3:$G$50)*(B1434=$H$3:$H$50)*(C1434&gt;=$I$3:$I$50)*(C1434&lt;=$J$3:$J$50), 0))</f>
        <v>3.95E-2</v>
      </c>
    </row>
    <row r="1435" spans="1:4" x14ac:dyDescent="0.35">
      <c r="A1435" t="s">
        <v>39</v>
      </c>
      <c r="B1435">
        <v>360</v>
      </c>
      <c r="C1435" s="6">
        <v>27171</v>
      </c>
      <c r="D1435" s="38" cm="1">
        <f t="array" ref="D1435">INDEX($K$3:$K$50, MATCH(1, (A1435=$G$3:$G$50)*(B1435=$H$3:$H$50)*(C1435&gt;=$I$3:$I$50)*(C1435&lt;=$J$3:$J$50), 0))</f>
        <v>1.7999999999999999E-2</v>
      </c>
    </row>
    <row r="1436" spans="1:4" x14ac:dyDescent="0.35">
      <c r="A1436" t="s">
        <v>39</v>
      </c>
      <c r="B1436">
        <v>160</v>
      </c>
      <c r="C1436" s="6">
        <v>100171</v>
      </c>
      <c r="D1436" s="38" t="e" cm="1">
        <f t="array" ref="D1436">INDEX($K$3:$K$50, MATCH(1, (A1436=$G$3:$G$50)*(B1436=$H$3:$H$50)*(C1436&gt;=$I$3:$I$50)*(C1436&lt;=$J$3:$J$50), 0))</f>
        <v>#N/A</v>
      </c>
    </row>
    <row r="1437" spans="1:4" x14ac:dyDescent="0.35">
      <c r="A1437" t="s">
        <v>39</v>
      </c>
      <c r="B1437">
        <v>180</v>
      </c>
      <c r="C1437" s="6">
        <v>45171</v>
      </c>
      <c r="D1437" s="38" cm="1">
        <f t="array" ref="D1437">INDEX($K$3:$K$50, MATCH(1, (A1437=$G$3:$G$50)*(B1437=$H$3:$H$50)*(C1437&gt;=$I$3:$I$50)*(C1437&lt;=$J$3:$J$50), 0))</f>
        <v>1.6E-2</v>
      </c>
    </row>
    <row r="1438" spans="1:4" x14ac:dyDescent="0.35">
      <c r="A1438" t="s">
        <v>39</v>
      </c>
      <c r="B1438">
        <v>90</v>
      </c>
      <c r="C1438" s="6">
        <v>25171</v>
      </c>
      <c r="D1438" s="38" cm="1">
        <f t="array" ref="D1438">INDEX($K$3:$K$50, MATCH(1, (A1438=$G$3:$G$50)*(B1438=$H$3:$H$50)*(C1438&gt;=$I$3:$I$50)*(C1438&lt;=$J$3:$J$50), 0))</f>
        <v>1.55E-2</v>
      </c>
    </row>
    <row r="1439" spans="1:4" x14ac:dyDescent="0.35">
      <c r="A1439" t="s">
        <v>39</v>
      </c>
      <c r="B1439">
        <v>180</v>
      </c>
      <c r="C1439" s="6">
        <v>237271</v>
      </c>
      <c r="D1439" s="38" cm="1">
        <f t="array" ref="D1439">INDEX($K$3:$K$50, MATCH(1, (A1439=$G$3:$G$50)*(B1439=$H$3:$H$50)*(C1439&gt;=$I$3:$I$50)*(C1439&lt;=$J$3:$J$50), 0))</f>
        <v>3.4500000000000003E-2</v>
      </c>
    </row>
    <row r="1440" spans="1:4" x14ac:dyDescent="0.35">
      <c r="A1440" t="s">
        <v>39</v>
      </c>
      <c r="B1440">
        <v>360</v>
      </c>
      <c r="C1440" s="6">
        <v>20371</v>
      </c>
      <c r="D1440" s="38" cm="1">
        <f t="array" ref="D1440">INDEX($K$3:$K$50, MATCH(1, (A1440=$G$3:$G$50)*(B1440=$H$3:$H$50)*(C1440&gt;=$I$3:$I$50)*(C1440&lt;=$J$3:$J$50), 0))</f>
        <v>1.7999999999999999E-2</v>
      </c>
    </row>
    <row r="1441" spans="1:4" x14ac:dyDescent="0.35">
      <c r="A1441" t="s">
        <v>39</v>
      </c>
      <c r="B1441">
        <v>360</v>
      </c>
      <c r="C1441" s="6">
        <v>25171</v>
      </c>
      <c r="D1441" s="38" cm="1">
        <f t="array" ref="D1441">INDEX($K$3:$K$50, MATCH(1, (A1441=$G$3:$G$50)*(B1441=$H$3:$H$50)*(C1441&gt;=$I$3:$I$50)*(C1441&lt;=$J$3:$J$50), 0))</f>
        <v>1.7999999999999999E-2</v>
      </c>
    </row>
    <row r="1442" spans="1:4" x14ac:dyDescent="0.35">
      <c r="A1442" t="s">
        <v>39</v>
      </c>
      <c r="B1442">
        <v>180</v>
      </c>
      <c r="C1442" s="6">
        <v>30171</v>
      </c>
      <c r="D1442" s="38" cm="1">
        <f t="array" ref="D1442">INDEX($K$3:$K$50, MATCH(1, (A1442=$G$3:$G$50)*(B1442=$H$3:$H$50)*(C1442&gt;=$I$3:$I$50)*(C1442&lt;=$J$3:$J$50), 0))</f>
        <v>1.6E-2</v>
      </c>
    </row>
    <row r="1443" spans="1:4" x14ac:dyDescent="0.35">
      <c r="A1443" t="s">
        <v>39</v>
      </c>
      <c r="B1443">
        <v>90</v>
      </c>
      <c r="C1443" s="6">
        <v>32171</v>
      </c>
      <c r="D1443" s="38" cm="1">
        <f t="array" ref="D1443">INDEX($K$3:$K$50, MATCH(1, (A1443=$G$3:$G$50)*(B1443=$H$3:$H$50)*(C1443&gt;=$I$3:$I$50)*(C1443&lt;=$J$3:$J$50), 0))</f>
        <v>1.55E-2</v>
      </c>
    </row>
    <row r="1444" spans="1:4" x14ac:dyDescent="0.35">
      <c r="A1444" t="s">
        <v>39</v>
      </c>
      <c r="B1444">
        <v>90</v>
      </c>
      <c r="C1444" s="6">
        <v>10171</v>
      </c>
      <c r="D1444" s="38" cm="1">
        <f t="array" ref="D1444">INDEX($K$3:$K$50, MATCH(1, (A1444=$G$3:$G$50)*(B1444=$H$3:$H$50)*(C1444&gt;=$I$3:$I$50)*(C1444&lt;=$J$3:$J$50), 0))</f>
        <v>1.55E-2</v>
      </c>
    </row>
    <row r="1445" spans="1:4" x14ac:dyDescent="0.35">
      <c r="A1445" t="s">
        <v>39</v>
      </c>
      <c r="B1445">
        <v>180</v>
      </c>
      <c r="C1445" s="6">
        <v>5171</v>
      </c>
      <c r="D1445" s="38" cm="1">
        <f t="array" ref="D1445">INDEX($K$3:$K$50, MATCH(1, (A1445=$G$3:$G$50)*(B1445=$H$3:$H$50)*(C1445&gt;=$I$3:$I$50)*(C1445&lt;=$J$3:$J$50), 0))</f>
        <v>1.6E-2</v>
      </c>
    </row>
    <row r="1446" spans="1:4" x14ac:dyDescent="0.35">
      <c r="A1446" t="s">
        <v>39</v>
      </c>
      <c r="B1446">
        <v>360</v>
      </c>
      <c r="C1446" s="6">
        <v>150171</v>
      </c>
      <c r="D1446" s="38" cm="1">
        <f t="array" ref="D1446">INDEX($K$3:$K$50, MATCH(1, (A1446=$G$3:$G$50)*(B1446=$H$3:$H$50)*(C1446&gt;=$I$3:$I$50)*(C1446&lt;=$J$3:$J$50), 0))</f>
        <v>3.85E-2</v>
      </c>
    </row>
    <row r="1447" spans="1:4" x14ac:dyDescent="0.35">
      <c r="A1447" t="s">
        <v>39</v>
      </c>
      <c r="B1447">
        <v>160</v>
      </c>
      <c r="C1447" s="6">
        <v>75171</v>
      </c>
      <c r="D1447" s="38" t="e" cm="1">
        <f t="array" ref="D1447">INDEX($K$3:$K$50, MATCH(1, (A1447=$G$3:$G$50)*(B1447=$H$3:$H$50)*(C1447&gt;=$I$3:$I$50)*(C1447&lt;=$J$3:$J$50), 0))</f>
        <v>#N/A</v>
      </c>
    </row>
    <row r="1448" spans="1:4" x14ac:dyDescent="0.35">
      <c r="A1448" t="s">
        <v>39</v>
      </c>
      <c r="B1448">
        <v>180</v>
      </c>
      <c r="C1448" s="6">
        <v>5171</v>
      </c>
      <c r="D1448" s="38" cm="1">
        <f t="array" ref="D1448">INDEX($K$3:$K$50, MATCH(1, (A1448=$G$3:$G$50)*(B1448=$H$3:$H$50)*(C1448&gt;=$I$3:$I$50)*(C1448&lt;=$J$3:$J$50), 0))</f>
        <v>1.6E-2</v>
      </c>
    </row>
    <row r="1449" spans="1:4" x14ac:dyDescent="0.35">
      <c r="A1449" t="s">
        <v>39</v>
      </c>
      <c r="B1449">
        <v>90</v>
      </c>
      <c r="C1449" s="6">
        <v>20171</v>
      </c>
      <c r="D1449" s="38" cm="1">
        <f t="array" ref="D1449">INDEX($K$3:$K$50, MATCH(1, (A1449=$G$3:$G$50)*(B1449=$H$3:$H$50)*(C1449&gt;=$I$3:$I$50)*(C1449&lt;=$J$3:$J$50), 0))</f>
        <v>1.55E-2</v>
      </c>
    </row>
    <row r="1450" spans="1:4" x14ac:dyDescent="0.35">
      <c r="A1450" t="s">
        <v>39</v>
      </c>
      <c r="B1450">
        <v>180</v>
      </c>
      <c r="C1450" s="6">
        <v>500171</v>
      </c>
      <c r="D1450" s="38" cm="1">
        <f t="array" ref="D1450">INDEX($K$3:$K$50, MATCH(1, (A1450=$G$3:$G$50)*(B1450=$H$3:$H$50)*(C1450&gt;=$I$3:$I$50)*(C1450&lt;=$J$3:$J$50), 0))</f>
        <v>3.95E-2</v>
      </c>
    </row>
    <row r="1451" spans="1:4" x14ac:dyDescent="0.35">
      <c r="A1451" t="s">
        <v>39</v>
      </c>
      <c r="B1451">
        <v>360</v>
      </c>
      <c r="C1451" s="6">
        <v>400171</v>
      </c>
      <c r="D1451" s="38" cm="1">
        <f t="array" ref="D1451">INDEX($K$3:$K$50, MATCH(1, (A1451=$G$3:$G$50)*(B1451=$H$3:$H$50)*(C1451&gt;=$I$3:$I$50)*(C1451&lt;=$J$3:$J$50), 0))</f>
        <v>4.2500000000000003E-2</v>
      </c>
    </row>
    <row r="1452" spans="1:4" x14ac:dyDescent="0.35">
      <c r="A1452" t="s">
        <v>39</v>
      </c>
      <c r="B1452">
        <v>360</v>
      </c>
      <c r="C1452" s="6">
        <v>15171</v>
      </c>
      <c r="D1452" s="38" cm="1">
        <f t="array" ref="D1452">INDEX($K$3:$K$50, MATCH(1, (A1452=$G$3:$G$50)*(B1452=$H$3:$H$50)*(C1452&gt;=$I$3:$I$50)*(C1452&lt;=$J$3:$J$50), 0))</f>
        <v>1.7999999999999999E-2</v>
      </c>
    </row>
    <row r="1453" spans="1:4" x14ac:dyDescent="0.35">
      <c r="A1453" t="s">
        <v>39</v>
      </c>
      <c r="B1453">
        <v>180</v>
      </c>
      <c r="C1453" s="6">
        <v>20171</v>
      </c>
      <c r="D1453" s="38" cm="1">
        <f t="array" ref="D1453">INDEX($K$3:$K$50, MATCH(1, (A1453=$G$3:$G$50)*(B1453=$H$3:$H$50)*(C1453&gt;=$I$3:$I$50)*(C1453&lt;=$J$3:$J$50), 0))</f>
        <v>1.6E-2</v>
      </c>
    </row>
    <row r="1454" spans="1:4" x14ac:dyDescent="0.35">
      <c r="A1454" t="s">
        <v>39</v>
      </c>
      <c r="B1454">
        <v>90</v>
      </c>
      <c r="C1454" s="6">
        <v>500171</v>
      </c>
      <c r="D1454" s="38" cm="1">
        <f t="array" ref="D1454">INDEX($K$3:$K$50, MATCH(1, (A1454=$G$3:$G$50)*(B1454=$H$3:$H$50)*(C1454&gt;=$I$3:$I$50)*(C1454&lt;=$J$3:$J$50), 0))</f>
        <v>3.1E-2</v>
      </c>
    </row>
    <row r="1455" spans="1:4" x14ac:dyDescent="0.35">
      <c r="A1455" t="s">
        <v>39</v>
      </c>
      <c r="B1455">
        <v>90</v>
      </c>
      <c r="C1455" s="6">
        <v>10171</v>
      </c>
      <c r="D1455" s="38" cm="1">
        <f t="array" ref="D1455">INDEX($K$3:$K$50, MATCH(1, (A1455=$G$3:$G$50)*(B1455=$H$3:$H$50)*(C1455&gt;=$I$3:$I$50)*(C1455&lt;=$J$3:$J$50), 0))</f>
        <v>1.55E-2</v>
      </c>
    </row>
    <row r="1456" spans="1:4" x14ac:dyDescent="0.35">
      <c r="A1456" t="s">
        <v>39</v>
      </c>
      <c r="B1456">
        <v>180</v>
      </c>
      <c r="C1456" s="6">
        <v>45132.21</v>
      </c>
      <c r="D1456" s="38" cm="1">
        <f t="array" ref="D1456">INDEX($K$3:$K$50, MATCH(1, (A1456=$G$3:$G$50)*(B1456=$H$3:$H$50)*(C1456&gt;=$I$3:$I$50)*(C1456&lt;=$J$3:$J$50), 0))</f>
        <v>1.6E-2</v>
      </c>
    </row>
    <row r="1457" spans="1:4" x14ac:dyDescent="0.35">
      <c r="A1457" t="s">
        <v>39</v>
      </c>
      <c r="B1457">
        <v>360</v>
      </c>
      <c r="C1457" s="6">
        <v>176171</v>
      </c>
      <c r="D1457" s="38" cm="1">
        <f t="array" ref="D1457">INDEX($K$3:$K$50, MATCH(1, (A1457=$G$3:$G$50)*(B1457=$H$3:$H$50)*(C1457&gt;=$I$3:$I$50)*(C1457&lt;=$J$3:$J$50), 0))</f>
        <v>3.85E-2</v>
      </c>
    </row>
    <row r="1458" spans="1:4" x14ac:dyDescent="0.35">
      <c r="A1458" t="s">
        <v>39</v>
      </c>
      <c r="B1458">
        <v>160</v>
      </c>
      <c r="C1458" s="6">
        <v>100171</v>
      </c>
      <c r="D1458" s="38" t="e" cm="1">
        <f t="array" ref="D1458">INDEX($K$3:$K$50, MATCH(1, (A1458=$G$3:$G$50)*(B1458=$H$3:$H$50)*(C1458&gt;=$I$3:$I$50)*(C1458&lt;=$J$3:$J$50), 0))</f>
        <v>#N/A</v>
      </c>
    </row>
    <row r="1459" spans="1:4" x14ac:dyDescent="0.35">
      <c r="A1459" t="s">
        <v>39</v>
      </c>
      <c r="B1459">
        <v>180</v>
      </c>
      <c r="C1459" s="6">
        <v>500171</v>
      </c>
      <c r="D1459" s="38" cm="1">
        <f t="array" ref="D1459">INDEX($K$3:$K$50, MATCH(1, (A1459=$G$3:$G$50)*(B1459=$H$3:$H$50)*(C1459&gt;=$I$3:$I$50)*(C1459&lt;=$J$3:$J$50), 0))</f>
        <v>3.95E-2</v>
      </c>
    </row>
    <row r="1460" spans="1:4" x14ac:dyDescent="0.35">
      <c r="A1460" t="s">
        <v>39</v>
      </c>
      <c r="B1460">
        <v>90</v>
      </c>
      <c r="C1460" s="6">
        <v>20171</v>
      </c>
      <c r="D1460" s="38" cm="1">
        <f t="array" ref="D1460">INDEX($K$3:$K$50, MATCH(1, (A1460=$G$3:$G$50)*(B1460=$H$3:$H$50)*(C1460&gt;=$I$3:$I$50)*(C1460&lt;=$J$3:$J$50), 0))</f>
        <v>1.55E-2</v>
      </c>
    </row>
    <row r="1461" spans="1:4" x14ac:dyDescent="0.35">
      <c r="A1461" t="s">
        <v>39</v>
      </c>
      <c r="B1461">
        <v>180</v>
      </c>
      <c r="C1461" s="6">
        <v>100171</v>
      </c>
      <c r="D1461" s="38" cm="1">
        <f t="array" ref="D1461">INDEX($K$3:$K$50, MATCH(1, (A1461=$G$3:$G$50)*(B1461=$H$3:$H$50)*(C1461&gt;=$I$3:$I$50)*(C1461&lt;=$J$3:$J$50), 0))</f>
        <v>3.4500000000000003E-2</v>
      </c>
    </row>
    <row r="1462" spans="1:4" x14ac:dyDescent="0.35">
      <c r="A1462" t="s">
        <v>39</v>
      </c>
      <c r="B1462">
        <v>360</v>
      </c>
      <c r="C1462" s="6">
        <v>13671</v>
      </c>
      <c r="D1462" s="38" cm="1">
        <f t="array" ref="D1462">INDEX($K$3:$K$50, MATCH(1, (A1462=$G$3:$G$50)*(B1462=$H$3:$H$50)*(C1462&gt;=$I$3:$I$50)*(C1462&lt;=$J$3:$J$50), 0))</f>
        <v>1.7999999999999999E-2</v>
      </c>
    </row>
    <row r="1463" spans="1:4" x14ac:dyDescent="0.35">
      <c r="A1463" t="s">
        <v>39</v>
      </c>
      <c r="B1463">
        <v>360</v>
      </c>
      <c r="C1463" s="6">
        <v>20171</v>
      </c>
      <c r="D1463" s="38" cm="1">
        <f t="array" ref="D1463">INDEX($K$3:$K$50, MATCH(1, (A1463=$G$3:$G$50)*(B1463=$H$3:$H$50)*(C1463&gt;=$I$3:$I$50)*(C1463&lt;=$J$3:$J$50), 0))</f>
        <v>1.7999999999999999E-2</v>
      </c>
    </row>
    <row r="1464" spans="1:4" x14ac:dyDescent="0.35">
      <c r="A1464" t="s">
        <v>39</v>
      </c>
      <c r="B1464">
        <v>180</v>
      </c>
      <c r="C1464" s="6">
        <v>100171</v>
      </c>
      <c r="D1464" s="38" cm="1">
        <f t="array" ref="D1464">INDEX($K$3:$K$50, MATCH(1, (A1464=$G$3:$G$50)*(B1464=$H$3:$H$50)*(C1464&gt;=$I$3:$I$50)*(C1464&lt;=$J$3:$J$50), 0))</f>
        <v>3.4500000000000003E-2</v>
      </c>
    </row>
    <row r="1465" spans="1:4" x14ac:dyDescent="0.35">
      <c r="A1465" t="s">
        <v>39</v>
      </c>
      <c r="B1465">
        <v>90</v>
      </c>
      <c r="C1465" s="6">
        <v>2000171</v>
      </c>
      <c r="D1465" s="38" cm="1">
        <f t="array" ref="D1465">INDEX($K$3:$K$50, MATCH(1, (A1465=$G$3:$G$50)*(B1465=$H$3:$H$50)*(C1465&gt;=$I$3:$I$50)*(C1465&lt;=$J$3:$J$50), 0))</f>
        <v>3.3000000000000002E-2</v>
      </c>
    </row>
    <row r="1466" spans="1:4" x14ac:dyDescent="0.35">
      <c r="A1466" t="s">
        <v>39</v>
      </c>
      <c r="B1466">
        <v>90</v>
      </c>
      <c r="C1466" s="6">
        <v>186740.73</v>
      </c>
      <c r="D1466" s="38" cm="1">
        <f t="array" ref="D1466">INDEX($K$3:$K$50, MATCH(1, (A1466=$G$3:$G$50)*(B1466=$H$3:$H$50)*(C1466&gt;=$I$3:$I$50)*(C1466&lt;=$J$3:$J$50), 0))</f>
        <v>2.1999999999999999E-2</v>
      </c>
    </row>
    <row r="1467" spans="1:4" x14ac:dyDescent="0.35">
      <c r="A1467" t="s">
        <v>39</v>
      </c>
      <c r="B1467">
        <v>180</v>
      </c>
      <c r="C1467" s="6">
        <v>105053.19</v>
      </c>
      <c r="D1467" s="38" cm="1">
        <f t="array" ref="D1467">INDEX($K$3:$K$50, MATCH(1, (A1467=$G$3:$G$50)*(B1467=$H$3:$H$50)*(C1467&gt;=$I$3:$I$50)*(C1467&lt;=$J$3:$J$50), 0))</f>
        <v>3.4500000000000003E-2</v>
      </c>
    </row>
    <row r="1468" spans="1:4" x14ac:dyDescent="0.35">
      <c r="A1468" t="s">
        <v>39</v>
      </c>
      <c r="B1468">
        <v>360</v>
      </c>
      <c r="C1468" s="6">
        <v>6171</v>
      </c>
      <c r="D1468" s="38" cm="1">
        <f t="array" ref="D1468">INDEX($K$3:$K$50, MATCH(1, (A1468=$G$3:$G$50)*(B1468=$H$3:$H$50)*(C1468&gt;=$I$3:$I$50)*(C1468&lt;=$J$3:$J$50), 0))</f>
        <v>1.7999999999999999E-2</v>
      </c>
    </row>
    <row r="1469" spans="1:4" x14ac:dyDescent="0.35">
      <c r="A1469" t="s">
        <v>39</v>
      </c>
      <c r="B1469">
        <v>160</v>
      </c>
      <c r="C1469" s="6">
        <v>31431.68</v>
      </c>
      <c r="D1469" s="38" t="e" cm="1">
        <f t="array" ref="D1469">INDEX($K$3:$K$50, MATCH(1, (A1469=$G$3:$G$50)*(B1469=$H$3:$H$50)*(C1469&gt;=$I$3:$I$50)*(C1469&lt;=$J$3:$J$50), 0))</f>
        <v>#N/A</v>
      </c>
    </row>
    <row r="1470" spans="1:4" x14ac:dyDescent="0.35">
      <c r="A1470" t="s">
        <v>39</v>
      </c>
      <c r="B1470">
        <v>180</v>
      </c>
      <c r="C1470" s="6">
        <v>105863.34</v>
      </c>
      <c r="D1470" s="38" cm="1">
        <f t="array" ref="D1470">INDEX($K$3:$K$50, MATCH(1, (A1470=$G$3:$G$50)*(B1470=$H$3:$H$50)*(C1470&gt;=$I$3:$I$50)*(C1470&lt;=$J$3:$J$50), 0))</f>
        <v>3.4500000000000003E-2</v>
      </c>
    </row>
    <row r="1471" spans="1:4" x14ac:dyDescent="0.35">
      <c r="A1471" t="s">
        <v>39</v>
      </c>
      <c r="B1471">
        <v>90</v>
      </c>
      <c r="C1471" s="6">
        <v>43757.95</v>
      </c>
      <c r="D1471" s="38" cm="1">
        <f t="array" ref="D1471">INDEX($K$3:$K$50, MATCH(1, (A1471=$G$3:$G$50)*(B1471=$H$3:$H$50)*(C1471&gt;=$I$3:$I$50)*(C1471&lt;=$J$3:$J$50), 0))</f>
        <v>1.55E-2</v>
      </c>
    </row>
    <row r="1472" spans="1:4" x14ac:dyDescent="0.35">
      <c r="A1472" t="s">
        <v>39</v>
      </c>
      <c r="B1472">
        <v>180</v>
      </c>
      <c r="C1472" s="6">
        <v>376050.29</v>
      </c>
      <c r="D1472" s="38" cm="1">
        <f t="array" ref="D1472">INDEX($K$3:$K$50, MATCH(1, (A1472=$G$3:$G$50)*(B1472=$H$3:$H$50)*(C1472&gt;=$I$3:$I$50)*(C1472&lt;=$J$3:$J$50), 0))</f>
        <v>3.7499999999999999E-2</v>
      </c>
    </row>
    <row r="1473" spans="1:4" x14ac:dyDescent="0.35">
      <c r="A1473" t="s">
        <v>39</v>
      </c>
      <c r="B1473">
        <v>360</v>
      </c>
      <c r="C1473" s="6">
        <v>161169.29</v>
      </c>
      <c r="D1473" s="38" cm="1">
        <f t="array" ref="D1473">INDEX($K$3:$K$50, MATCH(1, (A1473=$G$3:$G$50)*(B1473=$H$3:$H$50)*(C1473&gt;=$I$3:$I$50)*(C1473&lt;=$J$3:$J$50), 0))</f>
        <v>3.85E-2</v>
      </c>
    </row>
    <row r="1474" spans="1:4" x14ac:dyDescent="0.35">
      <c r="A1474" t="s">
        <v>39</v>
      </c>
      <c r="B1474">
        <v>360</v>
      </c>
      <c r="C1474" s="6">
        <v>100171</v>
      </c>
      <c r="D1474" s="38" cm="1">
        <f t="array" ref="D1474">INDEX($K$3:$K$50, MATCH(1, (A1474=$G$3:$G$50)*(B1474=$H$3:$H$50)*(C1474&gt;=$I$3:$I$50)*(C1474&lt;=$J$3:$J$50), 0))</f>
        <v>3.85E-2</v>
      </c>
    </row>
    <row r="1475" spans="1:4" x14ac:dyDescent="0.35">
      <c r="A1475" t="s">
        <v>39</v>
      </c>
      <c r="B1475">
        <v>180</v>
      </c>
      <c r="C1475" s="6">
        <v>200171</v>
      </c>
      <c r="D1475" s="38" cm="1">
        <f t="array" ref="D1475">INDEX($K$3:$K$50, MATCH(1, (A1475=$G$3:$G$50)*(B1475=$H$3:$H$50)*(C1475&gt;=$I$3:$I$50)*(C1475&lt;=$J$3:$J$50), 0))</f>
        <v>3.4500000000000003E-2</v>
      </c>
    </row>
    <row r="1476" spans="1:4" x14ac:dyDescent="0.35">
      <c r="A1476" t="s">
        <v>39</v>
      </c>
      <c r="B1476">
        <v>90</v>
      </c>
      <c r="C1476" s="6">
        <v>27075.439999999999</v>
      </c>
      <c r="D1476" s="38" cm="1">
        <f t="array" ref="D1476">INDEX($K$3:$K$50, MATCH(1, (A1476=$G$3:$G$50)*(B1476=$H$3:$H$50)*(C1476&gt;=$I$3:$I$50)*(C1476&lt;=$J$3:$J$50), 0))</f>
        <v>1.55E-2</v>
      </c>
    </row>
    <row r="1477" spans="1:4" x14ac:dyDescent="0.35">
      <c r="A1477" t="s">
        <v>39</v>
      </c>
      <c r="B1477">
        <v>90</v>
      </c>
      <c r="C1477" s="6">
        <v>2000171</v>
      </c>
      <c r="D1477" s="38" cm="1">
        <f t="array" ref="D1477">INDEX($K$3:$K$50, MATCH(1, (A1477=$G$3:$G$50)*(B1477=$H$3:$H$50)*(C1477&gt;=$I$3:$I$50)*(C1477&lt;=$J$3:$J$50), 0))</f>
        <v>3.3000000000000002E-2</v>
      </c>
    </row>
    <row r="1478" spans="1:4" x14ac:dyDescent="0.35">
      <c r="A1478" t="s">
        <v>39</v>
      </c>
      <c r="B1478">
        <v>180</v>
      </c>
      <c r="C1478" s="6">
        <v>55171</v>
      </c>
      <c r="D1478" s="38" cm="1">
        <f t="array" ref="D1478">INDEX($K$3:$K$50, MATCH(1, (A1478=$G$3:$G$50)*(B1478=$H$3:$H$50)*(C1478&gt;=$I$3:$I$50)*(C1478&lt;=$J$3:$J$50), 0))</f>
        <v>2.1499999999999998E-2</v>
      </c>
    </row>
    <row r="1479" spans="1:4" x14ac:dyDescent="0.35">
      <c r="A1479" t="s">
        <v>39</v>
      </c>
      <c r="B1479">
        <v>360</v>
      </c>
      <c r="C1479" s="6">
        <v>123763.22</v>
      </c>
      <c r="D1479" s="38" cm="1">
        <f t="array" ref="D1479">INDEX($K$3:$K$50, MATCH(1, (A1479=$G$3:$G$50)*(B1479=$H$3:$H$50)*(C1479&gt;=$I$3:$I$50)*(C1479&lt;=$J$3:$J$50), 0))</f>
        <v>3.85E-2</v>
      </c>
    </row>
    <row r="1480" spans="1:4" x14ac:dyDescent="0.35">
      <c r="A1480" t="s">
        <v>39</v>
      </c>
      <c r="B1480">
        <v>160</v>
      </c>
      <c r="C1480" s="6">
        <v>94171</v>
      </c>
      <c r="D1480" s="38" t="e" cm="1">
        <f t="array" ref="D1480">INDEX($K$3:$K$50, MATCH(1, (A1480=$G$3:$G$50)*(B1480=$H$3:$H$50)*(C1480&gt;=$I$3:$I$50)*(C1480&lt;=$J$3:$J$50), 0))</f>
        <v>#N/A</v>
      </c>
    </row>
    <row r="1481" spans="1:4" x14ac:dyDescent="0.35">
      <c r="A1481" t="s">
        <v>39</v>
      </c>
      <c r="B1481">
        <v>180</v>
      </c>
      <c r="C1481" s="6">
        <v>120965</v>
      </c>
      <c r="D1481" s="38" cm="1">
        <f t="array" ref="D1481">INDEX($K$3:$K$50, MATCH(1, (A1481=$G$3:$G$50)*(B1481=$H$3:$H$50)*(C1481&gt;=$I$3:$I$50)*(C1481&lt;=$J$3:$J$50), 0))</f>
        <v>3.4500000000000003E-2</v>
      </c>
    </row>
    <row r="1482" spans="1:4" x14ac:dyDescent="0.35">
      <c r="A1482" t="s">
        <v>39</v>
      </c>
      <c r="B1482">
        <v>90</v>
      </c>
      <c r="C1482" s="6">
        <v>16171</v>
      </c>
      <c r="D1482" s="38" cm="1">
        <f t="array" ref="D1482">INDEX($K$3:$K$50, MATCH(1, (A1482=$G$3:$G$50)*(B1482=$H$3:$H$50)*(C1482&gt;=$I$3:$I$50)*(C1482&lt;=$J$3:$J$50), 0))</f>
        <v>1.55E-2</v>
      </c>
    </row>
    <row r="1483" spans="1:4" x14ac:dyDescent="0.35">
      <c r="A1483" t="s">
        <v>39</v>
      </c>
      <c r="B1483">
        <v>180</v>
      </c>
      <c r="C1483" s="6">
        <v>31671</v>
      </c>
      <c r="D1483" s="38" cm="1">
        <f t="array" ref="D1483">INDEX($K$3:$K$50, MATCH(1, (A1483=$G$3:$G$50)*(B1483=$H$3:$H$50)*(C1483&gt;=$I$3:$I$50)*(C1483&lt;=$J$3:$J$50), 0))</f>
        <v>1.6E-2</v>
      </c>
    </row>
    <row r="1484" spans="1:4" x14ac:dyDescent="0.35">
      <c r="A1484" t="s">
        <v>39</v>
      </c>
      <c r="B1484">
        <v>360</v>
      </c>
      <c r="C1484" s="6">
        <v>626205.56999999995</v>
      </c>
      <c r="D1484" s="38" cm="1">
        <f t="array" ref="D1484">INDEX($K$3:$K$50, MATCH(1, (A1484=$G$3:$G$50)*(B1484=$H$3:$H$50)*(C1484&gt;=$I$3:$I$50)*(C1484&lt;=$J$3:$J$50), 0))</f>
        <v>4.4499999999999998E-2</v>
      </c>
    </row>
    <row r="1485" spans="1:4" x14ac:dyDescent="0.35">
      <c r="A1485" t="s">
        <v>39</v>
      </c>
      <c r="B1485">
        <v>360</v>
      </c>
      <c r="C1485" s="6">
        <v>250171</v>
      </c>
      <c r="D1485" s="38" cm="1">
        <f t="array" ref="D1485">INDEX($K$3:$K$50, MATCH(1, (A1485=$G$3:$G$50)*(B1485=$H$3:$H$50)*(C1485&gt;=$I$3:$I$50)*(C1485&lt;=$J$3:$J$50), 0))</f>
        <v>4.2500000000000003E-2</v>
      </c>
    </row>
    <row r="1486" spans="1:4" x14ac:dyDescent="0.35">
      <c r="A1486" t="s">
        <v>39</v>
      </c>
      <c r="B1486">
        <v>180</v>
      </c>
      <c r="C1486" s="6">
        <v>200171</v>
      </c>
      <c r="D1486" s="38" cm="1">
        <f t="array" ref="D1486">INDEX($K$3:$K$50, MATCH(1, (A1486=$G$3:$G$50)*(B1486=$H$3:$H$50)*(C1486&gt;=$I$3:$I$50)*(C1486&lt;=$J$3:$J$50), 0))</f>
        <v>3.4500000000000003E-2</v>
      </c>
    </row>
    <row r="1487" spans="1:4" x14ac:dyDescent="0.35">
      <c r="A1487" t="s">
        <v>39</v>
      </c>
      <c r="B1487">
        <v>90</v>
      </c>
      <c r="C1487" s="6">
        <v>87880.69</v>
      </c>
      <c r="D1487" s="38" cm="1">
        <f t="array" ref="D1487">INDEX($K$3:$K$50, MATCH(1, (A1487=$G$3:$G$50)*(B1487=$H$3:$H$50)*(C1487&gt;=$I$3:$I$50)*(C1487&lt;=$J$3:$J$50), 0))</f>
        <v>2.0500000000000001E-2</v>
      </c>
    </row>
    <row r="1488" spans="1:4" x14ac:dyDescent="0.35">
      <c r="A1488" t="s">
        <v>39</v>
      </c>
      <c r="B1488">
        <v>90</v>
      </c>
      <c r="C1488" s="6">
        <v>30171</v>
      </c>
      <c r="D1488" s="38" cm="1">
        <f t="array" ref="D1488">INDEX($K$3:$K$50, MATCH(1, (A1488=$G$3:$G$50)*(B1488=$H$3:$H$50)*(C1488&gt;=$I$3:$I$50)*(C1488&lt;=$J$3:$J$50), 0))</f>
        <v>1.55E-2</v>
      </c>
    </row>
    <row r="1489" spans="1:4" x14ac:dyDescent="0.35">
      <c r="A1489" t="s">
        <v>39</v>
      </c>
      <c r="B1489">
        <v>180</v>
      </c>
      <c r="C1489" s="6">
        <v>60171</v>
      </c>
      <c r="D1489" s="38" cm="1">
        <f t="array" ref="D1489">INDEX($K$3:$K$50, MATCH(1, (A1489=$G$3:$G$50)*(B1489=$H$3:$H$50)*(C1489&gt;=$I$3:$I$50)*(C1489&lt;=$J$3:$J$50), 0))</f>
        <v>2.1499999999999998E-2</v>
      </c>
    </row>
    <row r="1490" spans="1:4" x14ac:dyDescent="0.35">
      <c r="A1490" t="s">
        <v>39</v>
      </c>
      <c r="B1490">
        <v>360</v>
      </c>
      <c r="C1490" s="6">
        <v>65171</v>
      </c>
      <c r="D1490" s="38" cm="1">
        <f t="array" ref="D1490">INDEX($K$3:$K$50, MATCH(1, (A1490=$G$3:$G$50)*(B1490=$H$3:$H$50)*(C1490&gt;=$I$3:$I$50)*(C1490&lt;=$J$3:$J$50), 0))</f>
        <v>2.5000000000000001E-2</v>
      </c>
    </row>
    <row r="1491" spans="1:4" x14ac:dyDescent="0.35">
      <c r="A1491" t="s">
        <v>39</v>
      </c>
      <c r="B1491">
        <v>160</v>
      </c>
      <c r="C1491" s="6">
        <v>40985.47</v>
      </c>
      <c r="D1491" s="38" t="e" cm="1">
        <f t="array" ref="D1491">INDEX($K$3:$K$50, MATCH(1, (A1491=$G$3:$G$50)*(B1491=$H$3:$H$50)*(C1491&gt;=$I$3:$I$50)*(C1491&lt;=$J$3:$J$50), 0))</f>
        <v>#N/A</v>
      </c>
    </row>
    <row r="1492" spans="1:4" x14ac:dyDescent="0.35">
      <c r="A1492" t="s">
        <v>39</v>
      </c>
      <c r="B1492">
        <v>180</v>
      </c>
      <c r="C1492" s="6">
        <v>41371</v>
      </c>
      <c r="D1492" s="38" cm="1">
        <f t="array" ref="D1492">INDEX($K$3:$K$50, MATCH(1, (A1492=$G$3:$G$50)*(B1492=$H$3:$H$50)*(C1492&gt;=$I$3:$I$50)*(C1492&lt;=$J$3:$J$50), 0))</f>
        <v>1.6E-2</v>
      </c>
    </row>
    <row r="1493" spans="1:4" x14ac:dyDescent="0.35">
      <c r="A1493" t="s">
        <v>39</v>
      </c>
      <c r="B1493">
        <v>90</v>
      </c>
      <c r="C1493" s="6">
        <v>18171</v>
      </c>
      <c r="D1493" s="38" cm="1">
        <f t="array" ref="D1493">INDEX($K$3:$K$50, MATCH(1, (A1493=$G$3:$G$50)*(B1493=$H$3:$H$50)*(C1493&gt;=$I$3:$I$50)*(C1493&lt;=$J$3:$J$50), 0))</f>
        <v>1.55E-2</v>
      </c>
    </row>
    <row r="1494" spans="1:4" x14ac:dyDescent="0.35">
      <c r="A1494" t="s">
        <v>39</v>
      </c>
      <c r="B1494">
        <v>180</v>
      </c>
      <c r="C1494" s="6">
        <v>50171</v>
      </c>
      <c r="D1494" s="38" cm="1">
        <f t="array" ref="D1494">INDEX($K$3:$K$50, MATCH(1, (A1494=$G$3:$G$50)*(B1494=$H$3:$H$50)*(C1494&gt;=$I$3:$I$50)*(C1494&lt;=$J$3:$J$50), 0))</f>
        <v>2.1499999999999998E-2</v>
      </c>
    </row>
    <row r="1495" spans="1:4" x14ac:dyDescent="0.35">
      <c r="A1495" t="s">
        <v>39</v>
      </c>
      <c r="B1495">
        <v>360</v>
      </c>
      <c r="C1495" s="6">
        <v>50171</v>
      </c>
      <c r="D1495" s="38" cm="1">
        <f t="array" ref="D1495">INDEX($K$3:$K$50, MATCH(1, (A1495=$G$3:$G$50)*(B1495=$H$3:$H$50)*(C1495&gt;=$I$3:$I$50)*(C1495&lt;=$J$3:$J$50), 0))</f>
        <v>2.5000000000000001E-2</v>
      </c>
    </row>
    <row r="1496" spans="1:4" x14ac:dyDescent="0.35">
      <c r="A1496" t="s">
        <v>39</v>
      </c>
      <c r="B1496">
        <v>360</v>
      </c>
      <c r="C1496" s="6">
        <v>60171</v>
      </c>
      <c r="D1496" s="38" cm="1">
        <f t="array" ref="D1496">INDEX($K$3:$K$50, MATCH(1, (A1496=$G$3:$G$50)*(B1496=$H$3:$H$50)*(C1496&gt;=$I$3:$I$50)*(C1496&lt;=$J$3:$J$50), 0))</f>
        <v>2.5000000000000001E-2</v>
      </c>
    </row>
    <row r="1497" spans="1:4" x14ac:dyDescent="0.35">
      <c r="A1497" t="s">
        <v>39</v>
      </c>
      <c r="B1497">
        <v>180</v>
      </c>
      <c r="C1497" s="6">
        <v>400171</v>
      </c>
      <c r="D1497" s="38" cm="1">
        <f t="array" ref="D1497">INDEX($K$3:$K$50, MATCH(1, (A1497=$G$3:$G$50)*(B1497=$H$3:$H$50)*(C1497&gt;=$I$3:$I$50)*(C1497&lt;=$J$3:$J$50), 0))</f>
        <v>3.7499999999999999E-2</v>
      </c>
    </row>
    <row r="1498" spans="1:4" x14ac:dyDescent="0.35">
      <c r="A1498" t="s">
        <v>39</v>
      </c>
      <c r="B1498">
        <v>90</v>
      </c>
      <c r="C1498" s="6">
        <v>142693.62</v>
      </c>
      <c r="D1498" s="38" cm="1">
        <f t="array" ref="D1498">INDEX($K$3:$K$50, MATCH(1, (A1498=$G$3:$G$50)*(B1498=$H$3:$H$50)*(C1498&gt;=$I$3:$I$50)*(C1498&lt;=$J$3:$J$50), 0))</f>
        <v>2.1999999999999999E-2</v>
      </c>
    </row>
    <row r="1499" spans="1:4" x14ac:dyDescent="0.35">
      <c r="A1499" t="s">
        <v>39</v>
      </c>
      <c r="B1499">
        <v>90</v>
      </c>
      <c r="C1499" s="6">
        <v>210470.29</v>
      </c>
      <c r="D1499" s="38" cm="1">
        <f t="array" ref="D1499">INDEX($K$3:$K$50, MATCH(1, (A1499=$G$3:$G$50)*(B1499=$H$3:$H$50)*(C1499&gt;=$I$3:$I$50)*(C1499&lt;=$J$3:$J$50), 0))</f>
        <v>2.1999999999999999E-2</v>
      </c>
    </row>
    <row r="1500" spans="1:4" x14ac:dyDescent="0.35">
      <c r="A1500" t="s">
        <v>39</v>
      </c>
      <c r="B1500">
        <v>180</v>
      </c>
      <c r="C1500" s="6">
        <v>125171</v>
      </c>
      <c r="D1500" s="38" cm="1">
        <f t="array" ref="D1500">INDEX($K$3:$K$50, MATCH(1, (A1500=$G$3:$G$50)*(B1500=$H$3:$H$50)*(C1500&gt;=$I$3:$I$50)*(C1500&lt;=$J$3:$J$50), 0))</f>
        <v>3.4500000000000003E-2</v>
      </c>
    </row>
    <row r="1501" spans="1:4" x14ac:dyDescent="0.35">
      <c r="A1501" t="s">
        <v>39</v>
      </c>
      <c r="B1501">
        <v>360</v>
      </c>
      <c r="C1501" s="6">
        <v>75171</v>
      </c>
      <c r="D1501" s="38" cm="1">
        <f t="array" ref="D1501">INDEX($K$3:$K$50, MATCH(1, (A1501=$G$3:$G$50)*(B1501=$H$3:$H$50)*(C1501&gt;=$I$3:$I$50)*(C1501&lt;=$J$3:$J$50), 0))</f>
        <v>2.5000000000000001E-2</v>
      </c>
    </row>
    <row r="1502" spans="1:4" x14ac:dyDescent="0.35">
      <c r="A1502" t="s">
        <v>39</v>
      </c>
      <c r="B1502">
        <v>160</v>
      </c>
      <c r="C1502" s="6">
        <v>200171</v>
      </c>
      <c r="D1502" s="38" t="e" cm="1">
        <f t="array" ref="D1502">INDEX($K$3:$K$50, MATCH(1, (A1502=$G$3:$G$50)*(B1502=$H$3:$H$50)*(C1502&gt;=$I$3:$I$50)*(C1502&lt;=$J$3:$J$50), 0))</f>
        <v>#N/A</v>
      </c>
    </row>
    <row r="1503" spans="1:4" x14ac:dyDescent="0.35">
      <c r="A1503" t="s">
        <v>39</v>
      </c>
      <c r="B1503">
        <v>180</v>
      </c>
      <c r="C1503" s="6">
        <v>692492.61</v>
      </c>
      <c r="D1503" s="38" cm="1">
        <f t="array" ref="D1503">INDEX($K$3:$K$50, MATCH(1, (A1503=$G$3:$G$50)*(B1503=$H$3:$H$50)*(C1503&gt;=$I$3:$I$50)*(C1503&lt;=$J$3:$J$50), 0))</f>
        <v>3.95E-2</v>
      </c>
    </row>
    <row r="1504" spans="1:4" x14ac:dyDescent="0.35">
      <c r="A1504" t="s">
        <v>39</v>
      </c>
      <c r="B1504">
        <v>90</v>
      </c>
      <c r="C1504" s="6">
        <v>300171</v>
      </c>
      <c r="D1504" s="38" cm="1">
        <f t="array" ref="D1504">INDEX($K$3:$K$50, MATCH(1, (A1504=$G$3:$G$50)*(B1504=$H$3:$H$50)*(C1504&gt;=$I$3:$I$50)*(C1504&lt;=$J$3:$J$50), 0))</f>
        <v>0.03</v>
      </c>
    </row>
    <row r="1505" spans="1:4" x14ac:dyDescent="0.35">
      <c r="A1505" t="s">
        <v>39</v>
      </c>
      <c r="B1505">
        <v>180</v>
      </c>
      <c r="C1505" s="6">
        <v>50171</v>
      </c>
      <c r="D1505" s="38" cm="1">
        <f t="array" ref="D1505">INDEX($K$3:$K$50, MATCH(1, (A1505=$G$3:$G$50)*(B1505=$H$3:$H$50)*(C1505&gt;=$I$3:$I$50)*(C1505&lt;=$J$3:$J$50), 0))</f>
        <v>2.1499999999999998E-2</v>
      </c>
    </row>
    <row r="1506" spans="1:4" x14ac:dyDescent="0.35">
      <c r="A1506" t="s">
        <v>39</v>
      </c>
      <c r="B1506">
        <v>360</v>
      </c>
      <c r="C1506" s="6">
        <v>220171</v>
      </c>
      <c r="D1506" s="38" cm="1">
        <f t="array" ref="D1506">INDEX($K$3:$K$50, MATCH(1, (A1506=$G$3:$G$50)*(B1506=$H$3:$H$50)*(C1506&gt;=$I$3:$I$50)*(C1506&lt;=$J$3:$J$50), 0))</f>
        <v>3.85E-2</v>
      </c>
    </row>
    <row r="1507" spans="1:4" x14ac:dyDescent="0.35">
      <c r="A1507" t="s">
        <v>39</v>
      </c>
      <c r="B1507">
        <v>360</v>
      </c>
      <c r="C1507" s="6">
        <v>23171</v>
      </c>
      <c r="D1507" s="38" cm="1">
        <f t="array" ref="D1507">INDEX($K$3:$K$50, MATCH(1, (A1507=$G$3:$G$50)*(B1507=$H$3:$H$50)*(C1507&gt;=$I$3:$I$50)*(C1507&lt;=$J$3:$J$50), 0))</f>
        <v>1.7999999999999999E-2</v>
      </c>
    </row>
    <row r="1508" spans="1:4" x14ac:dyDescent="0.35">
      <c r="A1508" t="s">
        <v>39</v>
      </c>
      <c r="B1508">
        <v>180</v>
      </c>
      <c r="C1508" s="6">
        <v>136692.98000000001</v>
      </c>
      <c r="D1508" s="38" cm="1">
        <f t="array" ref="D1508">INDEX($K$3:$K$50, MATCH(1, (A1508=$G$3:$G$50)*(B1508=$H$3:$H$50)*(C1508&gt;=$I$3:$I$50)*(C1508&lt;=$J$3:$J$50), 0))</f>
        <v>3.4500000000000003E-2</v>
      </c>
    </row>
    <row r="1509" spans="1:4" x14ac:dyDescent="0.35">
      <c r="A1509" t="s">
        <v>39</v>
      </c>
      <c r="B1509">
        <v>90</v>
      </c>
      <c r="C1509" s="6">
        <v>5271</v>
      </c>
      <c r="D1509" s="38" cm="1">
        <f t="array" ref="D1509">INDEX($K$3:$K$50, MATCH(1, (A1509=$G$3:$G$50)*(B1509=$H$3:$H$50)*(C1509&gt;=$I$3:$I$50)*(C1509&lt;=$J$3:$J$50), 0))</f>
        <v>1.55E-2</v>
      </c>
    </row>
    <row r="1510" spans="1:4" x14ac:dyDescent="0.35">
      <c r="A1510" t="s">
        <v>39</v>
      </c>
      <c r="B1510">
        <v>90</v>
      </c>
      <c r="C1510" s="6">
        <v>14671</v>
      </c>
      <c r="D1510" s="38" cm="1">
        <f t="array" ref="D1510">INDEX($K$3:$K$50, MATCH(1, (A1510=$G$3:$G$50)*(B1510=$H$3:$H$50)*(C1510&gt;=$I$3:$I$50)*(C1510&lt;=$J$3:$J$50), 0))</f>
        <v>1.55E-2</v>
      </c>
    </row>
    <row r="1511" spans="1:4" x14ac:dyDescent="0.35">
      <c r="A1511" t="s">
        <v>39</v>
      </c>
      <c r="B1511">
        <v>180</v>
      </c>
      <c r="C1511" s="6">
        <v>25271</v>
      </c>
      <c r="D1511" s="38" cm="1">
        <f t="array" ref="D1511">INDEX($K$3:$K$50, MATCH(1, (A1511=$G$3:$G$50)*(B1511=$H$3:$H$50)*(C1511&gt;=$I$3:$I$50)*(C1511&lt;=$J$3:$J$50), 0))</f>
        <v>1.6E-2</v>
      </c>
    </row>
    <row r="1512" spans="1:4" x14ac:dyDescent="0.35">
      <c r="A1512" t="s">
        <v>39</v>
      </c>
      <c r="B1512">
        <v>360</v>
      </c>
      <c r="C1512" s="6">
        <v>10171</v>
      </c>
      <c r="D1512" s="38" cm="1">
        <f t="array" ref="D1512">INDEX($K$3:$K$50, MATCH(1, (A1512=$G$3:$G$50)*(B1512=$H$3:$H$50)*(C1512&gt;=$I$3:$I$50)*(C1512&lt;=$J$3:$J$50), 0))</f>
        <v>1.7999999999999999E-2</v>
      </c>
    </row>
    <row r="1513" spans="1:4" x14ac:dyDescent="0.35">
      <c r="A1513" t="s">
        <v>39</v>
      </c>
      <c r="B1513">
        <v>160</v>
      </c>
      <c r="C1513" s="6">
        <v>47800.31</v>
      </c>
      <c r="D1513" s="38" t="e" cm="1">
        <f t="array" ref="D1513">INDEX($K$3:$K$50, MATCH(1, (A1513=$G$3:$G$50)*(B1513=$H$3:$H$50)*(C1513&gt;=$I$3:$I$50)*(C1513&lt;=$J$3:$J$50), 0))</f>
        <v>#N/A</v>
      </c>
    </row>
    <row r="1514" spans="1:4" x14ac:dyDescent="0.35">
      <c r="A1514" t="s">
        <v>39</v>
      </c>
      <c r="B1514">
        <v>180</v>
      </c>
      <c r="C1514" s="6">
        <v>30171</v>
      </c>
      <c r="D1514" s="38" cm="1">
        <f t="array" ref="D1514">INDEX($K$3:$K$50, MATCH(1, (A1514=$G$3:$G$50)*(B1514=$H$3:$H$50)*(C1514&gt;=$I$3:$I$50)*(C1514&lt;=$J$3:$J$50), 0))</f>
        <v>1.6E-2</v>
      </c>
    </row>
    <row r="1515" spans="1:4" x14ac:dyDescent="0.35">
      <c r="A1515" t="s">
        <v>39</v>
      </c>
      <c r="B1515">
        <v>90</v>
      </c>
      <c r="C1515" s="6">
        <v>200171</v>
      </c>
      <c r="D1515" s="38" cm="1">
        <f t="array" ref="D1515">INDEX($K$3:$K$50, MATCH(1, (A1515=$G$3:$G$50)*(B1515=$H$3:$H$50)*(C1515&gt;=$I$3:$I$50)*(C1515&lt;=$J$3:$J$50), 0))</f>
        <v>2.1999999999999999E-2</v>
      </c>
    </row>
    <row r="1516" spans="1:4" x14ac:dyDescent="0.35">
      <c r="A1516" t="s">
        <v>39</v>
      </c>
      <c r="B1516">
        <v>180</v>
      </c>
      <c r="C1516" s="6">
        <v>500171</v>
      </c>
      <c r="D1516" s="38" cm="1">
        <f t="array" ref="D1516">INDEX($K$3:$K$50, MATCH(1, (A1516=$G$3:$G$50)*(B1516=$H$3:$H$50)*(C1516&gt;=$I$3:$I$50)*(C1516&lt;=$J$3:$J$50), 0))</f>
        <v>3.95E-2</v>
      </c>
    </row>
    <row r="1517" spans="1:4" x14ac:dyDescent="0.35">
      <c r="A1517" t="s">
        <v>39</v>
      </c>
      <c r="B1517">
        <v>360</v>
      </c>
      <c r="C1517" s="6">
        <v>250172</v>
      </c>
      <c r="D1517" s="38" cm="1">
        <f t="array" ref="D1517">INDEX($K$3:$K$50, MATCH(1, (A1517=$G$3:$G$50)*(B1517=$H$3:$H$50)*(C1517&gt;=$I$3:$I$50)*(C1517&lt;=$J$3:$J$50), 0))</f>
        <v>4.2500000000000003E-2</v>
      </c>
    </row>
    <row r="1518" spans="1:4" x14ac:dyDescent="0.35">
      <c r="A1518" t="s">
        <v>39</v>
      </c>
      <c r="B1518">
        <v>360</v>
      </c>
      <c r="C1518" s="6">
        <v>924761.58</v>
      </c>
      <c r="D1518" s="38" cm="1">
        <f t="array" ref="D1518">INDEX($K$3:$K$50, MATCH(1, (A1518=$G$3:$G$50)*(B1518=$H$3:$H$50)*(C1518&gt;=$I$3:$I$50)*(C1518&lt;=$J$3:$J$50), 0))</f>
        <v>4.4999999999999998E-2</v>
      </c>
    </row>
    <row r="1519" spans="1:4" x14ac:dyDescent="0.35">
      <c r="A1519" t="s">
        <v>39</v>
      </c>
      <c r="B1519">
        <v>180</v>
      </c>
      <c r="C1519" s="6">
        <v>91171</v>
      </c>
      <c r="D1519" s="38" cm="1">
        <f t="array" ref="D1519">INDEX($K$3:$K$50, MATCH(1, (A1519=$G$3:$G$50)*(B1519=$H$3:$H$50)*(C1519&gt;=$I$3:$I$50)*(C1519&lt;=$J$3:$J$50), 0))</f>
        <v>2.1499999999999998E-2</v>
      </c>
    </row>
    <row r="1520" spans="1:4" x14ac:dyDescent="0.35">
      <c r="A1520" t="s">
        <v>39</v>
      </c>
      <c r="B1520">
        <v>90</v>
      </c>
      <c r="C1520" s="6">
        <v>100171</v>
      </c>
      <c r="D1520" s="38" cm="1">
        <f t="array" ref="D1520">INDEX($K$3:$K$50, MATCH(1, (A1520=$G$3:$G$50)*(B1520=$H$3:$H$50)*(C1520&gt;=$I$3:$I$50)*(C1520&lt;=$J$3:$J$50), 0))</f>
        <v>2.1999999999999999E-2</v>
      </c>
    </row>
    <row r="1521" spans="1:4" x14ac:dyDescent="0.35">
      <c r="A1521" t="s">
        <v>39</v>
      </c>
      <c r="B1521">
        <v>90</v>
      </c>
      <c r="C1521" s="6">
        <v>1000171</v>
      </c>
      <c r="D1521" s="38" cm="1">
        <f t="array" ref="D1521">INDEX($K$3:$K$50, MATCH(1, (A1521=$G$3:$G$50)*(B1521=$H$3:$H$50)*(C1521&gt;=$I$3:$I$50)*(C1521&lt;=$J$3:$J$50), 0))</f>
        <v>3.3000000000000002E-2</v>
      </c>
    </row>
    <row r="1522" spans="1:4" x14ac:dyDescent="0.35">
      <c r="A1522" t="s">
        <v>39</v>
      </c>
      <c r="B1522">
        <v>180</v>
      </c>
      <c r="C1522" s="6">
        <v>900171</v>
      </c>
      <c r="D1522" s="38" cm="1">
        <f t="array" ref="D1522">INDEX($K$3:$K$50, MATCH(1, (A1522=$G$3:$G$50)*(B1522=$H$3:$H$50)*(C1522&gt;=$I$3:$I$50)*(C1522&lt;=$J$3:$J$50), 0))</f>
        <v>4.0500000000000001E-2</v>
      </c>
    </row>
    <row r="1523" spans="1:4" x14ac:dyDescent="0.35">
      <c r="A1523" t="s">
        <v>39</v>
      </c>
      <c r="B1523">
        <v>360</v>
      </c>
      <c r="C1523" s="6">
        <v>75622.28</v>
      </c>
      <c r="D1523" s="38" cm="1">
        <f t="array" ref="D1523">INDEX($K$3:$K$50, MATCH(1, (A1523=$G$3:$G$50)*(B1523=$H$3:$H$50)*(C1523&gt;=$I$3:$I$50)*(C1523&lt;=$J$3:$J$50), 0))</f>
        <v>2.5000000000000001E-2</v>
      </c>
    </row>
    <row r="1524" spans="1:4" x14ac:dyDescent="0.35">
      <c r="A1524" t="s">
        <v>39</v>
      </c>
      <c r="B1524">
        <v>160</v>
      </c>
      <c r="C1524" s="6">
        <v>71413.56</v>
      </c>
      <c r="D1524" s="38" t="e" cm="1">
        <f t="array" ref="D1524">INDEX($K$3:$K$50, MATCH(1, (A1524=$G$3:$G$50)*(B1524=$H$3:$H$50)*(C1524&gt;=$I$3:$I$50)*(C1524&lt;=$J$3:$J$50), 0))</f>
        <v>#N/A</v>
      </c>
    </row>
    <row r="1525" spans="1:4" x14ac:dyDescent="0.35">
      <c r="A1525" t="s">
        <v>39</v>
      </c>
      <c r="B1525">
        <v>180</v>
      </c>
      <c r="C1525" s="6">
        <v>150171</v>
      </c>
      <c r="D1525" s="38" cm="1">
        <f t="array" ref="D1525">INDEX($K$3:$K$50, MATCH(1, (A1525=$G$3:$G$50)*(B1525=$H$3:$H$50)*(C1525&gt;=$I$3:$I$50)*(C1525&lt;=$J$3:$J$50), 0))</f>
        <v>3.4500000000000003E-2</v>
      </c>
    </row>
    <row r="1526" spans="1:4" x14ac:dyDescent="0.35">
      <c r="A1526" t="s">
        <v>39</v>
      </c>
      <c r="B1526">
        <v>90</v>
      </c>
      <c r="C1526" s="6">
        <v>14022.07</v>
      </c>
      <c r="D1526" s="38" cm="1">
        <f t="array" ref="D1526">INDEX($K$3:$K$50, MATCH(1, (A1526=$G$3:$G$50)*(B1526=$H$3:$H$50)*(C1526&gt;=$I$3:$I$50)*(C1526&lt;=$J$3:$J$50), 0))</f>
        <v>1.55E-2</v>
      </c>
    </row>
    <row r="1527" spans="1:4" x14ac:dyDescent="0.35">
      <c r="A1527" t="s">
        <v>39</v>
      </c>
      <c r="B1527">
        <v>180</v>
      </c>
      <c r="C1527" s="6">
        <v>775171</v>
      </c>
      <c r="D1527" s="38" cm="1">
        <f t="array" ref="D1527">INDEX($K$3:$K$50, MATCH(1, (A1527=$G$3:$G$50)*(B1527=$H$3:$H$50)*(C1527&gt;=$I$3:$I$50)*(C1527&lt;=$J$3:$J$50), 0))</f>
        <v>4.0500000000000001E-2</v>
      </c>
    </row>
    <row r="1528" spans="1:4" x14ac:dyDescent="0.35">
      <c r="A1528" t="s">
        <v>39</v>
      </c>
      <c r="B1528">
        <v>360</v>
      </c>
      <c r="C1528" s="6">
        <v>70171</v>
      </c>
      <c r="D1528" s="38" cm="1">
        <f t="array" ref="D1528">INDEX($K$3:$K$50, MATCH(1, (A1528=$G$3:$G$50)*(B1528=$H$3:$H$50)*(C1528&gt;=$I$3:$I$50)*(C1528&lt;=$J$3:$J$50), 0))</f>
        <v>2.5000000000000001E-2</v>
      </c>
    </row>
    <row r="1529" spans="1:4" x14ac:dyDescent="0.35">
      <c r="A1529" t="s">
        <v>39</v>
      </c>
      <c r="B1529">
        <v>360</v>
      </c>
      <c r="C1529" s="6">
        <v>104171</v>
      </c>
      <c r="D1529" s="38" cm="1">
        <f t="array" ref="D1529">INDEX($K$3:$K$50, MATCH(1, (A1529=$G$3:$G$50)*(B1529=$H$3:$H$50)*(C1529&gt;=$I$3:$I$50)*(C1529&lt;=$J$3:$J$50), 0))</f>
        <v>3.85E-2</v>
      </c>
    </row>
    <row r="1530" spans="1:4" x14ac:dyDescent="0.35">
      <c r="A1530" t="s">
        <v>39</v>
      </c>
      <c r="B1530">
        <v>180</v>
      </c>
      <c r="C1530" s="6">
        <v>200171</v>
      </c>
      <c r="D1530" s="38" cm="1">
        <f t="array" ref="D1530">INDEX($K$3:$K$50, MATCH(1, (A1530=$G$3:$G$50)*(B1530=$H$3:$H$50)*(C1530&gt;=$I$3:$I$50)*(C1530&lt;=$J$3:$J$50), 0))</f>
        <v>3.4500000000000003E-2</v>
      </c>
    </row>
    <row r="1531" spans="1:4" x14ac:dyDescent="0.35">
      <c r="A1531" t="s">
        <v>39</v>
      </c>
      <c r="B1531">
        <v>90</v>
      </c>
      <c r="C1531" s="6">
        <v>1815171</v>
      </c>
      <c r="D1531" s="38" cm="1">
        <f t="array" ref="D1531">INDEX($K$3:$K$50, MATCH(1, (A1531=$G$3:$G$50)*(B1531=$H$3:$H$50)*(C1531&gt;=$I$3:$I$50)*(C1531&lt;=$J$3:$J$50), 0))</f>
        <v>3.3000000000000002E-2</v>
      </c>
    </row>
    <row r="1532" spans="1:4" x14ac:dyDescent="0.35">
      <c r="A1532" t="s">
        <v>39</v>
      </c>
      <c r="B1532">
        <v>90</v>
      </c>
      <c r="C1532" s="6">
        <v>100171</v>
      </c>
      <c r="D1532" s="38" cm="1">
        <f t="array" ref="D1532">INDEX($K$3:$K$50, MATCH(1, (A1532=$G$3:$G$50)*(B1532=$H$3:$H$50)*(C1532&gt;=$I$3:$I$50)*(C1532&lt;=$J$3:$J$50), 0))</f>
        <v>2.1999999999999999E-2</v>
      </c>
    </row>
    <row r="1533" spans="1:4" x14ac:dyDescent="0.35">
      <c r="A1533" t="s">
        <v>39</v>
      </c>
      <c r="B1533">
        <v>180</v>
      </c>
      <c r="C1533" s="6">
        <v>250171</v>
      </c>
      <c r="D1533" s="38" cm="1">
        <f t="array" ref="D1533">INDEX($K$3:$K$50, MATCH(1, (A1533=$G$3:$G$50)*(B1533=$H$3:$H$50)*(C1533&gt;=$I$3:$I$50)*(C1533&lt;=$J$3:$J$50), 0))</f>
        <v>3.7499999999999999E-2</v>
      </c>
    </row>
    <row r="1534" spans="1:4" x14ac:dyDescent="0.35">
      <c r="A1534" t="s">
        <v>39</v>
      </c>
      <c r="B1534">
        <v>360</v>
      </c>
      <c r="C1534" s="6">
        <v>55171</v>
      </c>
      <c r="D1534" s="38" cm="1">
        <f t="array" ref="D1534">INDEX($K$3:$K$50, MATCH(1, (A1534=$G$3:$G$50)*(B1534=$H$3:$H$50)*(C1534&gt;=$I$3:$I$50)*(C1534&lt;=$J$3:$J$50), 0))</f>
        <v>2.5000000000000001E-2</v>
      </c>
    </row>
    <row r="1535" spans="1:4" x14ac:dyDescent="0.35">
      <c r="A1535" t="s">
        <v>39</v>
      </c>
      <c r="B1535">
        <v>160</v>
      </c>
      <c r="C1535" s="6">
        <v>75171</v>
      </c>
      <c r="D1535" s="38" t="e" cm="1">
        <f t="array" ref="D1535">INDEX($K$3:$K$50, MATCH(1, (A1535=$G$3:$G$50)*(B1535=$H$3:$H$50)*(C1535&gt;=$I$3:$I$50)*(C1535&lt;=$J$3:$J$50), 0))</f>
        <v>#N/A</v>
      </c>
    </row>
    <row r="1536" spans="1:4" x14ac:dyDescent="0.35">
      <c r="A1536" t="s">
        <v>39</v>
      </c>
      <c r="B1536">
        <v>180</v>
      </c>
      <c r="C1536" s="6">
        <v>100171</v>
      </c>
      <c r="D1536" s="38" cm="1">
        <f t="array" ref="D1536">INDEX($K$3:$K$50, MATCH(1, (A1536=$G$3:$G$50)*(B1536=$H$3:$H$50)*(C1536&gt;=$I$3:$I$50)*(C1536&lt;=$J$3:$J$50), 0))</f>
        <v>3.4500000000000003E-2</v>
      </c>
    </row>
    <row r="1537" spans="1:4" x14ac:dyDescent="0.35">
      <c r="A1537" t="s">
        <v>39</v>
      </c>
      <c r="B1537">
        <v>90</v>
      </c>
      <c r="C1537" s="6">
        <v>100171</v>
      </c>
      <c r="D1537" s="38" cm="1">
        <f t="array" ref="D1537">INDEX($K$3:$K$50, MATCH(1, (A1537=$G$3:$G$50)*(B1537=$H$3:$H$50)*(C1537&gt;=$I$3:$I$50)*(C1537&lt;=$J$3:$J$50), 0))</f>
        <v>2.1999999999999999E-2</v>
      </c>
    </row>
    <row r="1538" spans="1:4" x14ac:dyDescent="0.35">
      <c r="A1538" t="s">
        <v>39</v>
      </c>
      <c r="B1538">
        <v>180</v>
      </c>
      <c r="C1538" s="6">
        <v>35171</v>
      </c>
      <c r="D1538" s="38" cm="1">
        <f t="array" ref="D1538">INDEX($K$3:$K$50, MATCH(1, (A1538=$G$3:$G$50)*(B1538=$H$3:$H$50)*(C1538&gt;=$I$3:$I$50)*(C1538&lt;=$J$3:$J$50), 0))</f>
        <v>1.6E-2</v>
      </c>
    </row>
    <row r="1539" spans="1:4" x14ac:dyDescent="0.35">
      <c r="A1539" t="s">
        <v>39</v>
      </c>
      <c r="B1539">
        <v>360</v>
      </c>
      <c r="C1539" s="6">
        <v>75171</v>
      </c>
      <c r="D1539" s="38" cm="1">
        <f t="array" ref="D1539">INDEX($K$3:$K$50, MATCH(1, (A1539=$G$3:$G$50)*(B1539=$H$3:$H$50)*(C1539&gt;=$I$3:$I$50)*(C1539&lt;=$J$3:$J$50), 0))</f>
        <v>2.5000000000000001E-2</v>
      </c>
    </row>
    <row r="1540" spans="1:4" x14ac:dyDescent="0.35">
      <c r="A1540" t="s">
        <v>39</v>
      </c>
      <c r="B1540">
        <v>360</v>
      </c>
      <c r="C1540" s="6">
        <v>75171</v>
      </c>
      <c r="D1540" s="38" cm="1">
        <f t="array" ref="D1540">INDEX($K$3:$K$50, MATCH(1, (A1540=$G$3:$G$50)*(B1540=$H$3:$H$50)*(C1540&gt;=$I$3:$I$50)*(C1540&lt;=$J$3:$J$50), 0))</f>
        <v>2.5000000000000001E-2</v>
      </c>
    </row>
    <row r="1541" spans="1:4" x14ac:dyDescent="0.35">
      <c r="A1541" t="s">
        <v>39</v>
      </c>
      <c r="B1541">
        <v>180</v>
      </c>
      <c r="C1541" s="6">
        <v>10171</v>
      </c>
      <c r="D1541" s="38" cm="1">
        <f t="array" ref="D1541">INDEX($K$3:$K$50, MATCH(1, (A1541=$G$3:$G$50)*(B1541=$H$3:$H$50)*(C1541&gt;=$I$3:$I$50)*(C1541&lt;=$J$3:$J$50), 0))</f>
        <v>1.6E-2</v>
      </c>
    </row>
    <row r="1542" spans="1:4" x14ac:dyDescent="0.35">
      <c r="A1542" t="s">
        <v>39</v>
      </c>
      <c r="B1542">
        <v>90</v>
      </c>
      <c r="C1542" s="6">
        <v>150171</v>
      </c>
      <c r="D1542" s="38" cm="1">
        <f t="array" ref="D1542">INDEX($K$3:$K$50, MATCH(1, (A1542=$G$3:$G$50)*(B1542=$H$3:$H$50)*(C1542&gt;=$I$3:$I$50)*(C1542&lt;=$J$3:$J$50), 0))</f>
        <v>2.1999999999999999E-2</v>
      </c>
    </row>
    <row r="1543" spans="1:4" x14ac:dyDescent="0.35">
      <c r="A1543" t="s">
        <v>39</v>
      </c>
      <c r="B1543">
        <v>90</v>
      </c>
      <c r="C1543" s="6">
        <v>2171</v>
      </c>
      <c r="D1543" s="38" t="e" cm="1">
        <f t="array" ref="D1543">INDEX($K$3:$K$50, MATCH(1, (A1543=$G$3:$G$50)*(B1543=$H$3:$H$50)*(C1543&gt;=$I$3:$I$50)*(C1543&lt;=$J$3:$J$50), 0))</f>
        <v>#N/A</v>
      </c>
    </row>
    <row r="1544" spans="1:4" x14ac:dyDescent="0.35">
      <c r="A1544" t="s">
        <v>39</v>
      </c>
      <c r="B1544">
        <v>180</v>
      </c>
      <c r="C1544" s="6">
        <v>260171</v>
      </c>
      <c r="D1544" s="38" cm="1">
        <f t="array" ref="D1544">INDEX($K$3:$K$50, MATCH(1, (A1544=$G$3:$G$50)*(B1544=$H$3:$H$50)*(C1544&gt;=$I$3:$I$50)*(C1544&lt;=$J$3:$J$50), 0))</f>
        <v>3.7499999999999999E-2</v>
      </c>
    </row>
    <row r="1545" spans="1:4" x14ac:dyDescent="0.35">
      <c r="A1545" t="s">
        <v>39</v>
      </c>
      <c r="B1545">
        <v>360</v>
      </c>
      <c r="C1545" s="6">
        <v>60171</v>
      </c>
      <c r="D1545" s="38" cm="1">
        <f t="array" ref="D1545">INDEX($K$3:$K$50, MATCH(1, (A1545=$G$3:$G$50)*(B1545=$H$3:$H$50)*(C1545&gt;=$I$3:$I$50)*(C1545&lt;=$J$3:$J$50), 0))</f>
        <v>2.5000000000000001E-2</v>
      </c>
    </row>
    <row r="1546" spans="1:4" x14ac:dyDescent="0.35">
      <c r="A1546" t="s">
        <v>39</v>
      </c>
      <c r="B1546">
        <v>160</v>
      </c>
      <c r="C1546" s="6">
        <v>30171</v>
      </c>
      <c r="D1546" s="38" t="e" cm="1">
        <f t="array" ref="D1546">INDEX($K$3:$K$50, MATCH(1, (A1546=$G$3:$G$50)*(B1546=$H$3:$H$50)*(C1546&gt;=$I$3:$I$50)*(C1546&lt;=$J$3:$J$50), 0))</f>
        <v>#N/A</v>
      </c>
    </row>
    <row r="1547" spans="1:4" x14ac:dyDescent="0.35">
      <c r="A1547" t="s">
        <v>39</v>
      </c>
      <c r="B1547">
        <v>180</v>
      </c>
      <c r="C1547" s="6">
        <v>204171</v>
      </c>
      <c r="D1547" s="38" cm="1">
        <f t="array" ref="D1547">INDEX($K$3:$K$50, MATCH(1, (A1547=$G$3:$G$50)*(B1547=$H$3:$H$50)*(C1547&gt;=$I$3:$I$50)*(C1547&lt;=$J$3:$J$50), 0))</f>
        <v>3.4500000000000003E-2</v>
      </c>
    </row>
    <row r="1548" spans="1:4" x14ac:dyDescent="0.35">
      <c r="A1548" t="s">
        <v>39</v>
      </c>
      <c r="B1548">
        <v>90</v>
      </c>
      <c r="C1548" s="6">
        <v>70171</v>
      </c>
      <c r="D1548" s="38" cm="1">
        <f t="array" ref="D1548">INDEX($K$3:$K$50, MATCH(1, (A1548=$G$3:$G$50)*(B1548=$H$3:$H$50)*(C1548&gt;=$I$3:$I$50)*(C1548&lt;=$J$3:$J$50), 0))</f>
        <v>2.0500000000000001E-2</v>
      </c>
    </row>
    <row r="1549" spans="1:4" x14ac:dyDescent="0.35">
      <c r="A1549" t="s">
        <v>39</v>
      </c>
      <c r="B1549">
        <v>180</v>
      </c>
      <c r="C1549" s="6">
        <v>47498.11</v>
      </c>
      <c r="D1549" s="38" cm="1">
        <f t="array" ref="D1549">INDEX($K$3:$K$50, MATCH(1, (A1549=$G$3:$G$50)*(B1549=$H$3:$H$50)*(C1549&gt;=$I$3:$I$50)*(C1549&lt;=$J$3:$J$50), 0))</f>
        <v>1.6E-2</v>
      </c>
    </row>
    <row r="1550" spans="1:4" x14ac:dyDescent="0.35">
      <c r="A1550" t="s">
        <v>39</v>
      </c>
      <c r="B1550">
        <v>360</v>
      </c>
      <c r="C1550" s="6">
        <v>10171</v>
      </c>
      <c r="D1550" s="38" cm="1">
        <f t="array" ref="D1550">INDEX($K$3:$K$50, MATCH(1, (A1550=$G$3:$G$50)*(B1550=$H$3:$H$50)*(C1550&gt;=$I$3:$I$50)*(C1550&lt;=$J$3:$J$50), 0))</f>
        <v>1.7999999999999999E-2</v>
      </c>
    </row>
    <row r="1551" spans="1:4" x14ac:dyDescent="0.35">
      <c r="A1551" t="s">
        <v>39</v>
      </c>
      <c r="B1551">
        <v>360</v>
      </c>
      <c r="C1551" s="6">
        <v>370171</v>
      </c>
      <c r="D1551" s="38" cm="1">
        <f t="array" ref="D1551">INDEX($K$3:$K$50, MATCH(1, (A1551=$G$3:$G$50)*(B1551=$H$3:$H$50)*(C1551&gt;=$I$3:$I$50)*(C1551&lt;=$J$3:$J$50), 0))</f>
        <v>4.2500000000000003E-2</v>
      </c>
    </row>
    <row r="1552" spans="1:4" x14ac:dyDescent="0.35">
      <c r="A1552" t="s">
        <v>40</v>
      </c>
      <c r="B1552">
        <v>180</v>
      </c>
      <c r="C1552" s="6">
        <v>52771</v>
      </c>
      <c r="D1552" s="38" cm="1">
        <f t="array" ref="D1552">INDEX($K$3:$K$50, MATCH(1, (A1552=$G$3:$G$50)*(B1552=$H$3:$H$50)*(C1552&gt;=$I$3:$I$50)*(C1552&lt;=$J$3:$J$50), 0))</f>
        <v>2.1000000000000001E-2</v>
      </c>
    </row>
    <row r="1553" spans="1:4" x14ac:dyDescent="0.35">
      <c r="A1553" t="s">
        <v>39</v>
      </c>
      <c r="B1553">
        <v>90</v>
      </c>
      <c r="C1553" s="6">
        <v>90171</v>
      </c>
      <c r="D1553" s="38" cm="1">
        <f t="array" ref="D1553">INDEX($K$3:$K$50, MATCH(1, (A1553=$G$3:$G$50)*(B1553=$H$3:$H$50)*(C1553&gt;=$I$3:$I$50)*(C1553&lt;=$J$3:$J$50), 0))</f>
        <v>2.0500000000000001E-2</v>
      </c>
    </row>
    <row r="1554" spans="1:4" x14ac:dyDescent="0.35">
      <c r="A1554" t="s">
        <v>39</v>
      </c>
      <c r="B1554">
        <v>90</v>
      </c>
      <c r="C1554" s="6">
        <v>100171</v>
      </c>
      <c r="D1554" s="38" cm="1">
        <f t="array" ref="D1554">INDEX($K$3:$K$50, MATCH(1, (A1554=$G$3:$G$50)*(B1554=$H$3:$H$50)*(C1554&gt;=$I$3:$I$50)*(C1554&lt;=$J$3:$J$50), 0))</f>
        <v>2.1999999999999999E-2</v>
      </c>
    </row>
    <row r="1555" spans="1:4" x14ac:dyDescent="0.35">
      <c r="A1555" t="s">
        <v>40</v>
      </c>
      <c r="B1555">
        <v>180</v>
      </c>
      <c r="C1555" s="6">
        <v>36171</v>
      </c>
      <c r="D1555" s="38" cm="1">
        <f t="array" ref="D1555">INDEX($K$3:$K$50, MATCH(1, (A1555=$G$3:$G$50)*(B1555=$H$3:$H$50)*(C1555&gt;=$I$3:$I$50)*(C1555&lt;=$J$3:$J$50), 0))</f>
        <v>1.55E-2</v>
      </c>
    </row>
    <row r="1556" spans="1:4" x14ac:dyDescent="0.35">
      <c r="A1556" t="s">
        <v>39</v>
      </c>
      <c r="B1556">
        <v>360</v>
      </c>
      <c r="C1556" s="6">
        <v>400171</v>
      </c>
      <c r="D1556" s="38" cm="1">
        <f t="array" ref="D1556">INDEX($K$3:$K$50, MATCH(1, (A1556=$G$3:$G$50)*(B1556=$H$3:$H$50)*(C1556&gt;=$I$3:$I$50)*(C1556&lt;=$J$3:$J$50), 0))</f>
        <v>4.2500000000000003E-2</v>
      </c>
    </row>
    <row r="1557" spans="1:4" x14ac:dyDescent="0.35">
      <c r="A1557" t="s">
        <v>39</v>
      </c>
      <c r="B1557">
        <v>160</v>
      </c>
      <c r="C1557" s="6">
        <v>20171</v>
      </c>
      <c r="D1557" s="38" t="e" cm="1">
        <f t="array" ref="D1557">INDEX($K$3:$K$50, MATCH(1, (A1557=$G$3:$G$50)*(B1557=$H$3:$H$50)*(C1557&gt;=$I$3:$I$50)*(C1557&lt;=$J$3:$J$50), 0))</f>
        <v>#N/A</v>
      </c>
    </row>
    <row r="1558" spans="1:4" x14ac:dyDescent="0.35">
      <c r="A1558" t="s">
        <v>39</v>
      </c>
      <c r="B1558">
        <v>180</v>
      </c>
      <c r="C1558" s="6">
        <v>60171</v>
      </c>
      <c r="D1558" s="38" cm="1">
        <f t="array" ref="D1558">INDEX($K$3:$K$50, MATCH(1, (A1558=$G$3:$G$50)*(B1558=$H$3:$H$50)*(C1558&gt;=$I$3:$I$50)*(C1558&lt;=$J$3:$J$50), 0))</f>
        <v>2.1499999999999998E-2</v>
      </c>
    </row>
    <row r="1559" spans="1:4" x14ac:dyDescent="0.35">
      <c r="A1559" t="s">
        <v>39</v>
      </c>
      <c r="B1559">
        <v>90</v>
      </c>
      <c r="C1559" s="6">
        <v>175171</v>
      </c>
      <c r="D1559" s="38" cm="1">
        <f t="array" ref="D1559">INDEX($K$3:$K$50, MATCH(1, (A1559=$G$3:$G$50)*(B1559=$H$3:$H$50)*(C1559&gt;=$I$3:$I$50)*(C1559&lt;=$J$3:$J$50), 0))</f>
        <v>2.1999999999999999E-2</v>
      </c>
    </row>
    <row r="1560" spans="1:4" x14ac:dyDescent="0.35">
      <c r="A1560" t="s">
        <v>39</v>
      </c>
      <c r="B1560">
        <v>180</v>
      </c>
      <c r="C1560" s="6">
        <v>23171</v>
      </c>
      <c r="D1560" s="38" cm="1">
        <f t="array" ref="D1560">INDEX($K$3:$K$50, MATCH(1, (A1560=$G$3:$G$50)*(B1560=$H$3:$H$50)*(C1560&gt;=$I$3:$I$50)*(C1560&lt;=$J$3:$J$50), 0))</f>
        <v>1.6E-2</v>
      </c>
    </row>
    <row r="1561" spans="1:4" x14ac:dyDescent="0.35">
      <c r="A1561" t="s">
        <v>39</v>
      </c>
      <c r="B1561">
        <v>360</v>
      </c>
      <c r="C1561" s="6">
        <v>2000171</v>
      </c>
      <c r="D1561" s="38" cm="1">
        <f t="array" ref="D1561">INDEX($K$3:$K$50, MATCH(1, (A1561=$G$3:$G$50)*(B1561=$H$3:$H$50)*(C1561&gt;=$I$3:$I$50)*(C1561&lt;=$J$3:$J$50), 0))</f>
        <v>4.7500000000000001E-2</v>
      </c>
    </row>
    <row r="1562" spans="1:4" x14ac:dyDescent="0.35">
      <c r="A1562" t="s">
        <v>39</v>
      </c>
      <c r="B1562">
        <v>360</v>
      </c>
      <c r="C1562" s="6">
        <v>50171</v>
      </c>
      <c r="D1562" s="38" cm="1">
        <f t="array" ref="D1562">INDEX($K$3:$K$50, MATCH(1, (A1562=$G$3:$G$50)*(B1562=$H$3:$H$50)*(C1562&gt;=$I$3:$I$50)*(C1562&lt;=$J$3:$J$50), 0))</f>
        <v>2.5000000000000001E-2</v>
      </c>
    </row>
    <row r="1563" spans="1:4" x14ac:dyDescent="0.35">
      <c r="A1563" t="s">
        <v>40</v>
      </c>
      <c r="B1563">
        <v>180</v>
      </c>
      <c r="C1563" s="6">
        <v>500171</v>
      </c>
      <c r="D1563" s="38" cm="1">
        <f t="array" ref="D1563">INDEX($K$3:$K$50, MATCH(1, (A1563=$G$3:$G$50)*(B1563=$H$3:$H$50)*(C1563&gt;=$I$3:$I$50)*(C1563&lt;=$J$3:$J$50), 0))</f>
        <v>3.9E-2</v>
      </c>
    </row>
    <row r="1564" spans="1:4" x14ac:dyDescent="0.35">
      <c r="A1564" t="s">
        <v>39</v>
      </c>
      <c r="B1564">
        <v>90</v>
      </c>
      <c r="C1564" s="6">
        <v>70171</v>
      </c>
      <c r="D1564" s="38" cm="1">
        <f t="array" ref="D1564">INDEX($K$3:$K$50, MATCH(1, (A1564=$G$3:$G$50)*(B1564=$H$3:$H$50)*(C1564&gt;=$I$3:$I$50)*(C1564&lt;=$J$3:$J$50), 0))</f>
        <v>2.0500000000000001E-2</v>
      </c>
    </row>
    <row r="1565" spans="1:4" x14ac:dyDescent="0.35">
      <c r="A1565" t="s">
        <v>39</v>
      </c>
      <c r="B1565">
        <v>90</v>
      </c>
      <c r="C1565" s="6">
        <v>100171</v>
      </c>
      <c r="D1565" s="38" cm="1">
        <f t="array" ref="D1565">INDEX($K$3:$K$50, MATCH(1, (A1565=$G$3:$G$50)*(B1565=$H$3:$H$50)*(C1565&gt;=$I$3:$I$50)*(C1565&lt;=$J$3:$J$50), 0))</f>
        <v>2.1999999999999999E-2</v>
      </c>
    </row>
    <row r="1566" spans="1:4" x14ac:dyDescent="0.35">
      <c r="A1566" t="s">
        <v>39</v>
      </c>
      <c r="B1566">
        <v>180</v>
      </c>
      <c r="C1566" s="6">
        <v>126171</v>
      </c>
      <c r="D1566" s="38" cm="1">
        <f t="array" ref="D1566">INDEX($K$3:$K$50, MATCH(1, (A1566=$G$3:$G$50)*(B1566=$H$3:$H$50)*(C1566&gt;=$I$3:$I$50)*(C1566&lt;=$J$3:$J$50), 0))</f>
        <v>3.4500000000000003E-2</v>
      </c>
    </row>
    <row r="1567" spans="1:4" x14ac:dyDescent="0.35">
      <c r="A1567" t="s">
        <v>39</v>
      </c>
      <c r="B1567">
        <v>360</v>
      </c>
      <c r="C1567" s="6">
        <v>60171</v>
      </c>
      <c r="D1567" s="38" cm="1">
        <f t="array" ref="D1567">INDEX($K$3:$K$50, MATCH(1, (A1567=$G$3:$G$50)*(B1567=$H$3:$H$50)*(C1567&gt;=$I$3:$I$50)*(C1567&lt;=$J$3:$J$50), 0))</f>
        <v>2.5000000000000001E-2</v>
      </c>
    </row>
    <row r="1568" spans="1:4" x14ac:dyDescent="0.35">
      <c r="A1568" t="s">
        <v>39</v>
      </c>
      <c r="B1568">
        <v>160</v>
      </c>
      <c r="C1568" s="6">
        <v>186171</v>
      </c>
      <c r="D1568" s="38" t="e" cm="1">
        <f t="array" ref="D1568">INDEX($K$3:$K$50, MATCH(1, (A1568=$G$3:$G$50)*(B1568=$H$3:$H$50)*(C1568&gt;=$I$3:$I$50)*(C1568&lt;=$J$3:$J$50), 0))</f>
        <v>#N/A</v>
      </c>
    </row>
    <row r="1569" spans="1:4" x14ac:dyDescent="0.35">
      <c r="A1569" t="s">
        <v>39</v>
      </c>
      <c r="B1569">
        <v>180</v>
      </c>
      <c r="C1569" s="6">
        <v>72171</v>
      </c>
      <c r="D1569" s="38" cm="1">
        <f t="array" ref="D1569">INDEX($K$3:$K$50, MATCH(1, (A1569=$G$3:$G$50)*(B1569=$H$3:$H$50)*(C1569&gt;=$I$3:$I$50)*(C1569&lt;=$J$3:$J$50), 0))</f>
        <v>2.1499999999999998E-2</v>
      </c>
    </row>
    <row r="1570" spans="1:4" x14ac:dyDescent="0.35">
      <c r="A1570" t="s">
        <v>39</v>
      </c>
      <c r="B1570">
        <v>90</v>
      </c>
      <c r="C1570" s="6">
        <v>101171</v>
      </c>
      <c r="D1570" s="38" cm="1">
        <f t="array" ref="D1570">INDEX($K$3:$K$50, MATCH(1, (A1570=$G$3:$G$50)*(B1570=$H$3:$H$50)*(C1570&gt;=$I$3:$I$50)*(C1570&lt;=$J$3:$J$50), 0))</f>
        <v>2.1999999999999999E-2</v>
      </c>
    </row>
    <row r="1571" spans="1:4" x14ac:dyDescent="0.35">
      <c r="A1571" t="s">
        <v>39</v>
      </c>
      <c r="B1571">
        <v>180</v>
      </c>
      <c r="C1571" s="6">
        <v>242171</v>
      </c>
      <c r="D1571" s="38" cm="1">
        <f t="array" ref="D1571">INDEX($K$3:$K$50, MATCH(1, (A1571=$G$3:$G$50)*(B1571=$H$3:$H$50)*(C1571&gt;=$I$3:$I$50)*(C1571&lt;=$J$3:$J$50), 0))</f>
        <v>3.4500000000000003E-2</v>
      </c>
    </row>
    <row r="1572" spans="1:4" x14ac:dyDescent="0.35">
      <c r="A1572" t="s">
        <v>39</v>
      </c>
      <c r="B1572">
        <v>360</v>
      </c>
      <c r="C1572" s="6">
        <v>250171</v>
      </c>
      <c r="D1572" s="38" cm="1">
        <f t="array" ref="D1572">INDEX($K$3:$K$50, MATCH(1, (A1572=$G$3:$G$50)*(B1572=$H$3:$H$50)*(C1572&gt;=$I$3:$I$50)*(C1572&lt;=$J$3:$J$50), 0))</f>
        <v>4.2500000000000003E-2</v>
      </c>
    </row>
    <row r="1573" spans="1:4" x14ac:dyDescent="0.35">
      <c r="A1573" t="s">
        <v>39</v>
      </c>
      <c r="B1573">
        <v>360</v>
      </c>
      <c r="C1573" s="6">
        <v>80171</v>
      </c>
      <c r="D1573" s="38" cm="1">
        <f t="array" ref="D1573">INDEX($K$3:$K$50, MATCH(1, (A1573=$G$3:$G$50)*(B1573=$H$3:$H$50)*(C1573&gt;=$I$3:$I$50)*(C1573&lt;=$J$3:$J$50), 0))</f>
        <v>2.5000000000000001E-2</v>
      </c>
    </row>
    <row r="1574" spans="1:4" x14ac:dyDescent="0.35">
      <c r="A1574" t="s">
        <v>39</v>
      </c>
      <c r="B1574">
        <v>180</v>
      </c>
      <c r="C1574" s="6">
        <v>48171</v>
      </c>
      <c r="D1574" s="38" cm="1">
        <f t="array" ref="D1574">INDEX($K$3:$K$50, MATCH(1, (A1574=$G$3:$G$50)*(B1574=$H$3:$H$50)*(C1574&gt;=$I$3:$I$50)*(C1574&lt;=$J$3:$J$50), 0))</f>
        <v>1.6E-2</v>
      </c>
    </row>
    <row r="1575" spans="1:4" x14ac:dyDescent="0.35">
      <c r="A1575" t="s">
        <v>39</v>
      </c>
      <c r="B1575">
        <v>90</v>
      </c>
      <c r="C1575" s="6">
        <v>20171</v>
      </c>
      <c r="D1575" s="38" cm="1">
        <f t="array" ref="D1575">INDEX($K$3:$K$50, MATCH(1, (A1575=$G$3:$G$50)*(B1575=$H$3:$H$50)*(C1575&gt;=$I$3:$I$50)*(C1575&lt;=$J$3:$J$50), 0))</f>
        <v>1.55E-2</v>
      </c>
    </row>
    <row r="1576" spans="1:4" x14ac:dyDescent="0.35">
      <c r="A1576" t="s">
        <v>39</v>
      </c>
      <c r="B1576">
        <v>90</v>
      </c>
      <c r="C1576" s="6">
        <v>40171</v>
      </c>
      <c r="D1576" s="38" cm="1">
        <f t="array" ref="D1576">INDEX($K$3:$K$50, MATCH(1, (A1576=$G$3:$G$50)*(B1576=$H$3:$H$50)*(C1576&gt;=$I$3:$I$50)*(C1576&lt;=$J$3:$J$50), 0))</f>
        <v>1.55E-2</v>
      </c>
    </row>
    <row r="1577" spans="1:4" x14ac:dyDescent="0.35">
      <c r="A1577" t="s">
        <v>39</v>
      </c>
      <c r="B1577">
        <v>180</v>
      </c>
      <c r="C1577" s="6">
        <v>35893.72</v>
      </c>
      <c r="D1577" s="38" cm="1">
        <f t="array" ref="D1577">INDEX($K$3:$K$50, MATCH(1, (A1577=$G$3:$G$50)*(B1577=$H$3:$H$50)*(C1577&gt;=$I$3:$I$50)*(C1577&lt;=$J$3:$J$50), 0))</f>
        <v>1.6E-2</v>
      </c>
    </row>
    <row r="1578" spans="1:4" x14ac:dyDescent="0.35">
      <c r="A1578" t="s">
        <v>39</v>
      </c>
      <c r="B1578">
        <v>360</v>
      </c>
      <c r="C1578" s="6">
        <v>60171</v>
      </c>
      <c r="D1578" s="38" cm="1">
        <f t="array" ref="D1578">INDEX($K$3:$K$50, MATCH(1, (A1578=$G$3:$G$50)*(B1578=$H$3:$H$50)*(C1578&gt;=$I$3:$I$50)*(C1578&lt;=$J$3:$J$50), 0))</f>
        <v>2.5000000000000001E-2</v>
      </c>
    </row>
    <row r="1579" spans="1:4" x14ac:dyDescent="0.35">
      <c r="A1579" t="s">
        <v>39</v>
      </c>
      <c r="B1579">
        <v>160</v>
      </c>
      <c r="C1579" s="6">
        <v>35171</v>
      </c>
      <c r="D1579" s="38" t="e" cm="1">
        <f t="array" ref="D1579">INDEX($K$3:$K$50, MATCH(1, (A1579=$G$3:$G$50)*(B1579=$H$3:$H$50)*(C1579&gt;=$I$3:$I$50)*(C1579&lt;=$J$3:$J$50), 0))</f>
        <v>#N/A</v>
      </c>
    </row>
    <row r="1580" spans="1:4" x14ac:dyDescent="0.35">
      <c r="A1580" t="s">
        <v>39</v>
      </c>
      <c r="B1580">
        <v>180</v>
      </c>
      <c r="C1580" s="6">
        <v>50171</v>
      </c>
      <c r="D1580" s="38" cm="1">
        <f t="array" ref="D1580">INDEX($K$3:$K$50, MATCH(1, (A1580=$G$3:$G$50)*(B1580=$H$3:$H$50)*(C1580&gt;=$I$3:$I$50)*(C1580&lt;=$J$3:$J$50), 0))</f>
        <v>2.1499999999999998E-2</v>
      </c>
    </row>
    <row r="1581" spans="1:4" x14ac:dyDescent="0.35">
      <c r="A1581" t="s">
        <v>40</v>
      </c>
      <c r="B1581">
        <v>90</v>
      </c>
      <c r="C1581" s="6">
        <v>16929.73</v>
      </c>
      <c r="D1581" s="38" cm="1">
        <f t="array" ref="D1581">INDEX($K$3:$K$50, MATCH(1, (A1581=$G$3:$G$50)*(B1581=$H$3:$H$50)*(C1581&gt;=$I$3:$I$50)*(C1581&lt;=$J$3:$J$50), 0))</f>
        <v>1.4999999999999999E-2</v>
      </c>
    </row>
    <row r="1582" spans="1:4" x14ac:dyDescent="0.35">
      <c r="A1582" t="s">
        <v>39</v>
      </c>
      <c r="B1582">
        <v>180</v>
      </c>
      <c r="C1582" s="6">
        <v>200171</v>
      </c>
      <c r="D1582" s="38" cm="1">
        <f t="array" ref="D1582">INDEX($K$3:$K$50, MATCH(1, (A1582=$G$3:$G$50)*(B1582=$H$3:$H$50)*(C1582&gt;=$I$3:$I$50)*(C1582&lt;=$J$3:$J$50), 0))</f>
        <v>3.4500000000000003E-2</v>
      </c>
    </row>
    <row r="1583" spans="1:4" x14ac:dyDescent="0.35">
      <c r="A1583" t="s">
        <v>39</v>
      </c>
      <c r="B1583">
        <v>360</v>
      </c>
      <c r="C1583" s="6">
        <v>30171</v>
      </c>
      <c r="D1583" s="38" cm="1">
        <f t="array" ref="D1583">INDEX($K$3:$K$50, MATCH(1, (A1583=$G$3:$G$50)*(B1583=$H$3:$H$50)*(C1583&gt;=$I$3:$I$50)*(C1583&lt;=$J$3:$J$50), 0))</f>
        <v>1.7999999999999999E-2</v>
      </c>
    </row>
    <row r="1584" spans="1:4" x14ac:dyDescent="0.35">
      <c r="A1584" t="s">
        <v>39</v>
      </c>
      <c r="B1584">
        <v>360</v>
      </c>
      <c r="C1584" s="6">
        <v>626549.53</v>
      </c>
      <c r="D1584" s="38" cm="1">
        <f t="array" ref="D1584">INDEX($K$3:$K$50, MATCH(1, (A1584=$G$3:$G$50)*(B1584=$H$3:$H$50)*(C1584&gt;=$I$3:$I$50)*(C1584&lt;=$J$3:$J$50), 0))</f>
        <v>4.4499999999999998E-2</v>
      </c>
    </row>
    <row r="1585" spans="1:4" x14ac:dyDescent="0.35">
      <c r="A1585" t="s">
        <v>39</v>
      </c>
      <c r="B1585">
        <v>180</v>
      </c>
      <c r="C1585" s="6">
        <v>100171</v>
      </c>
      <c r="D1585" s="38" cm="1">
        <f t="array" ref="D1585">INDEX($K$3:$K$50, MATCH(1, (A1585=$G$3:$G$50)*(B1585=$H$3:$H$50)*(C1585&gt;=$I$3:$I$50)*(C1585&lt;=$J$3:$J$50), 0))</f>
        <v>3.4500000000000003E-2</v>
      </c>
    </row>
    <row r="1586" spans="1:4" x14ac:dyDescent="0.35">
      <c r="A1586" t="s">
        <v>39</v>
      </c>
      <c r="B1586">
        <v>90</v>
      </c>
      <c r="C1586" s="6">
        <v>100171</v>
      </c>
      <c r="D1586" s="38" cm="1">
        <f t="array" ref="D1586">INDEX($K$3:$K$50, MATCH(1, (A1586=$G$3:$G$50)*(B1586=$H$3:$H$50)*(C1586&gt;=$I$3:$I$50)*(C1586&lt;=$J$3:$J$50), 0))</f>
        <v>2.1999999999999999E-2</v>
      </c>
    </row>
    <row r="1587" spans="1:4" x14ac:dyDescent="0.35">
      <c r="A1587" t="s">
        <v>39</v>
      </c>
      <c r="B1587">
        <v>90</v>
      </c>
      <c r="C1587" s="6">
        <v>500171</v>
      </c>
      <c r="D1587" s="38" cm="1">
        <f t="array" ref="D1587">INDEX($K$3:$K$50, MATCH(1, (A1587=$G$3:$G$50)*(B1587=$H$3:$H$50)*(C1587&gt;=$I$3:$I$50)*(C1587&lt;=$J$3:$J$50), 0))</f>
        <v>3.1E-2</v>
      </c>
    </row>
    <row r="1588" spans="1:4" x14ac:dyDescent="0.35">
      <c r="A1588" t="s">
        <v>39</v>
      </c>
      <c r="B1588">
        <v>180</v>
      </c>
      <c r="C1588" s="6">
        <v>8171</v>
      </c>
      <c r="D1588" s="38" cm="1">
        <f t="array" ref="D1588">INDEX($K$3:$K$50, MATCH(1, (A1588=$G$3:$G$50)*(B1588=$H$3:$H$50)*(C1588&gt;=$I$3:$I$50)*(C1588&lt;=$J$3:$J$50), 0))</f>
        <v>1.6E-2</v>
      </c>
    </row>
    <row r="1589" spans="1:4" x14ac:dyDescent="0.35">
      <c r="A1589" t="s">
        <v>39</v>
      </c>
      <c r="B1589">
        <v>360</v>
      </c>
      <c r="C1589" s="6">
        <v>5171</v>
      </c>
      <c r="D1589" s="38" cm="1">
        <f t="array" ref="D1589">INDEX($K$3:$K$50, MATCH(1, (A1589=$G$3:$G$50)*(B1589=$H$3:$H$50)*(C1589&gt;=$I$3:$I$50)*(C1589&lt;=$J$3:$J$50), 0))</f>
        <v>1.7999999999999999E-2</v>
      </c>
    </row>
    <row r="1590" spans="1:4" x14ac:dyDescent="0.35">
      <c r="A1590" t="s">
        <v>39</v>
      </c>
      <c r="B1590">
        <v>160</v>
      </c>
      <c r="C1590" s="6">
        <v>700171</v>
      </c>
      <c r="D1590" s="38" t="e" cm="1">
        <f t="array" ref="D1590">INDEX($K$3:$K$50, MATCH(1, (A1590=$G$3:$G$50)*(B1590=$H$3:$H$50)*(C1590&gt;=$I$3:$I$50)*(C1590&lt;=$J$3:$J$50), 0))</f>
        <v>#N/A</v>
      </c>
    </row>
    <row r="1591" spans="1:4" x14ac:dyDescent="0.35">
      <c r="A1591" t="s">
        <v>39</v>
      </c>
      <c r="B1591">
        <v>180</v>
      </c>
      <c r="C1591" s="6">
        <v>75171</v>
      </c>
      <c r="D1591" s="38" cm="1">
        <f t="array" ref="D1591">INDEX($K$3:$K$50, MATCH(1, (A1591=$G$3:$G$50)*(B1591=$H$3:$H$50)*(C1591&gt;=$I$3:$I$50)*(C1591&lt;=$J$3:$J$50), 0))</f>
        <v>2.1499999999999998E-2</v>
      </c>
    </row>
    <row r="1592" spans="1:4" x14ac:dyDescent="0.35">
      <c r="A1592" t="s">
        <v>39</v>
      </c>
      <c r="B1592">
        <v>90</v>
      </c>
      <c r="C1592" s="6">
        <v>43671</v>
      </c>
      <c r="D1592" s="38" cm="1">
        <f t="array" ref="D1592">INDEX($K$3:$K$50, MATCH(1, (A1592=$G$3:$G$50)*(B1592=$H$3:$H$50)*(C1592&gt;=$I$3:$I$50)*(C1592&lt;=$J$3:$J$50), 0))</f>
        <v>1.55E-2</v>
      </c>
    </row>
    <row r="1593" spans="1:4" x14ac:dyDescent="0.35">
      <c r="A1593" t="s">
        <v>39</v>
      </c>
      <c r="B1593">
        <v>180</v>
      </c>
      <c r="C1593" s="6">
        <v>12971</v>
      </c>
      <c r="D1593" s="38" cm="1">
        <f t="array" ref="D1593">INDEX($K$3:$K$50, MATCH(1, (A1593=$G$3:$G$50)*(B1593=$H$3:$H$50)*(C1593&gt;=$I$3:$I$50)*(C1593&lt;=$J$3:$J$50), 0))</f>
        <v>1.6E-2</v>
      </c>
    </row>
    <row r="1594" spans="1:4" x14ac:dyDescent="0.35">
      <c r="A1594" t="s">
        <v>39</v>
      </c>
      <c r="B1594">
        <v>360</v>
      </c>
      <c r="C1594" s="6">
        <v>5171</v>
      </c>
      <c r="D1594" s="38" cm="1">
        <f t="array" ref="D1594">INDEX($K$3:$K$50, MATCH(1, (A1594=$G$3:$G$50)*(B1594=$H$3:$H$50)*(C1594&gt;=$I$3:$I$50)*(C1594&lt;=$J$3:$J$50), 0))</f>
        <v>1.7999999999999999E-2</v>
      </c>
    </row>
    <row r="1595" spans="1:4" x14ac:dyDescent="0.35">
      <c r="A1595" t="s">
        <v>39</v>
      </c>
      <c r="B1595">
        <v>360</v>
      </c>
      <c r="C1595" s="6">
        <v>15171</v>
      </c>
      <c r="D1595" s="38" cm="1">
        <f t="array" ref="D1595">INDEX($K$3:$K$50, MATCH(1, (A1595=$G$3:$G$50)*(B1595=$H$3:$H$50)*(C1595&gt;=$I$3:$I$50)*(C1595&lt;=$J$3:$J$50), 0))</f>
        <v>1.7999999999999999E-2</v>
      </c>
    </row>
    <row r="1596" spans="1:4" x14ac:dyDescent="0.35">
      <c r="A1596" t="s">
        <v>39</v>
      </c>
      <c r="B1596">
        <v>180</v>
      </c>
      <c r="C1596" s="6">
        <v>20171</v>
      </c>
      <c r="D1596" s="38" cm="1">
        <f t="array" ref="D1596">INDEX($K$3:$K$50, MATCH(1, (A1596=$G$3:$G$50)*(B1596=$H$3:$H$50)*(C1596&gt;=$I$3:$I$50)*(C1596&lt;=$J$3:$J$50), 0))</f>
        <v>1.6E-2</v>
      </c>
    </row>
    <row r="1597" spans="1:4" x14ac:dyDescent="0.35">
      <c r="A1597" t="s">
        <v>40</v>
      </c>
      <c r="B1597">
        <v>90</v>
      </c>
      <c r="C1597" s="6">
        <v>20171</v>
      </c>
      <c r="D1597" s="38" cm="1">
        <f t="array" ref="D1597">INDEX($K$3:$K$50, MATCH(1, (A1597=$G$3:$G$50)*(B1597=$H$3:$H$50)*(C1597&gt;=$I$3:$I$50)*(C1597&lt;=$J$3:$J$50), 0))</f>
        <v>1.4999999999999999E-2</v>
      </c>
    </row>
    <row r="1598" spans="1:4" x14ac:dyDescent="0.35">
      <c r="A1598" t="s">
        <v>39</v>
      </c>
      <c r="B1598">
        <v>90</v>
      </c>
      <c r="C1598" s="6">
        <v>179171</v>
      </c>
      <c r="D1598" s="38" cm="1">
        <f t="array" ref="D1598">INDEX($K$3:$K$50, MATCH(1, (A1598=$G$3:$G$50)*(B1598=$H$3:$H$50)*(C1598&gt;=$I$3:$I$50)*(C1598&lt;=$J$3:$J$50), 0))</f>
        <v>2.1999999999999999E-2</v>
      </c>
    </row>
    <row r="1599" spans="1:4" x14ac:dyDescent="0.35">
      <c r="A1599" t="s">
        <v>39</v>
      </c>
      <c r="B1599">
        <v>180</v>
      </c>
      <c r="C1599" s="6">
        <v>50171</v>
      </c>
      <c r="D1599" s="38" cm="1">
        <f t="array" ref="D1599">INDEX($K$3:$K$50, MATCH(1, (A1599=$G$3:$G$50)*(B1599=$H$3:$H$50)*(C1599&gt;=$I$3:$I$50)*(C1599&lt;=$J$3:$J$50), 0))</f>
        <v>2.1499999999999998E-2</v>
      </c>
    </row>
    <row r="1600" spans="1:4" x14ac:dyDescent="0.35">
      <c r="A1600" t="s">
        <v>39</v>
      </c>
      <c r="B1600">
        <v>360</v>
      </c>
      <c r="C1600" s="6">
        <v>74171</v>
      </c>
      <c r="D1600" s="38" cm="1">
        <f t="array" ref="D1600">INDEX($K$3:$K$50, MATCH(1, (A1600=$G$3:$G$50)*(B1600=$H$3:$H$50)*(C1600&gt;=$I$3:$I$50)*(C1600&lt;=$J$3:$J$50), 0))</f>
        <v>2.5000000000000001E-2</v>
      </c>
    </row>
    <row r="1601" spans="1:4" x14ac:dyDescent="0.35">
      <c r="A1601" t="s">
        <v>39</v>
      </c>
      <c r="B1601">
        <v>160</v>
      </c>
      <c r="C1601" s="6">
        <v>100171</v>
      </c>
      <c r="D1601" s="38" t="e" cm="1">
        <f t="array" ref="D1601">INDEX($K$3:$K$50, MATCH(1, (A1601=$G$3:$G$50)*(B1601=$H$3:$H$50)*(C1601&gt;=$I$3:$I$50)*(C1601&lt;=$J$3:$J$50), 0))</f>
        <v>#N/A</v>
      </c>
    </row>
    <row r="1602" spans="1:4" x14ac:dyDescent="0.35">
      <c r="A1602" t="s">
        <v>39</v>
      </c>
      <c r="B1602">
        <v>180</v>
      </c>
      <c r="C1602" s="6">
        <v>30171</v>
      </c>
      <c r="D1602" s="38" cm="1">
        <f t="array" ref="D1602">INDEX($K$3:$K$50, MATCH(1, (A1602=$G$3:$G$50)*(B1602=$H$3:$H$50)*(C1602&gt;=$I$3:$I$50)*(C1602&lt;=$J$3:$J$50), 0))</f>
        <v>1.6E-2</v>
      </c>
    </row>
    <row r="1603" spans="1:4" x14ac:dyDescent="0.35">
      <c r="A1603" t="s">
        <v>39</v>
      </c>
      <c r="B1603">
        <v>90</v>
      </c>
      <c r="C1603" s="6">
        <v>100171</v>
      </c>
      <c r="D1603" s="38" cm="1">
        <f t="array" ref="D1603">INDEX($K$3:$K$50, MATCH(1, (A1603=$G$3:$G$50)*(B1603=$H$3:$H$50)*(C1603&gt;=$I$3:$I$50)*(C1603&lt;=$J$3:$J$50), 0))</f>
        <v>2.1999999999999999E-2</v>
      </c>
    </row>
    <row r="1604" spans="1:4" x14ac:dyDescent="0.35">
      <c r="A1604" t="s">
        <v>39</v>
      </c>
      <c r="B1604">
        <v>180</v>
      </c>
      <c r="C1604" s="6">
        <v>125171</v>
      </c>
      <c r="D1604" s="38" cm="1">
        <f t="array" ref="D1604">INDEX($K$3:$K$50, MATCH(1, (A1604=$G$3:$G$50)*(B1604=$H$3:$H$50)*(C1604&gt;=$I$3:$I$50)*(C1604&lt;=$J$3:$J$50), 0))</f>
        <v>3.4500000000000003E-2</v>
      </c>
    </row>
    <row r="1605" spans="1:4" x14ac:dyDescent="0.35">
      <c r="A1605" t="s">
        <v>40</v>
      </c>
      <c r="B1605">
        <v>360</v>
      </c>
      <c r="C1605" s="6">
        <v>23700.44</v>
      </c>
      <c r="D1605" s="38" cm="1">
        <f t="array" ref="D1605">INDEX($K$3:$K$50, MATCH(1, (A1605=$G$3:$G$50)*(B1605=$H$3:$H$50)*(C1605&gt;=$I$3:$I$50)*(C1605&lt;=$J$3:$J$50), 0))</f>
        <v>1.7500000000000002E-2</v>
      </c>
    </row>
    <row r="1606" spans="1:4" x14ac:dyDescent="0.35">
      <c r="A1606" t="s">
        <v>39</v>
      </c>
      <c r="B1606">
        <v>360</v>
      </c>
      <c r="C1606" s="6">
        <v>50171</v>
      </c>
      <c r="D1606" s="38" cm="1">
        <f t="array" ref="D1606">INDEX($K$3:$K$50, MATCH(1, (A1606=$G$3:$G$50)*(B1606=$H$3:$H$50)*(C1606&gt;=$I$3:$I$50)*(C1606&lt;=$J$3:$J$50), 0))</f>
        <v>2.5000000000000001E-2</v>
      </c>
    </row>
    <row r="1607" spans="1:4" x14ac:dyDescent="0.35">
      <c r="A1607" t="s">
        <v>39</v>
      </c>
      <c r="B1607">
        <v>180</v>
      </c>
      <c r="C1607" s="6">
        <v>45171</v>
      </c>
      <c r="D1607" s="38" cm="1">
        <f t="array" ref="D1607">INDEX($K$3:$K$50, MATCH(1, (A1607=$G$3:$G$50)*(B1607=$H$3:$H$50)*(C1607&gt;=$I$3:$I$50)*(C1607&lt;=$J$3:$J$50), 0))</f>
        <v>1.6E-2</v>
      </c>
    </row>
    <row r="1608" spans="1:4" x14ac:dyDescent="0.35">
      <c r="A1608" t="s">
        <v>39</v>
      </c>
      <c r="B1608">
        <v>90</v>
      </c>
      <c r="C1608" s="6">
        <v>15171</v>
      </c>
      <c r="D1608" s="38" cm="1">
        <f t="array" ref="D1608">INDEX($K$3:$K$50, MATCH(1, (A1608=$G$3:$G$50)*(B1608=$H$3:$H$50)*(C1608&gt;=$I$3:$I$50)*(C1608&lt;=$J$3:$J$50), 0))</f>
        <v>1.55E-2</v>
      </c>
    </row>
    <row r="1609" spans="1:4" x14ac:dyDescent="0.35">
      <c r="A1609" t="s">
        <v>39</v>
      </c>
      <c r="B1609">
        <v>90</v>
      </c>
      <c r="C1609" s="6">
        <v>7171</v>
      </c>
      <c r="D1609" s="38" cm="1">
        <f t="array" ref="D1609">INDEX($K$3:$K$50, MATCH(1, (A1609=$G$3:$G$50)*(B1609=$H$3:$H$50)*(C1609&gt;=$I$3:$I$50)*(C1609&lt;=$J$3:$J$50), 0))</f>
        <v>1.55E-2</v>
      </c>
    </row>
    <row r="1610" spans="1:4" x14ac:dyDescent="0.35">
      <c r="A1610" t="s">
        <v>39</v>
      </c>
      <c r="B1610">
        <v>180</v>
      </c>
      <c r="C1610" s="6">
        <v>8171</v>
      </c>
      <c r="D1610" s="38" cm="1">
        <f t="array" ref="D1610">INDEX($K$3:$K$50, MATCH(1, (A1610=$G$3:$G$50)*(B1610=$H$3:$H$50)*(C1610&gt;=$I$3:$I$50)*(C1610&lt;=$J$3:$J$50), 0))</f>
        <v>1.6E-2</v>
      </c>
    </row>
    <row r="1611" spans="1:4" x14ac:dyDescent="0.35">
      <c r="A1611" t="s">
        <v>39</v>
      </c>
      <c r="B1611">
        <v>360</v>
      </c>
      <c r="C1611" s="6">
        <v>100171</v>
      </c>
      <c r="D1611" s="38" cm="1">
        <f t="array" ref="D1611">INDEX($K$3:$K$50, MATCH(1, (A1611=$G$3:$G$50)*(B1611=$H$3:$H$50)*(C1611&gt;=$I$3:$I$50)*(C1611&lt;=$J$3:$J$50), 0))</f>
        <v>3.85E-2</v>
      </c>
    </row>
    <row r="1612" spans="1:4" x14ac:dyDescent="0.35">
      <c r="A1612" t="s">
        <v>39</v>
      </c>
      <c r="B1612">
        <v>160</v>
      </c>
      <c r="C1612" s="6">
        <v>73277.84</v>
      </c>
      <c r="D1612" s="38" t="e" cm="1">
        <f t="array" ref="D1612">INDEX($K$3:$K$50, MATCH(1, (A1612=$G$3:$G$50)*(B1612=$H$3:$H$50)*(C1612&gt;=$I$3:$I$50)*(C1612&lt;=$J$3:$J$50), 0))</f>
        <v>#N/A</v>
      </c>
    </row>
    <row r="1613" spans="1:4" x14ac:dyDescent="0.35">
      <c r="A1613" t="s">
        <v>39</v>
      </c>
      <c r="B1613">
        <v>180</v>
      </c>
      <c r="C1613" s="6">
        <v>55171</v>
      </c>
      <c r="D1613" s="38" cm="1">
        <f t="array" ref="D1613">INDEX($K$3:$K$50, MATCH(1, (A1613=$G$3:$G$50)*(B1613=$H$3:$H$50)*(C1613&gt;=$I$3:$I$50)*(C1613&lt;=$J$3:$J$50), 0))</f>
        <v>2.1499999999999998E-2</v>
      </c>
    </row>
    <row r="1614" spans="1:4" x14ac:dyDescent="0.35">
      <c r="A1614" t="s">
        <v>39</v>
      </c>
      <c r="B1614">
        <v>90</v>
      </c>
      <c r="C1614" s="6">
        <v>111171</v>
      </c>
      <c r="D1614" s="38" cm="1">
        <f t="array" ref="D1614">INDEX($K$3:$K$50, MATCH(1, (A1614=$G$3:$G$50)*(B1614=$H$3:$H$50)*(C1614&gt;=$I$3:$I$50)*(C1614&lt;=$J$3:$J$50), 0))</f>
        <v>2.1999999999999999E-2</v>
      </c>
    </row>
    <row r="1615" spans="1:4" x14ac:dyDescent="0.35">
      <c r="A1615" t="s">
        <v>39</v>
      </c>
      <c r="B1615">
        <v>180</v>
      </c>
      <c r="C1615" s="6">
        <v>58171</v>
      </c>
      <c r="D1615" s="38" cm="1">
        <f t="array" ref="D1615">INDEX($K$3:$K$50, MATCH(1, (A1615=$G$3:$G$50)*(B1615=$H$3:$H$50)*(C1615&gt;=$I$3:$I$50)*(C1615&lt;=$J$3:$J$50), 0))</f>
        <v>2.1499999999999998E-2</v>
      </c>
    </row>
    <row r="1616" spans="1:4" x14ac:dyDescent="0.35">
      <c r="A1616" t="s">
        <v>39</v>
      </c>
      <c r="B1616">
        <v>360</v>
      </c>
      <c r="C1616" s="6">
        <v>165465.32999999999</v>
      </c>
      <c r="D1616" s="38" cm="1">
        <f t="array" ref="D1616">INDEX($K$3:$K$50, MATCH(1, (A1616=$G$3:$G$50)*(B1616=$H$3:$H$50)*(C1616&gt;=$I$3:$I$50)*(C1616&lt;=$J$3:$J$50), 0))</f>
        <v>3.85E-2</v>
      </c>
    </row>
    <row r="1617" spans="1:4" x14ac:dyDescent="0.35">
      <c r="A1617" t="s">
        <v>39</v>
      </c>
      <c r="B1617">
        <v>360</v>
      </c>
      <c r="C1617" s="6">
        <v>25495.599999999999</v>
      </c>
      <c r="D1617" s="38" cm="1">
        <f t="array" ref="D1617">INDEX($K$3:$K$50, MATCH(1, (A1617=$G$3:$G$50)*(B1617=$H$3:$H$50)*(C1617&gt;=$I$3:$I$50)*(C1617&lt;=$J$3:$J$50), 0))</f>
        <v>1.7999999999999999E-2</v>
      </c>
    </row>
    <row r="1618" spans="1:4" x14ac:dyDescent="0.35">
      <c r="A1618" t="s">
        <v>39</v>
      </c>
      <c r="B1618">
        <v>180</v>
      </c>
      <c r="C1618" s="6">
        <v>342884.26</v>
      </c>
      <c r="D1618" s="38" cm="1">
        <f t="array" ref="D1618">INDEX($K$3:$K$50, MATCH(1, (A1618=$G$3:$G$50)*(B1618=$H$3:$H$50)*(C1618&gt;=$I$3:$I$50)*(C1618&lt;=$J$3:$J$50), 0))</f>
        <v>3.7499999999999999E-2</v>
      </c>
    </row>
    <row r="1619" spans="1:4" x14ac:dyDescent="0.35">
      <c r="A1619" t="s">
        <v>39</v>
      </c>
      <c r="B1619">
        <v>90</v>
      </c>
      <c r="C1619" s="6">
        <v>137171</v>
      </c>
      <c r="D1619" s="38" cm="1">
        <f t="array" ref="D1619">INDEX($K$3:$K$50, MATCH(1, (A1619=$G$3:$G$50)*(B1619=$H$3:$H$50)*(C1619&gt;=$I$3:$I$50)*(C1619&lt;=$J$3:$J$50), 0))</f>
        <v>2.1999999999999999E-2</v>
      </c>
    </row>
    <row r="1620" spans="1:4" x14ac:dyDescent="0.35">
      <c r="A1620" t="s">
        <v>39</v>
      </c>
      <c r="B1620">
        <v>90</v>
      </c>
      <c r="C1620" s="6">
        <v>101171</v>
      </c>
      <c r="D1620" s="38" cm="1">
        <f t="array" ref="D1620">INDEX($K$3:$K$50, MATCH(1, (A1620=$G$3:$G$50)*(B1620=$H$3:$H$50)*(C1620&gt;=$I$3:$I$50)*(C1620&lt;=$J$3:$J$50), 0))</f>
        <v>2.1999999999999999E-2</v>
      </c>
    </row>
    <row r="1621" spans="1:4" x14ac:dyDescent="0.35">
      <c r="A1621" t="s">
        <v>39</v>
      </c>
      <c r="B1621">
        <v>180</v>
      </c>
      <c r="C1621" s="6">
        <v>100171</v>
      </c>
      <c r="D1621" s="38" cm="1">
        <f t="array" ref="D1621">INDEX($K$3:$K$50, MATCH(1, (A1621=$G$3:$G$50)*(B1621=$H$3:$H$50)*(C1621&gt;=$I$3:$I$50)*(C1621&lt;=$J$3:$J$50), 0))</f>
        <v>3.4500000000000003E-2</v>
      </c>
    </row>
    <row r="1622" spans="1:4" x14ac:dyDescent="0.35">
      <c r="A1622" t="s">
        <v>40</v>
      </c>
      <c r="B1622">
        <v>360</v>
      </c>
      <c r="C1622" s="6">
        <v>59701.2</v>
      </c>
      <c r="D1622" s="38" cm="1">
        <f t="array" ref="D1622">INDEX($K$3:$K$50, MATCH(1, (A1622=$G$3:$G$50)*(B1622=$H$3:$H$50)*(C1622&gt;=$I$3:$I$50)*(C1622&lt;=$J$3:$J$50), 0))</f>
        <v>2.4500000000000001E-2</v>
      </c>
    </row>
    <row r="1623" spans="1:4" x14ac:dyDescent="0.35">
      <c r="A1623" t="s">
        <v>39</v>
      </c>
      <c r="B1623">
        <v>160</v>
      </c>
      <c r="C1623" s="6">
        <v>200171</v>
      </c>
      <c r="D1623" s="38" t="e" cm="1">
        <f t="array" ref="D1623">INDEX($K$3:$K$50, MATCH(1, (A1623=$G$3:$G$50)*(B1623=$H$3:$H$50)*(C1623&gt;=$I$3:$I$50)*(C1623&lt;=$J$3:$J$50), 0))</f>
        <v>#N/A</v>
      </c>
    </row>
    <row r="1624" spans="1:4" x14ac:dyDescent="0.35">
      <c r="A1624" t="s">
        <v>40</v>
      </c>
      <c r="B1624">
        <v>180</v>
      </c>
      <c r="C1624" s="6">
        <v>60171</v>
      </c>
      <c r="D1624" s="38" cm="1">
        <f t="array" ref="D1624">INDEX($K$3:$K$50, MATCH(1, (A1624=$G$3:$G$50)*(B1624=$H$3:$H$50)*(C1624&gt;=$I$3:$I$50)*(C1624&lt;=$J$3:$J$50), 0))</f>
        <v>2.1000000000000001E-2</v>
      </c>
    </row>
    <row r="1625" spans="1:4" x14ac:dyDescent="0.35">
      <c r="A1625" t="s">
        <v>40</v>
      </c>
      <c r="B1625">
        <v>90</v>
      </c>
      <c r="C1625" s="6">
        <v>105053.85</v>
      </c>
      <c r="D1625" s="38" cm="1">
        <f t="array" ref="D1625">INDEX($K$3:$K$50, MATCH(1, (A1625=$G$3:$G$50)*(B1625=$H$3:$H$50)*(C1625&gt;=$I$3:$I$50)*(C1625&lt;=$J$3:$J$50), 0))</f>
        <v>2.1499999999999998E-2</v>
      </c>
    </row>
    <row r="1626" spans="1:4" x14ac:dyDescent="0.35">
      <c r="A1626" t="s">
        <v>39</v>
      </c>
      <c r="B1626">
        <v>180</v>
      </c>
      <c r="C1626" s="6">
        <v>204954.01</v>
      </c>
      <c r="D1626" s="38" cm="1">
        <f t="array" ref="D1626">INDEX($K$3:$K$50, MATCH(1, (A1626=$G$3:$G$50)*(B1626=$H$3:$H$50)*(C1626&gt;=$I$3:$I$50)*(C1626&lt;=$J$3:$J$50), 0))</f>
        <v>3.4500000000000003E-2</v>
      </c>
    </row>
    <row r="1627" spans="1:4" x14ac:dyDescent="0.35">
      <c r="A1627" t="s">
        <v>39</v>
      </c>
      <c r="B1627">
        <v>360</v>
      </c>
      <c r="C1627" s="6">
        <v>32113.61</v>
      </c>
      <c r="D1627" s="38" cm="1">
        <f t="array" ref="D1627">INDEX($K$3:$K$50, MATCH(1, (A1627=$G$3:$G$50)*(B1627=$H$3:$H$50)*(C1627&gt;=$I$3:$I$50)*(C1627&lt;=$J$3:$J$50), 0))</f>
        <v>1.7999999999999999E-2</v>
      </c>
    </row>
    <row r="1628" spans="1:4" x14ac:dyDescent="0.35">
      <c r="A1628" t="s">
        <v>39</v>
      </c>
      <c r="B1628">
        <v>360</v>
      </c>
      <c r="C1628" s="6">
        <v>25071</v>
      </c>
      <c r="D1628" s="38" cm="1">
        <f t="array" ref="D1628">INDEX($K$3:$K$50, MATCH(1, (A1628=$G$3:$G$50)*(B1628=$H$3:$H$50)*(C1628&gt;=$I$3:$I$50)*(C1628&lt;=$J$3:$J$50), 0))</f>
        <v>1.7999999999999999E-2</v>
      </c>
    </row>
    <row r="1629" spans="1:4" x14ac:dyDescent="0.35">
      <c r="A1629" t="s">
        <v>39</v>
      </c>
      <c r="B1629">
        <v>180</v>
      </c>
      <c r="C1629" s="6">
        <v>107325.96</v>
      </c>
      <c r="D1629" s="38" cm="1">
        <f t="array" ref="D1629">INDEX($K$3:$K$50, MATCH(1, (A1629=$G$3:$G$50)*(B1629=$H$3:$H$50)*(C1629&gt;=$I$3:$I$50)*(C1629&lt;=$J$3:$J$50), 0))</f>
        <v>3.4500000000000003E-2</v>
      </c>
    </row>
    <row r="1630" spans="1:4" x14ac:dyDescent="0.35">
      <c r="A1630" t="s">
        <v>39</v>
      </c>
      <c r="B1630">
        <v>90</v>
      </c>
      <c r="C1630" s="6">
        <v>580171</v>
      </c>
      <c r="D1630" s="38" cm="1">
        <f t="array" ref="D1630">INDEX($K$3:$K$50, MATCH(1, (A1630=$G$3:$G$50)*(B1630=$H$3:$H$50)*(C1630&gt;=$I$3:$I$50)*(C1630&lt;=$J$3:$J$50), 0))</f>
        <v>3.1E-2</v>
      </c>
    </row>
    <row r="1631" spans="1:4" x14ac:dyDescent="0.35">
      <c r="A1631" t="s">
        <v>40</v>
      </c>
      <c r="B1631">
        <v>90</v>
      </c>
      <c r="C1631" s="6">
        <v>22171</v>
      </c>
      <c r="D1631" s="38" cm="1">
        <f t="array" ref="D1631">INDEX($K$3:$K$50, MATCH(1, (A1631=$G$3:$G$50)*(B1631=$H$3:$H$50)*(C1631&gt;=$I$3:$I$50)*(C1631&lt;=$J$3:$J$50), 0))</f>
        <v>1.4999999999999999E-2</v>
      </c>
    </row>
    <row r="1632" spans="1:4" x14ac:dyDescent="0.35">
      <c r="A1632" t="s">
        <v>39</v>
      </c>
      <c r="B1632">
        <v>180</v>
      </c>
      <c r="C1632" s="6">
        <v>48242.400000000001</v>
      </c>
      <c r="D1632" s="38" cm="1">
        <f t="array" ref="D1632">INDEX($K$3:$K$50, MATCH(1, (A1632=$G$3:$G$50)*(B1632=$H$3:$H$50)*(C1632&gt;=$I$3:$I$50)*(C1632&lt;=$J$3:$J$50), 0))</f>
        <v>1.6E-2</v>
      </c>
    </row>
    <row r="1633" spans="1:4" x14ac:dyDescent="0.35">
      <c r="A1633" t="s">
        <v>39</v>
      </c>
      <c r="B1633">
        <v>360</v>
      </c>
      <c r="C1633" s="6">
        <v>50171</v>
      </c>
      <c r="D1633" s="38" cm="1">
        <f t="array" ref="D1633">INDEX($K$3:$K$50, MATCH(1, (A1633=$G$3:$G$50)*(B1633=$H$3:$H$50)*(C1633&gt;=$I$3:$I$50)*(C1633&lt;=$J$3:$J$50), 0))</f>
        <v>2.5000000000000001E-2</v>
      </c>
    </row>
    <row r="1634" spans="1:4" x14ac:dyDescent="0.35">
      <c r="A1634" t="s">
        <v>39</v>
      </c>
      <c r="B1634">
        <v>160</v>
      </c>
      <c r="C1634" s="6">
        <v>105054.51</v>
      </c>
      <c r="D1634" s="38" t="e" cm="1">
        <f t="array" ref="D1634">INDEX($K$3:$K$50, MATCH(1, (A1634=$G$3:$G$50)*(B1634=$H$3:$H$50)*(C1634&gt;=$I$3:$I$50)*(C1634&lt;=$J$3:$J$50), 0))</f>
        <v>#N/A</v>
      </c>
    </row>
    <row r="1635" spans="1:4" x14ac:dyDescent="0.35">
      <c r="A1635" t="s">
        <v>39</v>
      </c>
      <c r="B1635">
        <v>180</v>
      </c>
      <c r="C1635" s="6">
        <v>52390.17</v>
      </c>
      <c r="D1635" s="38" cm="1">
        <f t="array" ref="D1635">INDEX($K$3:$K$50, MATCH(1, (A1635=$G$3:$G$50)*(B1635=$H$3:$H$50)*(C1635&gt;=$I$3:$I$50)*(C1635&lt;=$J$3:$J$50), 0))</f>
        <v>2.1499999999999998E-2</v>
      </c>
    </row>
    <row r="1636" spans="1:4" x14ac:dyDescent="0.35">
      <c r="A1636" t="s">
        <v>39</v>
      </c>
      <c r="B1636">
        <v>90</v>
      </c>
      <c r="C1636" s="6">
        <v>72271</v>
      </c>
      <c r="D1636" s="38" cm="1">
        <f t="array" ref="D1636">INDEX($K$3:$K$50, MATCH(1, (A1636=$G$3:$G$50)*(B1636=$H$3:$H$50)*(C1636&gt;=$I$3:$I$50)*(C1636&lt;=$J$3:$J$50), 0))</f>
        <v>2.0500000000000001E-2</v>
      </c>
    </row>
    <row r="1637" spans="1:4" x14ac:dyDescent="0.35">
      <c r="A1637" t="s">
        <v>39</v>
      </c>
      <c r="B1637">
        <v>180</v>
      </c>
      <c r="C1637" s="6">
        <v>200171</v>
      </c>
      <c r="D1637" s="38" cm="1">
        <f t="array" ref="D1637">INDEX($K$3:$K$50, MATCH(1, (A1637=$G$3:$G$50)*(B1637=$H$3:$H$50)*(C1637&gt;=$I$3:$I$50)*(C1637&lt;=$J$3:$J$50), 0))</f>
        <v>3.4500000000000003E-2</v>
      </c>
    </row>
    <row r="1638" spans="1:4" x14ac:dyDescent="0.35">
      <c r="A1638" t="s">
        <v>40</v>
      </c>
      <c r="B1638">
        <v>360</v>
      </c>
      <c r="C1638" s="6">
        <v>500171</v>
      </c>
      <c r="D1638" s="38" cm="1">
        <f t="array" ref="D1638">INDEX($K$3:$K$50, MATCH(1, (A1638=$G$3:$G$50)*(B1638=$H$3:$H$50)*(C1638&gt;=$I$3:$I$50)*(C1638&lt;=$J$3:$J$50), 0))</f>
        <v>4.3999999999999997E-2</v>
      </c>
    </row>
    <row r="1639" spans="1:4" x14ac:dyDescent="0.35">
      <c r="A1639" t="s">
        <v>39</v>
      </c>
      <c r="B1639">
        <v>360</v>
      </c>
      <c r="C1639" s="6">
        <v>25503.87</v>
      </c>
      <c r="D1639" s="38" cm="1">
        <f t="array" ref="D1639">INDEX($K$3:$K$50, MATCH(1, (A1639=$G$3:$G$50)*(B1639=$H$3:$H$50)*(C1639&gt;=$I$3:$I$50)*(C1639&lt;=$J$3:$J$50), 0))</f>
        <v>1.7999999999999999E-2</v>
      </c>
    </row>
    <row r="1640" spans="1:4" x14ac:dyDescent="0.35">
      <c r="A1640" t="s">
        <v>39</v>
      </c>
      <c r="B1640">
        <v>180</v>
      </c>
      <c r="C1640" s="6">
        <v>50171</v>
      </c>
      <c r="D1640" s="38" cm="1">
        <f t="array" ref="D1640">INDEX($K$3:$K$50, MATCH(1, (A1640=$G$3:$G$50)*(B1640=$H$3:$H$50)*(C1640&gt;=$I$3:$I$50)*(C1640&lt;=$J$3:$J$50), 0))</f>
        <v>2.1499999999999998E-2</v>
      </c>
    </row>
    <row r="1641" spans="1:4" x14ac:dyDescent="0.35">
      <c r="A1641" t="s">
        <v>40</v>
      </c>
      <c r="B1641">
        <v>90</v>
      </c>
      <c r="C1641" s="6">
        <v>30171</v>
      </c>
      <c r="D1641" s="38" cm="1">
        <f t="array" ref="D1641">INDEX($K$3:$K$50, MATCH(1, (A1641=$G$3:$G$50)*(B1641=$H$3:$H$50)*(C1641&gt;=$I$3:$I$50)*(C1641&lt;=$J$3:$J$50), 0))</f>
        <v>1.4999999999999999E-2</v>
      </c>
    </row>
    <row r="1642" spans="1:4" x14ac:dyDescent="0.35">
      <c r="A1642" t="s">
        <v>39</v>
      </c>
      <c r="B1642">
        <v>90</v>
      </c>
      <c r="C1642" s="6">
        <v>50171</v>
      </c>
      <c r="D1642" s="38" cm="1">
        <f t="array" ref="D1642">INDEX($K$3:$K$50, MATCH(1, (A1642=$G$3:$G$50)*(B1642=$H$3:$H$50)*(C1642&gt;=$I$3:$I$50)*(C1642&lt;=$J$3:$J$50), 0))</f>
        <v>2.0500000000000001E-2</v>
      </c>
    </row>
    <row r="1643" spans="1:4" x14ac:dyDescent="0.35">
      <c r="A1643" t="s">
        <v>39</v>
      </c>
      <c r="B1643">
        <v>180</v>
      </c>
      <c r="C1643" s="6">
        <v>50671</v>
      </c>
      <c r="D1643" s="38" cm="1">
        <f t="array" ref="D1643">INDEX($K$3:$K$50, MATCH(1, (A1643=$G$3:$G$50)*(B1643=$H$3:$H$50)*(C1643&gt;=$I$3:$I$50)*(C1643&lt;=$J$3:$J$50), 0))</f>
        <v>2.1499999999999998E-2</v>
      </c>
    </row>
    <row r="1644" spans="1:4" x14ac:dyDescent="0.35">
      <c r="A1644" t="s">
        <v>40</v>
      </c>
      <c r="B1644">
        <v>360</v>
      </c>
      <c r="C1644" s="6">
        <v>201171</v>
      </c>
      <c r="D1644" s="38" cm="1">
        <f t="array" ref="D1644">INDEX($K$3:$K$50, MATCH(1, (A1644=$G$3:$G$50)*(B1644=$H$3:$H$50)*(C1644&gt;=$I$3:$I$50)*(C1644&lt;=$J$3:$J$50), 0))</f>
        <v>3.7999999999999999E-2</v>
      </c>
    </row>
    <row r="1645" spans="1:4" x14ac:dyDescent="0.35">
      <c r="A1645" t="s">
        <v>39</v>
      </c>
      <c r="B1645">
        <v>160</v>
      </c>
      <c r="C1645" s="6">
        <v>5327.53</v>
      </c>
      <c r="D1645" s="38" t="e" cm="1">
        <f t="array" ref="D1645">INDEX($K$3:$K$50, MATCH(1, (A1645=$G$3:$G$50)*(B1645=$H$3:$H$50)*(C1645&gt;=$I$3:$I$50)*(C1645&lt;=$J$3:$J$50), 0))</f>
        <v>#N/A</v>
      </c>
    </row>
    <row r="1646" spans="1:4" x14ac:dyDescent="0.35">
      <c r="A1646" t="s">
        <v>39</v>
      </c>
      <c r="B1646">
        <v>180</v>
      </c>
      <c r="C1646" s="6">
        <v>51848.99</v>
      </c>
      <c r="D1646" s="38" cm="1">
        <f t="array" ref="D1646">INDEX($K$3:$K$50, MATCH(1, (A1646=$G$3:$G$50)*(B1646=$H$3:$H$50)*(C1646&gt;=$I$3:$I$50)*(C1646&lt;=$J$3:$J$50), 0))</f>
        <v>2.1499999999999998E-2</v>
      </c>
    </row>
    <row r="1647" spans="1:4" x14ac:dyDescent="0.35">
      <c r="A1647" t="s">
        <v>39</v>
      </c>
      <c r="B1647">
        <v>90</v>
      </c>
      <c r="C1647" s="6">
        <v>53816.97</v>
      </c>
      <c r="D1647" s="38" cm="1">
        <f t="array" ref="D1647">INDEX($K$3:$K$50, MATCH(1, (A1647=$G$3:$G$50)*(B1647=$H$3:$H$50)*(C1647&gt;=$I$3:$I$50)*(C1647&lt;=$J$3:$J$50), 0))</f>
        <v>2.0500000000000001E-2</v>
      </c>
    </row>
    <row r="1648" spans="1:4" x14ac:dyDescent="0.35">
      <c r="A1648" t="s">
        <v>39</v>
      </c>
      <c r="B1648">
        <v>180</v>
      </c>
      <c r="C1648" s="6">
        <v>50171</v>
      </c>
      <c r="D1648" s="38" cm="1">
        <f t="array" ref="D1648">INDEX($K$3:$K$50, MATCH(1, (A1648=$G$3:$G$50)*(B1648=$H$3:$H$50)*(C1648&gt;=$I$3:$I$50)*(C1648&lt;=$J$3:$J$50), 0))</f>
        <v>2.1499999999999998E-2</v>
      </c>
    </row>
    <row r="1649" spans="1:4" x14ac:dyDescent="0.35">
      <c r="A1649" t="s">
        <v>39</v>
      </c>
      <c r="B1649">
        <v>360</v>
      </c>
      <c r="C1649" s="6">
        <v>80080.78</v>
      </c>
      <c r="D1649" s="38" cm="1">
        <f t="array" ref="D1649">INDEX($K$3:$K$50, MATCH(1, (A1649=$G$3:$G$50)*(B1649=$H$3:$H$50)*(C1649&gt;=$I$3:$I$50)*(C1649&lt;=$J$3:$J$50), 0))</f>
        <v>2.5000000000000001E-2</v>
      </c>
    </row>
    <row r="1650" spans="1:4" x14ac:dyDescent="0.35">
      <c r="A1650" t="s">
        <v>39</v>
      </c>
      <c r="B1650">
        <v>360</v>
      </c>
      <c r="C1650" s="6">
        <v>475171</v>
      </c>
      <c r="D1650" s="38" cm="1">
        <f t="array" ref="D1650">INDEX($K$3:$K$50, MATCH(1, (A1650=$G$3:$G$50)*(B1650=$H$3:$H$50)*(C1650&gt;=$I$3:$I$50)*(C1650&lt;=$J$3:$J$50), 0))</f>
        <v>4.2500000000000003E-2</v>
      </c>
    </row>
    <row r="1651" spans="1:4" x14ac:dyDescent="0.35">
      <c r="A1651" t="s">
        <v>39</v>
      </c>
      <c r="B1651">
        <v>180</v>
      </c>
      <c r="C1651" s="6">
        <v>65171</v>
      </c>
      <c r="D1651" s="38" cm="1">
        <f t="array" ref="D1651">INDEX($K$3:$K$50, MATCH(1, (A1651=$G$3:$G$50)*(B1651=$H$3:$H$50)*(C1651&gt;=$I$3:$I$50)*(C1651&lt;=$J$3:$J$50), 0))</f>
        <v>2.1499999999999998E-2</v>
      </c>
    </row>
    <row r="1652" spans="1:4" x14ac:dyDescent="0.35">
      <c r="A1652" t="s">
        <v>39</v>
      </c>
      <c r="B1652">
        <v>90</v>
      </c>
      <c r="C1652" s="6">
        <v>27171</v>
      </c>
      <c r="D1652" s="38" cm="1">
        <f t="array" ref="D1652">INDEX($K$3:$K$50, MATCH(1, (A1652=$G$3:$G$50)*(B1652=$H$3:$H$50)*(C1652&gt;=$I$3:$I$50)*(C1652&lt;=$J$3:$J$50), 0))</f>
        <v>1.55E-2</v>
      </c>
    </row>
    <row r="1653" spans="1:4" x14ac:dyDescent="0.35">
      <c r="A1653" t="s">
        <v>39</v>
      </c>
      <c r="B1653">
        <v>90</v>
      </c>
      <c r="C1653" s="6">
        <v>50171</v>
      </c>
      <c r="D1653" s="38" cm="1">
        <f t="array" ref="D1653">INDEX($K$3:$K$50, MATCH(1, (A1653=$G$3:$G$50)*(B1653=$H$3:$H$50)*(C1653&gt;=$I$3:$I$50)*(C1653&lt;=$J$3:$J$50), 0))</f>
        <v>2.0500000000000001E-2</v>
      </c>
    </row>
    <row r="1654" spans="1:4" x14ac:dyDescent="0.35">
      <c r="A1654" t="s">
        <v>39</v>
      </c>
      <c r="B1654">
        <v>180</v>
      </c>
      <c r="C1654" s="6">
        <v>50679.67</v>
      </c>
      <c r="D1654" s="38" cm="1">
        <f t="array" ref="D1654">INDEX($K$3:$K$50, MATCH(1, (A1654=$G$3:$G$50)*(B1654=$H$3:$H$50)*(C1654&gt;=$I$3:$I$50)*(C1654&lt;=$J$3:$J$50), 0))</f>
        <v>2.1499999999999998E-2</v>
      </c>
    </row>
    <row r="1655" spans="1:4" x14ac:dyDescent="0.35">
      <c r="A1655" t="s">
        <v>39</v>
      </c>
      <c r="B1655">
        <v>360</v>
      </c>
      <c r="C1655" s="6">
        <v>5171</v>
      </c>
      <c r="D1655" s="38" cm="1">
        <f t="array" ref="D1655">INDEX($K$3:$K$50, MATCH(1, (A1655=$G$3:$G$50)*(B1655=$H$3:$H$50)*(C1655&gt;=$I$3:$I$50)*(C1655&lt;=$J$3:$J$50), 0))</f>
        <v>1.7999999999999999E-2</v>
      </c>
    </row>
    <row r="1656" spans="1:4" x14ac:dyDescent="0.35">
      <c r="A1656" t="s">
        <v>39</v>
      </c>
      <c r="B1656">
        <v>160</v>
      </c>
      <c r="C1656" s="6">
        <v>38171</v>
      </c>
      <c r="D1656" s="38" t="e" cm="1">
        <f t="array" ref="D1656">INDEX($K$3:$K$50, MATCH(1, (A1656=$G$3:$G$50)*(B1656=$H$3:$H$50)*(C1656&gt;=$I$3:$I$50)*(C1656&lt;=$J$3:$J$50), 0))</f>
        <v>#N/A</v>
      </c>
    </row>
    <row r="1657" spans="1:4" x14ac:dyDescent="0.35">
      <c r="A1657" t="s">
        <v>39</v>
      </c>
      <c r="B1657">
        <v>180</v>
      </c>
      <c r="C1657" s="6">
        <v>15171</v>
      </c>
      <c r="D1657" s="38" cm="1">
        <f t="array" ref="D1657">INDEX($K$3:$K$50, MATCH(1, (A1657=$G$3:$G$50)*(B1657=$H$3:$H$50)*(C1657&gt;=$I$3:$I$50)*(C1657&lt;=$J$3:$J$50), 0))</f>
        <v>1.6E-2</v>
      </c>
    </row>
    <row r="1658" spans="1:4" x14ac:dyDescent="0.35">
      <c r="A1658" t="s">
        <v>40</v>
      </c>
      <c r="B1658">
        <v>90</v>
      </c>
      <c r="C1658" s="6">
        <v>18446.830000000002</v>
      </c>
      <c r="D1658" s="38" cm="1">
        <f t="array" ref="D1658">INDEX($K$3:$K$50, MATCH(1, (A1658=$G$3:$G$50)*(B1658=$H$3:$H$50)*(C1658&gt;=$I$3:$I$50)*(C1658&lt;=$J$3:$J$50), 0))</f>
        <v>1.4999999999999999E-2</v>
      </c>
    </row>
    <row r="1659" spans="1:4" x14ac:dyDescent="0.35">
      <c r="A1659" t="s">
        <v>39</v>
      </c>
      <c r="B1659">
        <v>180</v>
      </c>
      <c r="C1659" s="6">
        <v>1540.23</v>
      </c>
      <c r="D1659" s="38" t="e" cm="1">
        <f t="array" ref="D1659">INDEX($K$3:$K$50, MATCH(1, (A1659=$G$3:$G$50)*(B1659=$H$3:$H$50)*(C1659&gt;=$I$3:$I$50)*(C1659&lt;=$J$3:$J$50), 0))</f>
        <v>#N/A</v>
      </c>
    </row>
    <row r="1660" spans="1:4" x14ac:dyDescent="0.35">
      <c r="A1660" t="s">
        <v>39</v>
      </c>
      <c r="B1660">
        <v>360</v>
      </c>
      <c r="C1660" s="6">
        <v>200171</v>
      </c>
      <c r="D1660" s="38" cm="1">
        <f t="array" ref="D1660">INDEX($K$3:$K$50, MATCH(1, (A1660=$G$3:$G$50)*(B1660=$H$3:$H$50)*(C1660&gt;=$I$3:$I$50)*(C1660&lt;=$J$3:$J$50), 0))</f>
        <v>3.85E-2</v>
      </c>
    </row>
    <row r="1661" spans="1:4" x14ac:dyDescent="0.35">
      <c r="A1661" t="s">
        <v>39</v>
      </c>
      <c r="B1661">
        <v>360</v>
      </c>
      <c r="C1661" s="6">
        <v>250171</v>
      </c>
      <c r="D1661" s="38" cm="1">
        <f t="array" ref="D1661">INDEX($K$3:$K$50, MATCH(1, (A1661=$G$3:$G$50)*(B1661=$H$3:$H$50)*(C1661&gt;=$I$3:$I$50)*(C1661&lt;=$J$3:$J$50), 0))</f>
        <v>4.2500000000000003E-2</v>
      </c>
    </row>
    <row r="1662" spans="1:4" x14ac:dyDescent="0.35">
      <c r="A1662" t="s">
        <v>39</v>
      </c>
      <c r="B1662">
        <v>180</v>
      </c>
      <c r="C1662" s="6">
        <v>400171</v>
      </c>
      <c r="D1662" s="38" cm="1">
        <f t="array" ref="D1662">INDEX($K$3:$K$50, MATCH(1, (A1662=$G$3:$G$50)*(B1662=$H$3:$H$50)*(C1662&gt;=$I$3:$I$50)*(C1662&lt;=$J$3:$J$50), 0))</f>
        <v>3.7499999999999999E-2</v>
      </c>
    </row>
    <row r="1663" spans="1:4" x14ac:dyDescent="0.35">
      <c r="A1663" t="s">
        <v>39</v>
      </c>
      <c r="B1663">
        <v>90</v>
      </c>
      <c r="C1663" s="6">
        <v>200171</v>
      </c>
      <c r="D1663" s="38" cm="1">
        <f t="array" ref="D1663">INDEX($K$3:$K$50, MATCH(1, (A1663=$G$3:$G$50)*(B1663=$H$3:$H$50)*(C1663&gt;=$I$3:$I$50)*(C1663&lt;=$J$3:$J$50), 0))</f>
        <v>2.1999999999999999E-2</v>
      </c>
    </row>
    <row r="1664" spans="1:4" x14ac:dyDescent="0.35">
      <c r="A1664" t="s">
        <v>39</v>
      </c>
      <c r="B1664">
        <v>90</v>
      </c>
      <c r="C1664" s="6">
        <v>21952.23</v>
      </c>
      <c r="D1664" s="38" cm="1">
        <f t="array" ref="D1664">INDEX($K$3:$K$50, MATCH(1, (A1664=$G$3:$G$50)*(B1664=$H$3:$H$50)*(C1664&gt;=$I$3:$I$50)*(C1664&lt;=$J$3:$J$50), 0))</f>
        <v>1.55E-2</v>
      </c>
    </row>
    <row r="1665" spans="1:4" x14ac:dyDescent="0.35">
      <c r="A1665" t="s">
        <v>39</v>
      </c>
      <c r="B1665">
        <v>180</v>
      </c>
      <c r="C1665" s="6">
        <v>500171</v>
      </c>
      <c r="D1665" s="38" cm="1">
        <f t="array" ref="D1665">INDEX($K$3:$K$50, MATCH(1, (A1665=$G$3:$G$50)*(B1665=$H$3:$H$50)*(C1665&gt;=$I$3:$I$50)*(C1665&lt;=$J$3:$J$50), 0))</f>
        <v>3.95E-2</v>
      </c>
    </row>
    <row r="1666" spans="1:4" x14ac:dyDescent="0.35">
      <c r="A1666" t="s">
        <v>39</v>
      </c>
      <c r="B1666">
        <v>360</v>
      </c>
      <c r="C1666" s="6">
        <v>400171</v>
      </c>
      <c r="D1666" s="38" cm="1">
        <f t="array" ref="D1666">INDEX($K$3:$K$50, MATCH(1, (A1666=$G$3:$G$50)*(B1666=$H$3:$H$50)*(C1666&gt;=$I$3:$I$50)*(C1666&lt;=$J$3:$J$50), 0))</f>
        <v>4.2500000000000003E-2</v>
      </c>
    </row>
    <row r="1667" spans="1:4" x14ac:dyDescent="0.35">
      <c r="A1667" t="s">
        <v>39</v>
      </c>
      <c r="B1667">
        <v>160</v>
      </c>
      <c r="C1667" s="6">
        <v>50171</v>
      </c>
      <c r="D1667" s="38" t="e" cm="1">
        <f t="array" ref="D1667">INDEX($K$3:$K$50, MATCH(1, (A1667=$G$3:$G$50)*(B1667=$H$3:$H$50)*(C1667&gt;=$I$3:$I$50)*(C1667&lt;=$J$3:$J$50), 0))</f>
        <v>#N/A</v>
      </c>
    </row>
    <row r="1668" spans="1:4" x14ac:dyDescent="0.35">
      <c r="A1668" t="s">
        <v>39</v>
      </c>
      <c r="B1668">
        <v>180</v>
      </c>
      <c r="C1668" s="6">
        <v>26371</v>
      </c>
      <c r="D1668" s="38" cm="1">
        <f t="array" ref="D1668">INDEX($K$3:$K$50, MATCH(1, (A1668=$G$3:$G$50)*(B1668=$H$3:$H$50)*(C1668&gt;=$I$3:$I$50)*(C1668&lt;=$J$3:$J$50), 0))</f>
        <v>1.6E-2</v>
      </c>
    </row>
    <row r="1669" spans="1:4" x14ac:dyDescent="0.35">
      <c r="A1669" t="s">
        <v>39</v>
      </c>
      <c r="B1669">
        <v>90</v>
      </c>
      <c r="C1669" s="6">
        <v>28171</v>
      </c>
      <c r="D1669" s="38" cm="1">
        <f t="array" ref="D1669">INDEX($K$3:$K$50, MATCH(1, (A1669=$G$3:$G$50)*(B1669=$H$3:$H$50)*(C1669&gt;=$I$3:$I$50)*(C1669&lt;=$J$3:$J$50), 0))</f>
        <v>1.55E-2</v>
      </c>
    </row>
    <row r="1670" spans="1:4" x14ac:dyDescent="0.35">
      <c r="A1670" t="s">
        <v>39</v>
      </c>
      <c r="B1670">
        <v>180</v>
      </c>
      <c r="C1670" s="6">
        <v>75171</v>
      </c>
      <c r="D1670" s="38" cm="1">
        <f t="array" ref="D1670">INDEX($K$3:$K$50, MATCH(1, (A1670=$G$3:$G$50)*(B1670=$H$3:$H$50)*(C1670&gt;=$I$3:$I$50)*(C1670&lt;=$J$3:$J$50), 0))</f>
        <v>2.1499999999999998E-2</v>
      </c>
    </row>
    <row r="1671" spans="1:4" x14ac:dyDescent="0.35">
      <c r="A1671" t="s">
        <v>39</v>
      </c>
      <c r="B1671">
        <v>360</v>
      </c>
      <c r="C1671" s="6">
        <v>125171</v>
      </c>
      <c r="D1671" s="38" cm="1">
        <f t="array" ref="D1671">INDEX($K$3:$K$50, MATCH(1, (A1671=$G$3:$G$50)*(B1671=$H$3:$H$50)*(C1671&gt;=$I$3:$I$50)*(C1671&lt;=$J$3:$J$50), 0))</f>
        <v>3.85E-2</v>
      </c>
    </row>
    <row r="1672" spans="1:4" x14ac:dyDescent="0.35">
      <c r="A1672" t="s">
        <v>39</v>
      </c>
      <c r="B1672">
        <v>360</v>
      </c>
      <c r="C1672" s="6">
        <v>1180171</v>
      </c>
      <c r="D1672" s="38" cm="1">
        <f t="array" ref="D1672">INDEX($K$3:$K$50, MATCH(1, (A1672=$G$3:$G$50)*(B1672=$H$3:$H$50)*(C1672&gt;=$I$3:$I$50)*(C1672&lt;=$J$3:$J$50), 0))</f>
        <v>4.7500000000000001E-2</v>
      </c>
    </row>
    <row r="1673" spans="1:4" x14ac:dyDescent="0.35">
      <c r="A1673" t="s">
        <v>39</v>
      </c>
      <c r="B1673">
        <v>180</v>
      </c>
      <c r="C1673" s="6">
        <v>15171</v>
      </c>
      <c r="D1673" s="38" cm="1">
        <f t="array" ref="D1673">INDEX($K$3:$K$50, MATCH(1, (A1673=$G$3:$G$50)*(B1673=$H$3:$H$50)*(C1673&gt;=$I$3:$I$50)*(C1673&lt;=$J$3:$J$50), 0))</f>
        <v>1.6E-2</v>
      </c>
    </row>
    <row r="1674" spans="1:4" x14ac:dyDescent="0.35">
      <c r="A1674" t="s">
        <v>40</v>
      </c>
      <c r="B1674">
        <v>90</v>
      </c>
      <c r="C1674" s="6">
        <v>500171</v>
      </c>
      <c r="D1674" s="38" cm="1">
        <f t="array" ref="D1674">INDEX($K$3:$K$50, MATCH(1, (A1674=$G$3:$G$50)*(B1674=$H$3:$H$50)*(C1674&gt;=$I$3:$I$50)*(C1674&lt;=$J$3:$J$50), 0))</f>
        <v>3.0499999999999999E-2</v>
      </c>
    </row>
    <row r="1675" spans="1:4" x14ac:dyDescent="0.35">
      <c r="A1675" t="s">
        <v>39</v>
      </c>
      <c r="B1675">
        <v>90</v>
      </c>
      <c r="C1675" s="6">
        <v>72171</v>
      </c>
      <c r="D1675" s="38" cm="1">
        <f t="array" ref="D1675">INDEX($K$3:$K$50, MATCH(1, (A1675=$G$3:$G$50)*(B1675=$H$3:$H$50)*(C1675&gt;=$I$3:$I$50)*(C1675&lt;=$J$3:$J$50), 0))</f>
        <v>2.0500000000000001E-2</v>
      </c>
    </row>
    <row r="1676" spans="1:4" x14ac:dyDescent="0.35">
      <c r="A1676" t="s">
        <v>39</v>
      </c>
      <c r="B1676">
        <v>180</v>
      </c>
      <c r="C1676" s="6">
        <v>121171</v>
      </c>
      <c r="D1676" s="38" cm="1">
        <f t="array" ref="D1676">INDEX($K$3:$K$50, MATCH(1, (A1676=$G$3:$G$50)*(B1676=$H$3:$H$50)*(C1676&gt;=$I$3:$I$50)*(C1676&lt;=$J$3:$J$50), 0))</f>
        <v>3.4500000000000003E-2</v>
      </c>
    </row>
    <row r="1677" spans="1:4" x14ac:dyDescent="0.35">
      <c r="A1677" t="s">
        <v>39</v>
      </c>
      <c r="B1677">
        <v>360</v>
      </c>
      <c r="C1677" s="6">
        <v>93293</v>
      </c>
      <c r="D1677" s="38" cm="1">
        <f t="array" ref="D1677">INDEX($K$3:$K$50, MATCH(1, (A1677=$G$3:$G$50)*(B1677=$H$3:$H$50)*(C1677&gt;=$I$3:$I$50)*(C1677&lt;=$J$3:$J$50), 0))</f>
        <v>2.5000000000000001E-2</v>
      </c>
    </row>
    <row r="1678" spans="1:4" x14ac:dyDescent="0.35">
      <c r="A1678" t="s">
        <v>39</v>
      </c>
      <c r="B1678">
        <v>160</v>
      </c>
      <c r="C1678" s="6">
        <v>100171</v>
      </c>
      <c r="D1678" s="38" t="e" cm="1">
        <f t="array" ref="D1678">INDEX($K$3:$K$50, MATCH(1, (A1678=$G$3:$G$50)*(B1678=$H$3:$H$50)*(C1678&gt;=$I$3:$I$50)*(C1678&lt;=$J$3:$J$50), 0))</f>
        <v>#N/A</v>
      </c>
    </row>
    <row r="1679" spans="1:4" x14ac:dyDescent="0.35">
      <c r="A1679" t="s">
        <v>39</v>
      </c>
      <c r="B1679">
        <v>180</v>
      </c>
      <c r="C1679" s="6">
        <v>85171</v>
      </c>
      <c r="D1679" s="38" cm="1">
        <f t="array" ref="D1679">INDEX($K$3:$K$50, MATCH(1, (A1679=$G$3:$G$50)*(B1679=$H$3:$H$50)*(C1679&gt;=$I$3:$I$50)*(C1679&lt;=$J$3:$J$50), 0))</f>
        <v>2.1499999999999998E-2</v>
      </c>
    </row>
    <row r="1680" spans="1:4" x14ac:dyDescent="0.35">
      <c r="A1680" t="s">
        <v>39</v>
      </c>
      <c r="B1680">
        <v>90</v>
      </c>
      <c r="C1680" s="6">
        <v>5671</v>
      </c>
      <c r="D1680" s="38" cm="1">
        <f t="array" ref="D1680">INDEX($K$3:$K$50, MATCH(1, (A1680=$G$3:$G$50)*(B1680=$H$3:$H$50)*(C1680&gt;=$I$3:$I$50)*(C1680&lt;=$J$3:$J$50), 0))</f>
        <v>1.55E-2</v>
      </c>
    </row>
    <row r="1681" spans="1:4" x14ac:dyDescent="0.35">
      <c r="A1681" t="s">
        <v>39</v>
      </c>
      <c r="B1681">
        <v>180</v>
      </c>
      <c r="C1681" s="6">
        <v>30171</v>
      </c>
      <c r="D1681" s="38" cm="1">
        <f t="array" ref="D1681">INDEX($K$3:$K$50, MATCH(1, (A1681=$G$3:$G$50)*(B1681=$H$3:$H$50)*(C1681&gt;=$I$3:$I$50)*(C1681&lt;=$J$3:$J$50), 0))</f>
        <v>1.6E-2</v>
      </c>
    </row>
    <row r="1682" spans="1:4" x14ac:dyDescent="0.35">
      <c r="A1682" t="s">
        <v>39</v>
      </c>
      <c r="B1682">
        <v>360</v>
      </c>
      <c r="C1682" s="6">
        <v>52171</v>
      </c>
      <c r="D1682" s="38" cm="1">
        <f t="array" ref="D1682">INDEX($K$3:$K$50, MATCH(1, (A1682=$G$3:$G$50)*(B1682=$H$3:$H$50)*(C1682&gt;=$I$3:$I$50)*(C1682&lt;=$J$3:$J$50), 0))</f>
        <v>2.5000000000000001E-2</v>
      </c>
    </row>
    <row r="1683" spans="1:4" x14ac:dyDescent="0.35">
      <c r="A1683" t="s">
        <v>39</v>
      </c>
      <c r="B1683">
        <v>360</v>
      </c>
      <c r="C1683" s="6">
        <v>75171</v>
      </c>
      <c r="D1683" s="38" cm="1">
        <f t="array" ref="D1683">INDEX($K$3:$K$50, MATCH(1, (A1683=$G$3:$G$50)*(B1683=$H$3:$H$50)*(C1683&gt;=$I$3:$I$50)*(C1683&lt;=$J$3:$J$50), 0))</f>
        <v>2.5000000000000001E-2</v>
      </c>
    </row>
    <row r="1684" spans="1:4" x14ac:dyDescent="0.35">
      <c r="A1684" t="s">
        <v>39</v>
      </c>
      <c r="B1684">
        <v>180</v>
      </c>
      <c r="C1684" s="6">
        <v>25171</v>
      </c>
      <c r="D1684" s="38" cm="1">
        <f t="array" ref="D1684">INDEX($K$3:$K$50, MATCH(1, (A1684=$G$3:$G$50)*(B1684=$H$3:$H$50)*(C1684&gt;=$I$3:$I$50)*(C1684&lt;=$J$3:$J$50), 0))</f>
        <v>1.6E-2</v>
      </c>
    </row>
    <row r="1685" spans="1:4" x14ac:dyDescent="0.35">
      <c r="A1685" t="s">
        <v>40</v>
      </c>
      <c r="B1685">
        <v>90</v>
      </c>
      <c r="C1685" s="6">
        <v>90363.96</v>
      </c>
      <c r="D1685" s="38" cm="1">
        <f t="array" ref="D1685">INDEX($K$3:$K$50, MATCH(1, (A1685=$G$3:$G$50)*(B1685=$H$3:$H$50)*(C1685&gt;=$I$3:$I$50)*(C1685&lt;=$J$3:$J$50), 0))</f>
        <v>1.9E-2</v>
      </c>
    </row>
    <row r="1686" spans="1:4" x14ac:dyDescent="0.35">
      <c r="A1686" t="s">
        <v>39</v>
      </c>
      <c r="B1686">
        <v>90</v>
      </c>
      <c r="C1686" s="6">
        <v>55171</v>
      </c>
      <c r="D1686" s="38" cm="1">
        <f t="array" ref="D1686">INDEX($K$3:$K$50, MATCH(1, (A1686=$G$3:$G$50)*(B1686=$H$3:$H$50)*(C1686&gt;=$I$3:$I$50)*(C1686&lt;=$J$3:$J$50), 0))</f>
        <v>2.0500000000000001E-2</v>
      </c>
    </row>
    <row r="1687" spans="1:4" x14ac:dyDescent="0.35">
      <c r="A1687" t="s">
        <v>40</v>
      </c>
      <c r="B1687">
        <v>180</v>
      </c>
      <c r="C1687" s="6">
        <v>18410.78</v>
      </c>
      <c r="D1687" s="38" cm="1">
        <f t="array" ref="D1687">INDEX($K$3:$K$50, MATCH(1, (A1687=$G$3:$G$50)*(B1687=$H$3:$H$50)*(C1687&gt;=$I$3:$I$50)*(C1687&lt;=$J$3:$J$50), 0))</f>
        <v>1.55E-2</v>
      </c>
    </row>
    <row r="1688" spans="1:4" x14ac:dyDescent="0.35">
      <c r="A1688" t="s">
        <v>39</v>
      </c>
      <c r="B1688">
        <v>360</v>
      </c>
      <c r="C1688" s="6">
        <v>60171</v>
      </c>
      <c r="D1688" s="38" cm="1">
        <f t="array" ref="D1688">INDEX($K$3:$K$50, MATCH(1, (A1688=$G$3:$G$50)*(B1688=$H$3:$H$50)*(C1688&gt;=$I$3:$I$50)*(C1688&lt;=$J$3:$J$50), 0))</f>
        <v>2.5000000000000001E-2</v>
      </c>
    </row>
    <row r="1689" spans="1:4" x14ac:dyDescent="0.35">
      <c r="A1689" t="s">
        <v>40</v>
      </c>
      <c r="B1689">
        <v>160</v>
      </c>
      <c r="C1689" s="6">
        <v>32171</v>
      </c>
      <c r="D1689" s="38" t="e" cm="1">
        <f t="array" ref="D1689">INDEX($K$3:$K$50, MATCH(1, (A1689=$G$3:$G$50)*(B1689=$H$3:$H$50)*(C1689&gt;=$I$3:$I$50)*(C1689&lt;=$J$3:$J$50), 0))</f>
        <v>#N/A</v>
      </c>
    </row>
    <row r="1690" spans="1:4" x14ac:dyDescent="0.35">
      <c r="A1690" t="s">
        <v>39</v>
      </c>
      <c r="B1690">
        <v>180</v>
      </c>
      <c r="C1690" s="6">
        <v>50171</v>
      </c>
      <c r="D1690" s="38" cm="1">
        <f t="array" ref="D1690">INDEX($K$3:$K$50, MATCH(1, (A1690=$G$3:$G$50)*(B1690=$H$3:$H$50)*(C1690&gt;=$I$3:$I$50)*(C1690&lt;=$J$3:$J$50), 0))</f>
        <v>2.1499999999999998E-2</v>
      </c>
    </row>
    <row r="1691" spans="1:4" x14ac:dyDescent="0.35">
      <c r="A1691" t="s">
        <v>39</v>
      </c>
      <c r="B1691">
        <v>90</v>
      </c>
      <c r="C1691" s="6">
        <v>52390.17</v>
      </c>
      <c r="D1691" s="38" cm="1">
        <f t="array" ref="D1691">INDEX($K$3:$K$50, MATCH(1, (A1691=$G$3:$G$50)*(B1691=$H$3:$H$50)*(C1691&gt;=$I$3:$I$50)*(C1691&lt;=$J$3:$J$50), 0))</f>
        <v>2.0500000000000001E-2</v>
      </c>
    </row>
    <row r="1692" spans="1:4" x14ac:dyDescent="0.35">
      <c r="A1692" t="s">
        <v>40</v>
      </c>
      <c r="B1692">
        <v>180</v>
      </c>
      <c r="C1692" s="6">
        <v>85171</v>
      </c>
      <c r="D1692" s="38" cm="1">
        <f t="array" ref="D1692">INDEX($K$3:$K$50, MATCH(1, (A1692=$G$3:$G$50)*(B1692=$H$3:$H$50)*(C1692&gt;=$I$3:$I$50)*(C1692&lt;=$J$3:$J$50), 0))</f>
        <v>2.1000000000000001E-2</v>
      </c>
    </row>
    <row r="1693" spans="1:4" x14ac:dyDescent="0.35">
      <c r="A1693" t="s">
        <v>39</v>
      </c>
      <c r="B1693">
        <v>360</v>
      </c>
      <c r="C1693" s="6">
        <v>12171</v>
      </c>
      <c r="D1693" s="38" cm="1">
        <f t="array" ref="D1693">INDEX($K$3:$K$50, MATCH(1, (A1693=$G$3:$G$50)*(B1693=$H$3:$H$50)*(C1693&gt;=$I$3:$I$50)*(C1693&lt;=$J$3:$J$50), 0))</f>
        <v>1.7999999999999999E-2</v>
      </c>
    </row>
    <row r="1694" spans="1:4" x14ac:dyDescent="0.35">
      <c r="A1694" t="s">
        <v>39</v>
      </c>
      <c r="B1694">
        <v>360</v>
      </c>
      <c r="C1694" s="6">
        <v>11071</v>
      </c>
      <c r="D1694" s="38" cm="1">
        <f t="array" ref="D1694">INDEX($K$3:$K$50, MATCH(1, (A1694=$G$3:$G$50)*(B1694=$H$3:$H$50)*(C1694&gt;=$I$3:$I$50)*(C1694&lt;=$J$3:$J$50), 0))</f>
        <v>1.7999999999999999E-2</v>
      </c>
    </row>
    <row r="1695" spans="1:4" x14ac:dyDescent="0.35">
      <c r="A1695" t="s">
        <v>40</v>
      </c>
      <c r="B1695">
        <v>180</v>
      </c>
      <c r="C1695" s="6">
        <v>194394</v>
      </c>
      <c r="D1695" s="38" cm="1">
        <f t="array" ref="D1695">INDEX($K$3:$K$50, MATCH(1, (A1695=$G$3:$G$50)*(B1695=$H$3:$H$50)*(C1695&gt;=$I$3:$I$50)*(C1695&lt;=$J$3:$J$50), 0))</f>
        <v>3.4000000000000002E-2</v>
      </c>
    </row>
    <row r="1696" spans="1:4" x14ac:dyDescent="0.35">
      <c r="A1696" t="s">
        <v>40</v>
      </c>
      <c r="B1696">
        <v>90</v>
      </c>
      <c r="C1696" s="6">
        <v>50171</v>
      </c>
      <c r="D1696" s="38" cm="1">
        <f t="array" ref="D1696">INDEX($K$3:$K$50, MATCH(1, (A1696=$G$3:$G$50)*(B1696=$H$3:$H$50)*(C1696&gt;=$I$3:$I$50)*(C1696&lt;=$J$3:$J$50), 0))</f>
        <v>1.9E-2</v>
      </c>
    </row>
    <row r="1697" spans="1:4" x14ac:dyDescent="0.35">
      <c r="A1697" t="s">
        <v>39</v>
      </c>
      <c r="B1697">
        <v>90</v>
      </c>
      <c r="C1697" s="6">
        <v>20171</v>
      </c>
      <c r="D1697" s="38" cm="1">
        <f t="array" ref="D1697">INDEX($K$3:$K$50, MATCH(1, (A1697=$G$3:$G$50)*(B1697=$H$3:$H$50)*(C1697&gt;=$I$3:$I$50)*(C1697&lt;=$J$3:$J$50), 0))</f>
        <v>1.55E-2</v>
      </c>
    </row>
    <row r="1698" spans="1:4" x14ac:dyDescent="0.35">
      <c r="A1698" t="s">
        <v>39</v>
      </c>
      <c r="B1698">
        <v>180</v>
      </c>
      <c r="C1698" s="6">
        <v>21014.29</v>
      </c>
      <c r="D1698" s="38" cm="1">
        <f t="array" ref="D1698">INDEX($K$3:$K$50, MATCH(1, (A1698=$G$3:$G$50)*(B1698=$H$3:$H$50)*(C1698&gt;=$I$3:$I$50)*(C1698&lt;=$J$3:$J$50), 0))</f>
        <v>1.6E-2</v>
      </c>
    </row>
    <row r="1699" spans="1:4" x14ac:dyDescent="0.35">
      <c r="A1699" t="s">
        <v>39</v>
      </c>
      <c r="B1699">
        <v>360</v>
      </c>
      <c r="C1699" s="6">
        <v>100171</v>
      </c>
      <c r="D1699" s="38" cm="1">
        <f t="array" ref="D1699">INDEX($K$3:$K$50, MATCH(1, (A1699=$G$3:$G$50)*(B1699=$H$3:$H$50)*(C1699&gt;=$I$3:$I$50)*(C1699&lt;=$J$3:$J$50), 0))</f>
        <v>3.85E-2</v>
      </c>
    </row>
    <row r="1700" spans="1:4" x14ac:dyDescent="0.35">
      <c r="A1700" t="s">
        <v>40</v>
      </c>
      <c r="B1700">
        <v>160</v>
      </c>
      <c r="C1700" s="6">
        <v>105053.19</v>
      </c>
      <c r="D1700" s="38" t="e" cm="1">
        <f t="array" ref="D1700">INDEX($K$3:$K$50, MATCH(1, (A1700=$G$3:$G$50)*(B1700=$H$3:$H$50)*(C1700&gt;=$I$3:$I$50)*(C1700&lt;=$J$3:$J$50), 0))</f>
        <v>#N/A</v>
      </c>
    </row>
    <row r="1701" spans="1:4" x14ac:dyDescent="0.35">
      <c r="A1701" t="s">
        <v>39</v>
      </c>
      <c r="B1701">
        <v>180</v>
      </c>
      <c r="C1701" s="6">
        <v>63200.88</v>
      </c>
      <c r="D1701" s="38" cm="1">
        <f t="array" ref="D1701">INDEX($K$3:$K$50, MATCH(1, (A1701=$G$3:$G$50)*(B1701=$H$3:$H$50)*(C1701&gt;=$I$3:$I$50)*(C1701&lt;=$J$3:$J$50), 0))</f>
        <v>2.1499999999999998E-2</v>
      </c>
    </row>
    <row r="1702" spans="1:4" x14ac:dyDescent="0.35">
      <c r="A1702" t="s">
        <v>39</v>
      </c>
      <c r="B1702">
        <v>90</v>
      </c>
      <c r="C1702" s="6">
        <v>3387.13</v>
      </c>
      <c r="D1702" s="38" t="e" cm="1">
        <f t="array" ref="D1702">INDEX($K$3:$K$50, MATCH(1, (A1702=$G$3:$G$50)*(B1702=$H$3:$H$50)*(C1702&gt;=$I$3:$I$50)*(C1702&lt;=$J$3:$J$50), 0))</f>
        <v>#N/A</v>
      </c>
    </row>
    <row r="1703" spans="1:4" x14ac:dyDescent="0.35">
      <c r="A1703" t="s">
        <v>39</v>
      </c>
      <c r="B1703">
        <v>180</v>
      </c>
      <c r="C1703" s="6">
        <v>30800.75</v>
      </c>
      <c r="D1703" s="38" cm="1">
        <f t="array" ref="D1703">INDEX($K$3:$K$50, MATCH(1, (A1703=$G$3:$G$50)*(B1703=$H$3:$H$50)*(C1703&gt;=$I$3:$I$50)*(C1703&lt;=$J$3:$J$50), 0))</f>
        <v>1.6E-2</v>
      </c>
    </row>
    <row r="1704" spans="1:4" x14ac:dyDescent="0.35">
      <c r="A1704" t="s">
        <v>39</v>
      </c>
      <c r="B1704">
        <v>360</v>
      </c>
      <c r="C1704" s="6">
        <v>40171</v>
      </c>
      <c r="D1704" s="38" cm="1">
        <f t="array" ref="D1704">INDEX($K$3:$K$50, MATCH(1, (A1704=$G$3:$G$50)*(B1704=$H$3:$H$50)*(C1704&gt;=$I$3:$I$50)*(C1704&lt;=$J$3:$J$50), 0))</f>
        <v>1.7999999999999999E-2</v>
      </c>
    </row>
    <row r="1705" spans="1:4" x14ac:dyDescent="0.35">
      <c r="A1705" t="s">
        <v>40</v>
      </c>
      <c r="B1705">
        <v>360</v>
      </c>
      <c r="C1705" s="6">
        <v>225171</v>
      </c>
      <c r="D1705" s="38" cm="1">
        <f t="array" ref="D1705">INDEX($K$3:$K$50, MATCH(1, (A1705=$G$3:$G$50)*(B1705=$H$3:$H$50)*(C1705&gt;=$I$3:$I$50)*(C1705&lt;=$J$3:$J$50), 0))</f>
        <v>3.7999999999999999E-2</v>
      </c>
    </row>
    <row r="1706" spans="1:4" x14ac:dyDescent="0.35">
      <c r="A1706" t="s">
        <v>39</v>
      </c>
      <c r="B1706">
        <v>180</v>
      </c>
      <c r="C1706" s="6">
        <v>2000171</v>
      </c>
      <c r="D1706" s="38" cm="1">
        <f t="array" ref="D1706">INDEX($K$3:$K$50, MATCH(1, (A1706=$G$3:$G$50)*(B1706=$H$3:$H$50)*(C1706&gt;=$I$3:$I$50)*(C1706&lt;=$J$3:$J$50), 0))</f>
        <v>4.3999999999999997E-2</v>
      </c>
    </row>
    <row r="1707" spans="1:4" x14ac:dyDescent="0.35">
      <c r="A1707" t="s">
        <v>40</v>
      </c>
      <c r="B1707">
        <v>90</v>
      </c>
      <c r="C1707" s="6">
        <v>20171</v>
      </c>
      <c r="D1707" s="38" cm="1">
        <f t="array" ref="D1707">INDEX($K$3:$K$50, MATCH(1, (A1707=$G$3:$G$50)*(B1707=$H$3:$H$50)*(C1707&gt;=$I$3:$I$50)*(C1707&lt;=$J$3:$J$50), 0))</f>
        <v>1.4999999999999999E-2</v>
      </c>
    </row>
    <row r="1708" spans="1:4" x14ac:dyDescent="0.35">
      <c r="A1708" t="s">
        <v>39</v>
      </c>
      <c r="B1708">
        <v>90</v>
      </c>
      <c r="C1708" s="6">
        <v>40171</v>
      </c>
      <c r="D1708" s="38" cm="1">
        <f t="array" ref="D1708">INDEX($K$3:$K$50, MATCH(1, (A1708=$G$3:$G$50)*(B1708=$H$3:$H$50)*(C1708&gt;=$I$3:$I$50)*(C1708&lt;=$J$3:$J$50), 0))</f>
        <v>1.55E-2</v>
      </c>
    </row>
    <row r="1709" spans="1:4" x14ac:dyDescent="0.35">
      <c r="A1709" t="s">
        <v>40</v>
      </c>
      <c r="B1709">
        <v>180</v>
      </c>
      <c r="C1709" s="6">
        <v>1360171</v>
      </c>
      <c r="D1709" s="38" cm="1">
        <f t="array" ref="D1709">INDEX($K$3:$K$50, MATCH(1, (A1709=$G$3:$G$50)*(B1709=$H$3:$H$50)*(C1709&gt;=$I$3:$I$50)*(C1709&lt;=$J$3:$J$50), 0))</f>
        <v>4.3499999999999997E-2</v>
      </c>
    </row>
    <row r="1710" spans="1:4" x14ac:dyDescent="0.35">
      <c r="A1710" t="s">
        <v>40</v>
      </c>
      <c r="B1710">
        <v>360</v>
      </c>
      <c r="C1710" s="6">
        <v>375171</v>
      </c>
      <c r="D1710" s="38" cm="1">
        <f t="array" ref="D1710">INDEX($K$3:$K$50, MATCH(1, (A1710=$G$3:$G$50)*(B1710=$H$3:$H$50)*(C1710&gt;=$I$3:$I$50)*(C1710&lt;=$J$3:$J$50), 0))</f>
        <v>4.2000000000000003E-2</v>
      </c>
    </row>
    <row r="1711" spans="1:4" x14ac:dyDescent="0.35">
      <c r="A1711" t="s">
        <v>40</v>
      </c>
      <c r="B1711">
        <v>160</v>
      </c>
      <c r="C1711" s="6">
        <v>102171</v>
      </c>
      <c r="D1711" s="38" t="e" cm="1">
        <f t="array" ref="D1711">INDEX($K$3:$K$50, MATCH(1, (A1711=$G$3:$G$50)*(B1711=$H$3:$H$50)*(C1711&gt;=$I$3:$I$50)*(C1711&lt;=$J$3:$J$50), 0))</f>
        <v>#N/A</v>
      </c>
    </row>
    <row r="1712" spans="1:4" x14ac:dyDescent="0.35">
      <c r="A1712" t="s">
        <v>40</v>
      </c>
      <c r="B1712">
        <v>180</v>
      </c>
      <c r="C1712" s="6">
        <v>200171</v>
      </c>
      <c r="D1712" s="38" cm="1">
        <f t="array" ref="D1712">INDEX($K$3:$K$50, MATCH(1, (A1712=$G$3:$G$50)*(B1712=$H$3:$H$50)*(C1712&gt;=$I$3:$I$50)*(C1712&lt;=$J$3:$J$50), 0))</f>
        <v>3.4000000000000002E-2</v>
      </c>
    </row>
    <row r="1713" spans="1:4" x14ac:dyDescent="0.35">
      <c r="A1713" t="s">
        <v>39</v>
      </c>
      <c r="B1713">
        <v>90</v>
      </c>
      <c r="C1713" s="6">
        <v>100171</v>
      </c>
      <c r="D1713" s="38" cm="1">
        <f t="array" ref="D1713">INDEX($K$3:$K$50, MATCH(1, (A1713=$G$3:$G$50)*(B1713=$H$3:$H$50)*(C1713&gt;=$I$3:$I$50)*(C1713&lt;=$J$3:$J$50), 0))</f>
        <v>2.1999999999999999E-2</v>
      </c>
    </row>
    <row r="1714" spans="1:4" x14ac:dyDescent="0.35">
      <c r="A1714" t="s">
        <v>39</v>
      </c>
      <c r="B1714">
        <v>180</v>
      </c>
      <c r="C1714" s="6">
        <v>150171</v>
      </c>
      <c r="D1714" s="38" cm="1">
        <f t="array" ref="D1714">INDEX($K$3:$K$50, MATCH(1, (A1714=$G$3:$G$50)*(B1714=$H$3:$H$50)*(C1714&gt;=$I$3:$I$50)*(C1714&lt;=$J$3:$J$50), 0))</f>
        <v>3.4500000000000003E-2</v>
      </c>
    </row>
    <row r="1715" spans="1:4" x14ac:dyDescent="0.35">
      <c r="A1715" t="s">
        <v>39</v>
      </c>
      <c r="B1715">
        <v>360</v>
      </c>
      <c r="C1715" s="6">
        <v>315928.40000000002</v>
      </c>
      <c r="D1715" s="38" cm="1">
        <f t="array" ref="D1715">INDEX($K$3:$K$50, MATCH(1, (A1715=$G$3:$G$50)*(B1715=$H$3:$H$50)*(C1715&gt;=$I$3:$I$50)*(C1715&lt;=$J$3:$J$50), 0))</f>
        <v>4.2500000000000003E-2</v>
      </c>
    </row>
    <row r="1716" spans="1:4" x14ac:dyDescent="0.35">
      <c r="A1716" t="s">
        <v>40</v>
      </c>
      <c r="B1716">
        <v>360</v>
      </c>
      <c r="C1716" s="6">
        <v>60171</v>
      </c>
      <c r="D1716" s="38" cm="1">
        <f t="array" ref="D1716">INDEX($K$3:$K$50, MATCH(1, (A1716=$G$3:$G$50)*(B1716=$H$3:$H$50)*(C1716&gt;=$I$3:$I$50)*(C1716&lt;=$J$3:$J$50), 0))</f>
        <v>2.4500000000000001E-2</v>
      </c>
    </row>
    <row r="1717" spans="1:4" x14ac:dyDescent="0.35">
      <c r="A1717" t="s">
        <v>40</v>
      </c>
      <c r="B1717">
        <v>180</v>
      </c>
      <c r="C1717" s="6">
        <v>50171</v>
      </c>
      <c r="D1717" s="38" cm="1">
        <f t="array" ref="D1717">INDEX($K$3:$K$50, MATCH(1, (A1717=$G$3:$G$50)*(B1717=$H$3:$H$50)*(C1717&gt;=$I$3:$I$50)*(C1717&lt;=$J$3:$J$50), 0))</f>
        <v>2.1000000000000001E-2</v>
      </c>
    </row>
    <row r="1718" spans="1:4" x14ac:dyDescent="0.35">
      <c r="A1718" t="s">
        <v>40</v>
      </c>
      <c r="B1718">
        <v>90</v>
      </c>
      <c r="C1718" s="6">
        <v>150171</v>
      </c>
      <c r="D1718" s="38" cm="1">
        <f t="array" ref="D1718">INDEX($K$3:$K$50, MATCH(1, (A1718=$G$3:$G$50)*(B1718=$H$3:$H$50)*(C1718&gt;=$I$3:$I$50)*(C1718&lt;=$J$3:$J$50), 0))</f>
        <v>2.1499999999999998E-2</v>
      </c>
    </row>
    <row r="1719" spans="1:4" x14ac:dyDescent="0.35">
      <c r="A1719" t="s">
        <v>39</v>
      </c>
      <c r="B1719">
        <v>90</v>
      </c>
      <c r="C1719" s="6">
        <v>100172</v>
      </c>
      <c r="D1719" s="38" cm="1">
        <f t="array" ref="D1719">INDEX($K$3:$K$50, MATCH(1, (A1719=$G$3:$G$50)*(B1719=$H$3:$H$50)*(C1719&gt;=$I$3:$I$50)*(C1719&lt;=$J$3:$J$50), 0))</f>
        <v>2.1999999999999999E-2</v>
      </c>
    </row>
    <row r="1720" spans="1:4" x14ac:dyDescent="0.35">
      <c r="A1720" t="s">
        <v>39</v>
      </c>
      <c r="B1720">
        <v>180</v>
      </c>
      <c r="C1720" s="6">
        <v>28688</v>
      </c>
      <c r="D1720" s="38" cm="1">
        <f t="array" ref="D1720">INDEX($K$3:$K$50, MATCH(1, (A1720=$G$3:$G$50)*(B1720=$H$3:$H$50)*(C1720&gt;=$I$3:$I$50)*(C1720&lt;=$J$3:$J$50), 0))</f>
        <v>1.6E-2</v>
      </c>
    </row>
    <row r="1721" spans="1:4" x14ac:dyDescent="0.35">
      <c r="A1721" t="s">
        <v>39</v>
      </c>
      <c r="B1721">
        <v>360</v>
      </c>
      <c r="C1721" s="6">
        <v>28688</v>
      </c>
      <c r="D1721" s="38" cm="1">
        <f t="array" ref="D1721">INDEX($K$3:$K$50, MATCH(1, (A1721=$G$3:$G$50)*(B1721=$H$3:$H$50)*(C1721&gt;=$I$3:$I$50)*(C1721&lt;=$J$3:$J$50), 0))</f>
        <v>1.7999999999999999E-2</v>
      </c>
    </row>
    <row r="1722" spans="1:4" x14ac:dyDescent="0.35">
      <c r="A1722" t="s">
        <v>39</v>
      </c>
      <c r="B1722">
        <v>160</v>
      </c>
      <c r="C1722" s="6">
        <v>100171</v>
      </c>
      <c r="D1722" s="38" t="e" cm="1">
        <f t="array" ref="D1722">INDEX($K$3:$K$50, MATCH(1, (A1722=$G$3:$G$50)*(B1722=$H$3:$H$50)*(C1722&gt;=$I$3:$I$50)*(C1722&lt;=$J$3:$J$50), 0))</f>
        <v>#N/A</v>
      </c>
    </row>
    <row r="1723" spans="1:4" x14ac:dyDescent="0.35">
      <c r="A1723" t="s">
        <v>39</v>
      </c>
      <c r="B1723">
        <v>180</v>
      </c>
      <c r="C1723" s="6">
        <v>75171</v>
      </c>
      <c r="D1723" s="38" cm="1">
        <f t="array" ref="D1723">INDEX($K$3:$K$50, MATCH(1, (A1723=$G$3:$G$50)*(B1723=$H$3:$H$50)*(C1723&gt;=$I$3:$I$50)*(C1723&lt;=$J$3:$J$50), 0))</f>
        <v>2.1499999999999998E-2</v>
      </c>
    </row>
    <row r="1724" spans="1:4" x14ac:dyDescent="0.35">
      <c r="A1724" t="s">
        <v>39</v>
      </c>
      <c r="B1724">
        <v>90</v>
      </c>
      <c r="C1724" s="6">
        <v>1000171</v>
      </c>
      <c r="D1724" s="38" cm="1">
        <f t="array" ref="D1724">INDEX($K$3:$K$50, MATCH(1, (A1724=$G$3:$G$50)*(B1724=$H$3:$H$50)*(C1724&gt;=$I$3:$I$50)*(C1724&lt;=$J$3:$J$50), 0))</f>
        <v>3.3000000000000002E-2</v>
      </c>
    </row>
    <row r="1725" spans="1:4" x14ac:dyDescent="0.35">
      <c r="A1725" t="s">
        <v>39</v>
      </c>
      <c r="B1725">
        <v>180</v>
      </c>
      <c r="C1725" s="6">
        <v>275171</v>
      </c>
      <c r="D1725" s="38" cm="1">
        <f t="array" ref="D1725">INDEX($K$3:$K$50, MATCH(1, (A1725=$G$3:$G$50)*(B1725=$H$3:$H$50)*(C1725&gt;=$I$3:$I$50)*(C1725&lt;=$J$3:$J$50), 0))</f>
        <v>3.7499999999999999E-2</v>
      </c>
    </row>
    <row r="1726" spans="1:4" x14ac:dyDescent="0.35">
      <c r="A1726" t="s">
        <v>39</v>
      </c>
      <c r="B1726">
        <v>360</v>
      </c>
      <c r="C1726" s="6">
        <v>100171</v>
      </c>
      <c r="D1726" s="38" cm="1">
        <f t="array" ref="D1726">INDEX($K$3:$K$50, MATCH(1, (A1726=$G$3:$G$50)*(B1726=$H$3:$H$50)*(C1726&gt;=$I$3:$I$50)*(C1726&lt;=$J$3:$J$50), 0))</f>
        <v>3.85E-2</v>
      </c>
    </row>
    <row r="1727" spans="1:4" x14ac:dyDescent="0.35">
      <c r="A1727" t="s">
        <v>39</v>
      </c>
      <c r="B1727">
        <v>360</v>
      </c>
      <c r="C1727" s="6">
        <v>100171</v>
      </c>
      <c r="D1727" s="38" cm="1">
        <f t="array" ref="D1727">INDEX($K$3:$K$50, MATCH(1, (A1727=$G$3:$G$50)*(B1727=$H$3:$H$50)*(C1727&gt;=$I$3:$I$50)*(C1727&lt;=$J$3:$J$50), 0))</f>
        <v>3.85E-2</v>
      </c>
    </row>
    <row r="1728" spans="1:4" x14ac:dyDescent="0.35">
      <c r="A1728" t="s">
        <v>39</v>
      </c>
      <c r="B1728">
        <v>180</v>
      </c>
      <c r="C1728" s="6">
        <v>150171</v>
      </c>
      <c r="D1728" s="38" cm="1">
        <f t="array" ref="D1728">INDEX($K$3:$K$50, MATCH(1, (A1728=$G$3:$G$50)*(B1728=$H$3:$H$50)*(C1728&gt;=$I$3:$I$50)*(C1728&lt;=$J$3:$J$50), 0))</f>
        <v>3.4500000000000003E-2</v>
      </c>
    </row>
    <row r="1729" spans="1:4" x14ac:dyDescent="0.35">
      <c r="A1729" t="s">
        <v>39</v>
      </c>
      <c r="B1729">
        <v>90</v>
      </c>
      <c r="C1729" s="6">
        <v>70171</v>
      </c>
      <c r="D1729" s="38" cm="1">
        <f t="array" ref="D1729">INDEX($K$3:$K$50, MATCH(1, (A1729=$G$3:$G$50)*(B1729=$H$3:$H$50)*(C1729&gt;=$I$3:$I$50)*(C1729&lt;=$J$3:$J$50), 0))</f>
        <v>2.0500000000000001E-2</v>
      </c>
    </row>
    <row r="1730" spans="1:4" x14ac:dyDescent="0.35">
      <c r="A1730" t="s">
        <v>39</v>
      </c>
      <c r="B1730">
        <v>90</v>
      </c>
      <c r="C1730" s="6">
        <v>10171</v>
      </c>
      <c r="D1730" s="38" cm="1">
        <f t="array" ref="D1730">INDEX($K$3:$K$50, MATCH(1, (A1730=$G$3:$G$50)*(B1730=$H$3:$H$50)*(C1730&gt;=$I$3:$I$50)*(C1730&lt;=$J$3:$J$50), 0))</f>
        <v>1.55E-2</v>
      </c>
    </row>
    <row r="1731" spans="1:4" x14ac:dyDescent="0.35">
      <c r="A1731" t="s">
        <v>39</v>
      </c>
      <c r="B1731">
        <v>180</v>
      </c>
      <c r="C1731" s="6">
        <v>18171</v>
      </c>
      <c r="D1731" s="38" cm="1">
        <f t="array" ref="D1731">INDEX($K$3:$K$50, MATCH(1, (A1731=$G$3:$G$50)*(B1731=$H$3:$H$50)*(C1731&gt;=$I$3:$I$50)*(C1731&lt;=$J$3:$J$50), 0))</f>
        <v>1.6E-2</v>
      </c>
    </row>
    <row r="1732" spans="1:4" x14ac:dyDescent="0.35">
      <c r="A1732" t="s">
        <v>39</v>
      </c>
      <c r="B1732">
        <v>360</v>
      </c>
      <c r="C1732" s="6">
        <v>250171</v>
      </c>
      <c r="D1732" s="38" cm="1">
        <f t="array" ref="D1732">INDEX($K$3:$K$50, MATCH(1, (A1732=$G$3:$G$50)*(B1732=$H$3:$H$50)*(C1732&gt;=$I$3:$I$50)*(C1732&lt;=$J$3:$J$50), 0))</f>
        <v>4.2500000000000003E-2</v>
      </c>
    </row>
    <row r="1733" spans="1:4" x14ac:dyDescent="0.35">
      <c r="A1733" t="s">
        <v>40</v>
      </c>
      <c r="B1733">
        <v>160</v>
      </c>
      <c r="C1733" s="6">
        <v>50171</v>
      </c>
      <c r="D1733" s="38" t="e" cm="1">
        <f t="array" ref="D1733">INDEX($K$3:$K$50, MATCH(1, (A1733=$G$3:$G$50)*(B1733=$H$3:$H$50)*(C1733&gt;=$I$3:$I$50)*(C1733&lt;=$J$3:$J$50), 0))</f>
        <v>#N/A</v>
      </c>
    </row>
    <row r="1734" spans="1:4" x14ac:dyDescent="0.35">
      <c r="A1734" t="s">
        <v>40</v>
      </c>
      <c r="B1734">
        <v>180</v>
      </c>
      <c r="C1734" s="6">
        <v>17171</v>
      </c>
      <c r="D1734" s="38" cm="1">
        <f t="array" ref="D1734">INDEX($K$3:$K$50, MATCH(1, (A1734=$G$3:$G$50)*(B1734=$H$3:$H$50)*(C1734&gt;=$I$3:$I$50)*(C1734&lt;=$J$3:$J$50), 0))</f>
        <v>1.55E-2</v>
      </c>
    </row>
    <row r="1735" spans="1:4" x14ac:dyDescent="0.35">
      <c r="A1735" t="s">
        <v>39</v>
      </c>
      <c r="B1735">
        <v>90</v>
      </c>
      <c r="C1735" s="6">
        <v>475171</v>
      </c>
      <c r="D1735" s="38" cm="1">
        <f t="array" ref="D1735">INDEX($K$3:$K$50, MATCH(1, (A1735=$G$3:$G$50)*(B1735=$H$3:$H$50)*(C1735&gt;=$I$3:$I$50)*(C1735&lt;=$J$3:$J$50), 0))</f>
        <v>0.03</v>
      </c>
    </row>
    <row r="1736" spans="1:4" x14ac:dyDescent="0.35">
      <c r="A1736" t="s">
        <v>39</v>
      </c>
      <c r="B1736">
        <v>180</v>
      </c>
      <c r="C1736" s="6">
        <v>2000171</v>
      </c>
      <c r="D1736" s="38" cm="1">
        <f t="array" ref="D1736">INDEX($K$3:$K$50, MATCH(1, (A1736=$G$3:$G$50)*(B1736=$H$3:$H$50)*(C1736&gt;=$I$3:$I$50)*(C1736&lt;=$J$3:$J$50), 0))</f>
        <v>4.3999999999999997E-2</v>
      </c>
    </row>
    <row r="1737" spans="1:4" x14ac:dyDescent="0.35">
      <c r="A1737" t="s">
        <v>40</v>
      </c>
      <c r="B1737">
        <v>360</v>
      </c>
      <c r="C1737" s="6">
        <v>100171</v>
      </c>
      <c r="D1737" s="38" cm="1">
        <f t="array" ref="D1737">INDEX($K$3:$K$50, MATCH(1, (A1737=$G$3:$G$50)*(B1737=$H$3:$H$50)*(C1737&gt;=$I$3:$I$50)*(C1737&lt;=$J$3:$J$50), 0))</f>
        <v>3.7999999999999999E-2</v>
      </c>
    </row>
    <row r="1738" spans="1:4" x14ac:dyDescent="0.35">
      <c r="A1738" t="s">
        <v>40</v>
      </c>
      <c r="B1738">
        <v>360</v>
      </c>
      <c r="C1738" s="6">
        <v>78508.69</v>
      </c>
      <c r="D1738" s="38" cm="1">
        <f t="array" ref="D1738">INDEX($K$3:$K$50, MATCH(1, (A1738=$G$3:$G$50)*(B1738=$H$3:$H$50)*(C1738&gt;=$I$3:$I$50)*(C1738&lt;=$J$3:$J$50), 0))</f>
        <v>2.4500000000000001E-2</v>
      </c>
    </row>
    <row r="1739" spans="1:4" x14ac:dyDescent="0.35">
      <c r="A1739" t="s">
        <v>39</v>
      </c>
      <c r="B1739">
        <v>180</v>
      </c>
      <c r="C1739" s="6">
        <v>75171</v>
      </c>
      <c r="D1739" s="38" cm="1">
        <f t="array" ref="D1739">INDEX($K$3:$K$50, MATCH(1, (A1739=$G$3:$G$50)*(B1739=$H$3:$H$50)*(C1739&gt;=$I$3:$I$50)*(C1739&lt;=$J$3:$J$50), 0))</f>
        <v>2.1499999999999998E-2</v>
      </c>
    </row>
    <row r="1740" spans="1:4" x14ac:dyDescent="0.35">
      <c r="A1740" t="s">
        <v>40</v>
      </c>
      <c r="B1740">
        <v>90</v>
      </c>
      <c r="C1740" s="6">
        <v>25971</v>
      </c>
      <c r="D1740" s="38" cm="1">
        <f t="array" ref="D1740">INDEX($K$3:$K$50, MATCH(1, (A1740=$G$3:$G$50)*(B1740=$H$3:$H$50)*(C1740&gt;=$I$3:$I$50)*(C1740&lt;=$J$3:$J$50), 0))</f>
        <v>1.4999999999999999E-2</v>
      </c>
    </row>
    <row r="1741" spans="1:4" x14ac:dyDescent="0.35">
      <c r="A1741" t="s">
        <v>39</v>
      </c>
      <c r="B1741">
        <v>90</v>
      </c>
      <c r="C1741" s="6">
        <v>50171</v>
      </c>
      <c r="D1741" s="38" cm="1">
        <f t="array" ref="D1741">INDEX($K$3:$K$50, MATCH(1, (A1741=$G$3:$G$50)*(B1741=$H$3:$H$50)*(C1741&gt;=$I$3:$I$50)*(C1741&lt;=$J$3:$J$50), 0))</f>
        <v>2.0500000000000001E-2</v>
      </c>
    </row>
    <row r="1742" spans="1:4" x14ac:dyDescent="0.35">
      <c r="A1742" t="s">
        <v>39</v>
      </c>
      <c r="B1742">
        <v>180</v>
      </c>
      <c r="C1742" s="6">
        <v>7171</v>
      </c>
      <c r="D1742" s="38" cm="1">
        <f t="array" ref="D1742">INDEX($K$3:$K$50, MATCH(1, (A1742=$G$3:$G$50)*(B1742=$H$3:$H$50)*(C1742&gt;=$I$3:$I$50)*(C1742&lt;=$J$3:$J$50), 0))</f>
        <v>1.6E-2</v>
      </c>
    </row>
    <row r="1743" spans="1:4" x14ac:dyDescent="0.35">
      <c r="A1743" t="s">
        <v>40</v>
      </c>
      <c r="B1743">
        <v>360</v>
      </c>
      <c r="C1743" s="6">
        <v>30171</v>
      </c>
      <c r="D1743" s="38" cm="1">
        <f t="array" ref="D1743">INDEX($K$3:$K$50, MATCH(1, (A1743=$G$3:$G$50)*(B1743=$H$3:$H$50)*(C1743&gt;=$I$3:$I$50)*(C1743&lt;=$J$3:$J$50), 0))</f>
        <v>1.7500000000000002E-2</v>
      </c>
    </row>
    <row r="1744" spans="1:4" x14ac:dyDescent="0.35">
      <c r="A1744" t="s">
        <v>39</v>
      </c>
      <c r="B1744">
        <v>160</v>
      </c>
      <c r="C1744" s="6">
        <v>75171</v>
      </c>
      <c r="D1744" s="38" t="e" cm="1">
        <f t="array" ref="D1744">INDEX($K$3:$K$50, MATCH(1, (A1744=$G$3:$G$50)*(B1744=$H$3:$H$50)*(C1744&gt;=$I$3:$I$50)*(C1744&lt;=$J$3:$J$50), 0))</f>
        <v>#N/A</v>
      </c>
    </row>
    <row r="1745" spans="1:4" x14ac:dyDescent="0.35">
      <c r="A1745" t="s">
        <v>39</v>
      </c>
      <c r="B1745">
        <v>180</v>
      </c>
      <c r="C1745" s="6">
        <v>560171</v>
      </c>
      <c r="D1745" s="38" cm="1">
        <f t="array" ref="D1745">INDEX($K$3:$K$50, MATCH(1, (A1745=$G$3:$G$50)*(B1745=$H$3:$H$50)*(C1745&gt;=$I$3:$I$50)*(C1745&lt;=$J$3:$J$50), 0))</f>
        <v>3.95E-2</v>
      </c>
    </row>
    <row r="1746" spans="1:4" x14ac:dyDescent="0.35">
      <c r="A1746" t="s">
        <v>39</v>
      </c>
      <c r="B1746">
        <v>90</v>
      </c>
      <c r="C1746" s="6">
        <v>16171</v>
      </c>
      <c r="D1746" s="38" cm="1">
        <f t="array" ref="D1746">INDEX($K$3:$K$50, MATCH(1, (A1746=$G$3:$G$50)*(B1746=$H$3:$H$50)*(C1746&gt;=$I$3:$I$50)*(C1746&lt;=$J$3:$J$50), 0))</f>
        <v>1.55E-2</v>
      </c>
    </row>
    <row r="1747" spans="1:4" x14ac:dyDescent="0.35">
      <c r="A1747" t="s">
        <v>39</v>
      </c>
      <c r="B1747">
        <v>180</v>
      </c>
      <c r="C1747" s="6">
        <v>535171</v>
      </c>
      <c r="D1747" s="38" cm="1">
        <f t="array" ref="D1747">INDEX($K$3:$K$50, MATCH(1, (A1747=$G$3:$G$50)*(B1747=$H$3:$H$50)*(C1747&gt;=$I$3:$I$50)*(C1747&lt;=$J$3:$J$50), 0))</f>
        <v>3.95E-2</v>
      </c>
    </row>
    <row r="1748" spans="1:4" x14ac:dyDescent="0.35">
      <c r="A1748" t="s">
        <v>39</v>
      </c>
      <c r="B1748">
        <v>360</v>
      </c>
      <c r="C1748" s="6">
        <v>45171</v>
      </c>
      <c r="D1748" s="38" cm="1">
        <f t="array" ref="D1748">INDEX($K$3:$K$50, MATCH(1, (A1748=$G$3:$G$50)*(B1748=$H$3:$H$50)*(C1748&gt;=$I$3:$I$50)*(C1748&lt;=$J$3:$J$50), 0))</f>
        <v>1.7999999999999999E-2</v>
      </c>
    </row>
    <row r="1749" spans="1:4" x14ac:dyDescent="0.35">
      <c r="A1749" t="s">
        <v>40</v>
      </c>
      <c r="B1749">
        <v>360</v>
      </c>
      <c r="C1749" s="6">
        <v>27171</v>
      </c>
      <c r="D1749" s="38" cm="1">
        <f t="array" ref="D1749">INDEX($K$3:$K$50, MATCH(1, (A1749=$G$3:$G$50)*(B1749=$H$3:$H$50)*(C1749&gt;=$I$3:$I$50)*(C1749&lt;=$J$3:$J$50), 0))</f>
        <v>1.7500000000000002E-2</v>
      </c>
    </row>
    <row r="1750" spans="1:4" x14ac:dyDescent="0.35">
      <c r="A1750" t="s">
        <v>39</v>
      </c>
      <c r="B1750">
        <v>180</v>
      </c>
      <c r="C1750" s="6">
        <v>30171</v>
      </c>
      <c r="D1750" s="38" cm="1">
        <f t="array" ref="D1750">INDEX($K$3:$K$50, MATCH(1, (A1750=$G$3:$G$50)*(B1750=$H$3:$H$50)*(C1750&gt;=$I$3:$I$50)*(C1750&lt;=$J$3:$J$50), 0))</f>
        <v>1.6E-2</v>
      </c>
    </row>
    <row r="1751" spans="1:4" x14ac:dyDescent="0.35">
      <c r="A1751" t="s">
        <v>39</v>
      </c>
      <c r="B1751">
        <v>90</v>
      </c>
      <c r="C1751" s="6">
        <v>19171</v>
      </c>
      <c r="D1751" s="38" cm="1">
        <f t="array" ref="D1751">INDEX($K$3:$K$50, MATCH(1, (A1751=$G$3:$G$50)*(B1751=$H$3:$H$50)*(C1751&gt;=$I$3:$I$50)*(C1751&lt;=$J$3:$J$50), 0))</f>
        <v>1.55E-2</v>
      </c>
    </row>
    <row r="1752" spans="1:4" x14ac:dyDescent="0.35">
      <c r="A1752" t="s">
        <v>39</v>
      </c>
      <c r="B1752">
        <v>90</v>
      </c>
      <c r="C1752" s="6">
        <v>211171</v>
      </c>
      <c r="D1752" s="38" cm="1">
        <f t="array" ref="D1752">INDEX($K$3:$K$50, MATCH(1, (A1752=$G$3:$G$50)*(B1752=$H$3:$H$50)*(C1752&gt;=$I$3:$I$50)*(C1752&lt;=$J$3:$J$50), 0))</f>
        <v>2.1999999999999999E-2</v>
      </c>
    </row>
    <row r="1753" spans="1:4" x14ac:dyDescent="0.35">
      <c r="A1753" t="s">
        <v>39</v>
      </c>
      <c r="B1753">
        <v>180</v>
      </c>
      <c r="C1753" s="6">
        <v>9171</v>
      </c>
      <c r="D1753" s="38" cm="1">
        <f t="array" ref="D1753">INDEX($K$3:$K$50, MATCH(1, (A1753=$G$3:$G$50)*(B1753=$H$3:$H$50)*(C1753&gt;=$I$3:$I$50)*(C1753&lt;=$J$3:$J$50), 0))</f>
        <v>1.6E-2</v>
      </c>
    </row>
    <row r="1754" spans="1:4" x14ac:dyDescent="0.35">
      <c r="A1754" t="s">
        <v>39</v>
      </c>
      <c r="B1754">
        <v>360</v>
      </c>
      <c r="C1754" s="6">
        <v>140171</v>
      </c>
      <c r="D1754" s="38" cm="1">
        <f t="array" ref="D1754">INDEX($K$3:$K$50, MATCH(1, (A1754=$G$3:$G$50)*(B1754=$H$3:$H$50)*(C1754&gt;=$I$3:$I$50)*(C1754&lt;=$J$3:$J$50), 0))</f>
        <v>3.85E-2</v>
      </c>
    </row>
    <row r="1755" spans="1:4" x14ac:dyDescent="0.35">
      <c r="A1755" t="s">
        <v>39</v>
      </c>
      <c r="B1755">
        <v>160</v>
      </c>
      <c r="C1755" s="6">
        <v>50171</v>
      </c>
      <c r="D1755" s="38" t="e" cm="1">
        <f t="array" ref="D1755">INDEX($K$3:$K$50, MATCH(1, (A1755=$G$3:$G$50)*(B1755=$H$3:$H$50)*(C1755&gt;=$I$3:$I$50)*(C1755&lt;=$J$3:$J$50), 0))</f>
        <v>#N/A</v>
      </c>
    </row>
    <row r="1756" spans="1:4" x14ac:dyDescent="0.35">
      <c r="A1756" t="s">
        <v>39</v>
      </c>
      <c r="B1756">
        <v>180</v>
      </c>
      <c r="C1756" s="6">
        <v>28171</v>
      </c>
      <c r="D1756" s="38" cm="1">
        <f t="array" ref="D1756">INDEX($K$3:$K$50, MATCH(1, (A1756=$G$3:$G$50)*(B1756=$H$3:$H$50)*(C1756&gt;=$I$3:$I$50)*(C1756&lt;=$J$3:$J$50), 0))</f>
        <v>1.6E-2</v>
      </c>
    </row>
    <row r="1757" spans="1:4" x14ac:dyDescent="0.35">
      <c r="A1757" t="s">
        <v>39</v>
      </c>
      <c r="B1757">
        <v>90</v>
      </c>
      <c r="C1757" s="6">
        <v>100271</v>
      </c>
      <c r="D1757" s="38" cm="1">
        <f t="array" ref="D1757">INDEX($K$3:$K$50, MATCH(1, (A1757=$G$3:$G$50)*(B1757=$H$3:$H$50)*(C1757&gt;=$I$3:$I$50)*(C1757&lt;=$J$3:$J$50), 0))</f>
        <v>2.1999999999999999E-2</v>
      </c>
    </row>
    <row r="1758" spans="1:4" x14ac:dyDescent="0.35">
      <c r="A1758" t="s">
        <v>39</v>
      </c>
      <c r="B1758">
        <v>180</v>
      </c>
      <c r="C1758" s="6">
        <v>115171</v>
      </c>
      <c r="D1758" s="38" cm="1">
        <f t="array" ref="D1758">INDEX($K$3:$K$50, MATCH(1, (A1758=$G$3:$G$50)*(B1758=$H$3:$H$50)*(C1758&gt;=$I$3:$I$50)*(C1758&lt;=$J$3:$J$50), 0))</f>
        <v>3.4500000000000003E-2</v>
      </c>
    </row>
    <row r="1759" spans="1:4" x14ac:dyDescent="0.35">
      <c r="A1759" t="s">
        <v>39</v>
      </c>
      <c r="B1759">
        <v>360</v>
      </c>
      <c r="C1759" s="6">
        <v>95171</v>
      </c>
      <c r="D1759" s="38" cm="1">
        <f t="array" ref="D1759">INDEX($K$3:$K$50, MATCH(1, (A1759=$G$3:$G$50)*(B1759=$H$3:$H$50)*(C1759&gt;=$I$3:$I$50)*(C1759&lt;=$J$3:$J$50), 0))</f>
        <v>2.5000000000000001E-2</v>
      </c>
    </row>
    <row r="1760" spans="1:4" x14ac:dyDescent="0.35">
      <c r="A1760" t="s">
        <v>39</v>
      </c>
      <c r="B1760">
        <v>360</v>
      </c>
      <c r="C1760" s="6">
        <v>120171</v>
      </c>
      <c r="D1760" s="38" cm="1">
        <f t="array" ref="D1760">INDEX($K$3:$K$50, MATCH(1, (A1760=$G$3:$G$50)*(B1760=$H$3:$H$50)*(C1760&gt;=$I$3:$I$50)*(C1760&lt;=$J$3:$J$50), 0))</f>
        <v>3.85E-2</v>
      </c>
    </row>
    <row r="1761" spans="1:4" x14ac:dyDescent="0.35">
      <c r="A1761" t="s">
        <v>39</v>
      </c>
      <c r="B1761">
        <v>180</v>
      </c>
      <c r="C1761" s="6">
        <v>50171</v>
      </c>
      <c r="D1761" s="38" cm="1">
        <f t="array" ref="D1761">INDEX($K$3:$K$50, MATCH(1, (A1761=$G$3:$G$50)*(B1761=$H$3:$H$50)*(C1761&gt;=$I$3:$I$50)*(C1761&lt;=$J$3:$J$50), 0))</f>
        <v>2.1499999999999998E-2</v>
      </c>
    </row>
    <row r="1762" spans="1:4" x14ac:dyDescent="0.35">
      <c r="A1762" t="s">
        <v>39</v>
      </c>
      <c r="B1762">
        <v>90</v>
      </c>
      <c r="C1762" s="6">
        <v>30171</v>
      </c>
      <c r="D1762" s="38" cm="1">
        <f t="array" ref="D1762">INDEX($K$3:$K$50, MATCH(1, (A1762=$G$3:$G$50)*(B1762=$H$3:$H$50)*(C1762&gt;=$I$3:$I$50)*(C1762&lt;=$J$3:$J$50), 0))</f>
        <v>1.55E-2</v>
      </c>
    </row>
    <row r="1763" spans="1:4" x14ac:dyDescent="0.35">
      <c r="A1763" t="s">
        <v>39</v>
      </c>
      <c r="B1763">
        <v>90</v>
      </c>
      <c r="C1763" s="6">
        <v>380171</v>
      </c>
      <c r="D1763" s="38" cm="1">
        <f t="array" ref="D1763">INDEX($K$3:$K$50, MATCH(1, (A1763=$G$3:$G$50)*(B1763=$H$3:$H$50)*(C1763&gt;=$I$3:$I$50)*(C1763&lt;=$J$3:$J$50), 0))</f>
        <v>0.03</v>
      </c>
    </row>
    <row r="1764" spans="1:4" x14ac:dyDescent="0.35">
      <c r="A1764" t="s">
        <v>39</v>
      </c>
      <c r="B1764">
        <v>180</v>
      </c>
      <c r="C1764" s="6">
        <v>62584.2</v>
      </c>
      <c r="D1764" s="38" cm="1">
        <f t="array" ref="D1764">INDEX($K$3:$K$50, MATCH(1, (A1764=$G$3:$G$50)*(B1764=$H$3:$H$50)*(C1764&gt;=$I$3:$I$50)*(C1764&lt;=$J$3:$J$50), 0))</f>
        <v>2.1499999999999998E-2</v>
      </c>
    </row>
    <row r="1765" spans="1:4" x14ac:dyDescent="0.35">
      <c r="A1765" t="s">
        <v>39</v>
      </c>
      <c r="B1765">
        <v>360</v>
      </c>
      <c r="C1765" s="6">
        <v>138171</v>
      </c>
      <c r="D1765" s="38" cm="1">
        <f t="array" ref="D1765">INDEX($K$3:$K$50, MATCH(1, (A1765=$G$3:$G$50)*(B1765=$H$3:$H$50)*(C1765&gt;=$I$3:$I$50)*(C1765&lt;=$J$3:$J$50), 0))</f>
        <v>3.85E-2</v>
      </c>
    </row>
    <row r="1766" spans="1:4" x14ac:dyDescent="0.35">
      <c r="A1766" t="s">
        <v>39</v>
      </c>
      <c r="B1766">
        <v>160</v>
      </c>
      <c r="C1766" s="6">
        <v>50171</v>
      </c>
      <c r="D1766" s="38" t="e" cm="1">
        <f t="array" ref="D1766">INDEX($K$3:$K$50, MATCH(1, (A1766=$G$3:$G$50)*(B1766=$H$3:$H$50)*(C1766&gt;=$I$3:$I$50)*(C1766&lt;=$J$3:$J$50), 0))</f>
        <v>#N/A</v>
      </c>
    </row>
    <row r="1767" spans="1:4" x14ac:dyDescent="0.35">
      <c r="A1767" t="s">
        <v>39</v>
      </c>
      <c r="B1767">
        <v>180</v>
      </c>
      <c r="C1767" s="6">
        <v>150171</v>
      </c>
      <c r="D1767" s="38" cm="1">
        <f t="array" ref="D1767">INDEX($K$3:$K$50, MATCH(1, (A1767=$G$3:$G$50)*(B1767=$H$3:$H$50)*(C1767&gt;=$I$3:$I$50)*(C1767&lt;=$J$3:$J$50), 0))</f>
        <v>3.4500000000000003E-2</v>
      </c>
    </row>
    <row r="1768" spans="1:4" x14ac:dyDescent="0.35">
      <c r="A1768" t="s">
        <v>39</v>
      </c>
      <c r="B1768">
        <v>90</v>
      </c>
      <c r="C1768" s="6">
        <v>400171</v>
      </c>
      <c r="D1768" s="38" cm="1">
        <f t="array" ref="D1768">INDEX($K$3:$K$50, MATCH(1, (A1768=$G$3:$G$50)*(B1768=$H$3:$H$50)*(C1768&gt;=$I$3:$I$50)*(C1768&lt;=$J$3:$J$50), 0))</f>
        <v>0.03</v>
      </c>
    </row>
    <row r="1769" spans="1:4" x14ac:dyDescent="0.35">
      <c r="A1769" t="s">
        <v>40</v>
      </c>
      <c r="B1769">
        <v>180</v>
      </c>
      <c r="C1769" s="6">
        <v>110171</v>
      </c>
      <c r="D1769" s="38" cm="1">
        <f t="array" ref="D1769">INDEX($K$3:$K$50, MATCH(1, (A1769=$G$3:$G$50)*(B1769=$H$3:$H$50)*(C1769&gt;=$I$3:$I$50)*(C1769&lt;=$J$3:$J$50), 0))</f>
        <v>3.4000000000000002E-2</v>
      </c>
    </row>
    <row r="1770" spans="1:4" x14ac:dyDescent="0.35">
      <c r="A1770" t="s">
        <v>40</v>
      </c>
      <c r="B1770">
        <v>360</v>
      </c>
      <c r="C1770" s="6">
        <v>50171</v>
      </c>
      <c r="D1770" s="38" cm="1">
        <f t="array" ref="D1770">INDEX($K$3:$K$50, MATCH(1, (A1770=$G$3:$G$50)*(B1770=$H$3:$H$50)*(C1770&gt;=$I$3:$I$50)*(C1770&lt;=$J$3:$J$50), 0))</f>
        <v>2.4500000000000001E-2</v>
      </c>
    </row>
    <row r="1771" spans="1:4" x14ac:dyDescent="0.35">
      <c r="A1771" t="s">
        <v>39</v>
      </c>
      <c r="B1771">
        <v>360</v>
      </c>
      <c r="C1771" s="6">
        <v>100171</v>
      </c>
      <c r="D1771" s="38" cm="1">
        <f t="array" ref="D1771">INDEX($K$3:$K$50, MATCH(1, (A1771=$G$3:$G$50)*(B1771=$H$3:$H$50)*(C1771&gt;=$I$3:$I$50)*(C1771&lt;=$J$3:$J$50), 0))</f>
        <v>3.85E-2</v>
      </c>
    </row>
    <row r="1772" spans="1:4" x14ac:dyDescent="0.35">
      <c r="A1772" t="s">
        <v>40</v>
      </c>
      <c r="B1772">
        <v>180</v>
      </c>
      <c r="C1772" s="6">
        <v>218503.96</v>
      </c>
      <c r="D1772" s="38" cm="1">
        <f t="array" ref="D1772">INDEX($K$3:$K$50, MATCH(1, (A1772=$G$3:$G$50)*(B1772=$H$3:$H$50)*(C1772&gt;=$I$3:$I$50)*(C1772&lt;=$J$3:$J$50), 0))</f>
        <v>3.4000000000000002E-2</v>
      </c>
    </row>
    <row r="1773" spans="1:4" x14ac:dyDescent="0.35">
      <c r="A1773" t="s">
        <v>40</v>
      </c>
      <c r="B1773">
        <v>90</v>
      </c>
      <c r="C1773" s="6">
        <v>30171</v>
      </c>
      <c r="D1773" s="38" cm="1">
        <f t="array" ref="D1773">INDEX($K$3:$K$50, MATCH(1, (A1773=$G$3:$G$50)*(B1773=$H$3:$H$50)*(C1773&gt;=$I$3:$I$50)*(C1773&lt;=$J$3:$J$50), 0))</f>
        <v>1.4999999999999999E-2</v>
      </c>
    </row>
    <row r="1774" spans="1:4" x14ac:dyDescent="0.35">
      <c r="A1774" t="s">
        <v>40</v>
      </c>
      <c r="B1774">
        <v>90</v>
      </c>
      <c r="C1774" s="6">
        <v>190171</v>
      </c>
      <c r="D1774" s="38" cm="1">
        <f t="array" ref="D1774">INDEX($K$3:$K$50, MATCH(1, (A1774=$G$3:$G$50)*(B1774=$H$3:$H$50)*(C1774&gt;=$I$3:$I$50)*(C1774&lt;=$J$3:$J$50), 0))</f>
        <v>2.1499999999999998E-2</v>
      </c>
    </row>
    <row r="1775" spans="1:4" x14ac:dyDescent="0.35">
      <c r="A1775" t="s">
        <v>39</v>
      </c>
      <c r="B1775">
        <v>180</v>
      </c>
      <c r="C1775" s="6">
        <v>14371</v>
      </c>
      <c r="D1775" s="38" cm="1">
        <f t="array" ref="D1775">INDEX($K$3:$K$50, MATCH(1, (A1775=$G$3:$G$50)*(B1775=$H$3:$H$50)*(C1775&gt;=$I$3:$I$50)*(C1775&lt;=$J$3:$J$50), 0))</f>
        <v>1.6E-2</v>
      </c>
    </row>
    <row r="1776" spans="1:4" x14ac:dyDescent="0.35">
      <c r="A1776" t="s">
        <v>40</v>
      </c>
      <c r="B1776">
        <v>360</v>
      </c>
      <c r="C1776" s="6">
        <v>2825171</v>
      </c>
      <c r="D1776" s="38" cm="1">
        <f t="array" ref="D1776">INDEX($K$3:$K$50, MATCH(1, (A1776=$G$3:$G$50)*(B1776=$H$3:$H$50)*(C1776&gt;=$I$3:$I$50)*(C1776&lt;=$J$3:$J$50), 0))</f>
        <v>4.7E-2</v>
      </c>
    </row>
    <row r="1777" spans="1:4" x14ac:dyDescent="0.35">
      <c r="A1777" t="s">
        <v>39</v>
      </c>
      <c r="B1777">
        <v>160</v>
      </c>
      <c r="C1777" s="6">
        <v>109171</v>
      </c>
      <c r="D1777" s="38" t="e" cm="1">
        <f t="array" ref="D1777">INDEX($K$3:$K$50, MATCH(1, (A1777=$G$3:$G$50)*(B1777=$H$3:$H$50)*(C1777&gt;=$I$3:$I$50)*(C1777&lt;=$J$3:$J$50), 0))</f>
        <v>#N/A</v>
      </c>
    </row>
    <row r="1778" spans="1:4" x14ac:dyDescent="0.35">
      <c r="A1778" t="s">
        <v>39</v>
      </c>
      <c r="B1778">
        <v>180</v>
      </c>
      <c r="C1778" s="6">
        <v>140171</v>
      </c>
      <c r="D1778" s="38" cm="1">
        <f t="array" ref="D1778">INDEX($K$3:$K$50, MATCH(1, (A1778=$G$3:$G$50)*(B1778=$H$3:$H$50)*(C1778&gt;=$I$3:$I$50)*(C1778&lt;=$J$3:$J$50), 0))</f>
        <v>3.4500000000000003E-2</v>
      </c>
    </row>
    <row r="1779" spans="1:4" x14ac:dyDescent="0.35">
      <c r="A1779" t="s">
        <v>39</v>
      </c>
      <c r="B1779">
        <v>90</v>
      </c>
      <c r="C1779" s="6">
        <v>29671</v>
      </c>
      <c r="D1779" s="38" cm="1">
        <f t="array" ref="D1779">INDEX($K$3:$K$50, MATCH(1, (A1779=$G$3:$G$50)*(B1779=$H$3:$H$50)*(C1779&gt;=$I$3:$I$50)*(C1779&lt;=$J$3:$J$50), 0))</f>
        <v>1.55E-2</v>
      </c>
    </row>
    <row r="1780" spans="1:4" x14ac:dyDescent="0.35">
      <c r="A1780" t="s">
        <v>39</v>
      </c>
      <c r="B1780">
        <v>180</v>
      </c>
      <c r="C1780" s="6">
        <v>10171</v>
      </c>
      <c r="D1780" s="38" cm="1">
        <f t="array" ref="D1780">INDEX($K$3:$K$50, MATCH(1, (A1780=$G$3:$G$50)*(B1780=$H$3:$H$50)*(C1780&gt;=$I$3:$I$50)*(C1780&lt;=$J$3:$J$50), 0))</f>
        <v>1.6E-2</v>
      </c>
    </row>
    <row r="1781" spans="1:4" x14ac:dyDescent="0.35">
      <c r="A1781" t="s">
        <v>39</v>
      </c>
      <c r="B1781">
        <v>360</v>
      </c>
      <c r="C1781" s="6">
        <v>40171</v>
      </c>
      <c r="D1781" s="38" cm="1">
        <f t="array" ref="D1781">INDEX($K$3:$K$50, MATCH(1, (A1781=$G$3:$G$50)*(B1781=$H$3:$H$50)*(C1781&gt;=$I$3:$I$50)*(C1781&lt;=$J$3:$J$50), 0))</f>
        <v>1.7999999999999999E-2</v>
      </c>
    </row>
    <row r="1782" spans="1:4" x14ac:dyDescent="0.35">
      <c r="A1782" t="s">
        <v>39</v>
      </c>
      <c r="B1782">
        <v>360</v>
      </c>
      <c r="C1782" s="6">
        <v>25171</v>
      </c>
      <c r="D1782" s="38" cm="1">
        <f t="array" ref="D1782">INDEX($K$3:$K$50, MATCH(1, (A1782=$G$3:$G$50)*(B1782=$H$3:$H$50)*(C1782&gt;=$I$3:$I$50)*(C1782&lt;=$J$3:$J$50), 0))</f>
        <v>1.7999999999999999E-2</v>
      </c>
    </row>
    <row r="1783" spans="1:4" x14ac:dyDescent="0.35">
      <c r="A1783" t="s">
        <v>39</v>
      </c>
      <c r="B1783">
        <v>180</v>
      </c>
      <c r="C1783" s="6">
        <v>300171</v>
      </c>
      <c r="D1783" s="38" cm="1">
        <f t="array" ref="D1783">INDEX($K$3:$K$50, MATCH(1, (A1783=$G$3:$G$50)*(B1783=$H$3:$H$50)*(C1783&gt;=$I$3:$I$50)*(C1783&lt;=$J$3:$J$50), 0))</f>
        <v>3.7499999999999999E-2</v>
      </c>
    </row>
    <row r="1784" spans="1:4" x14ac:dyDescent="0.35">
      <c r="A1784" t="s">
        <v>39</v>
      </c>
      <c r="B1784">
        <v>90</v>
      </c>
      <c r="C1784" s="6">
        <v>558026</v>
      </c>
      <c r="D1784" s="38" cm="1">
        <f t="array" ref="D1784">INDEX($K$3:$K$50, MATCH(1, (A1784=$G$3:$G$50)*(B1784=$H$3:$H$50)*(C1784&gt;=$I$3:$I$50)*(C1784&lt;=$J$3:$J$50), 0))</f>
        <v>3.1E-2</v>
      </c>
    </row>
    <row r="1785" spans="1:4" x14ac:dyDescent="0.35">
      <c r="A1785" t="s">
        <v>39</v>
      </c>
      <c r="B1785">
        <v>90</v>
      </c>
      <c r="C1785" s="6">
        <v>104171</v>
      </c>
      <c r="D1785" s="38" cm="1">
        <f t="array" ref="D1785">INDEX($K$3:$K$50, MATCH(1, (A1785=$G$3:$G$50)*(B1785=$H$3:$H$50)*(C1785&gt;=$I$3:$I$50)*(C1785&lt;=$J$3:$J$50), 0))</f>
        <v>2.1999999999999999E-2</v>
      </c>
    </row>
    <row r="1786" spans="1:4" x14ac:dyDescent="0.35">
      <c r="A1786" t="s">
        <v>39</v>
      </c>
      <c r="B1786">
        <v>180</v>
      </c>
      <c r="C1786" s="6">
        <v>550171</v>
      </c>
      <c r="D1786" s="38" cm="1">
        <f t="array" ref="D1786">INDEX($K$3:$K$50, MATCH(1, (A1786=$G$3:$G$50)*(B1786=$H$3:$H$50)*(C1786&gt;=$I$3:$I$50)*(C1786&lt;=$J$3:$J$50), 0))</f>
        <v>3.95E-2</v>
      </c>
    </row>
    <row r="1787" spans="1:4" x14ac:dyDescent="0.35">
      <c r="A1787" t="s">
        <v>40</v>
      </c>
      <c r="B1787">
        <v>360</v>
      </c>
      <c r="C1787" s="6">
        <v>113171</v>
      </c>
      <c r="D1787" s="38" cm="1">
        <f t="array" ref="D1787">INDEX($K$3:$K$50, MATCH(1, (A1787=$G$3:$G$50)*(B1787=$H$3:$H$50)*(C1787&gt;=$I$3:$I$50)*(C1787&lt;=$J$3:$J$50), 0))</f>
        <v>3.7999999999999999E-2</v>
      </c>
    </row>
    <row r="1788" spans="1:4" x14ac:dyDescent="0.35">
      <c r="A1788" t="s">
        <v>39</v>
      </c>
      <c r="B1788">
        <v>160</v>
      </c>
      <c r="C1788" s="6">
        <v>200171</v>
      </c>
      <c r="D1788" s="38" t="e" cm="1">
        <f t="array" ref="D1788">INDEX($K$3:$K$50, MATCH(1, (A1788=$G$3:$G$50)*(B1788=$H$3:$H$50)*(C1788&gt;=$I$3:$I$50)*(C1788&lt;=$J$3:$J$50), 0))</f>
        <v>#N/A</v>
      </c>
    </row>
    <row r="1789" spans="1:4" x14ac:dyDescent="0.35">
      <c r="A1789" t="s">
        <v>39</v>
      </c>
      <c r="B1789">
        <v>180</v>
      </c>
      <c r="C1789" s="6">
        <v>100171</v>
      </c>
      <c r="D1789" s="38" cm="1">
        <f t="array" ref="D1789">INDEX($K$3:$K$50, MATCH(1, (A1789=$G$3:$G$50)*(B1789=$H$3:$H$50)*(C1789&gt;=$I$3:$I$50)*(C1789&lt;=$J$3:$J$50), 0))</f>
        <v>3.4500000000000003E-2</v>
      </c>
    </row>
    <row r="1790" spans="1:4" x14ac:dyDescent="0.35">
      <c r="A1790" t="s">
        <v>39</v>
      </c>
      <c r="B1790">
        <v>90</v>
      </c>
      <c r="C1790" s="6">
        <v>100171</v>
      </c>
      <c r="D1790" s="38" cm="1">
        <f t="array" ref="D1790">INDEX($K$3:$K$50, MATCH(1, (A1790=$G$3:$G$50)*(B1790=$H$3:$H$50)*(C1790&gt;=$I$3:$I$50)*(C1790&lt;=$J$3:$J$50), 0))</f>
        <v>2.1999999999999999E-2</v>
      </c>
    </row>
    <row r="1791" spans="1:4" x14ac:dyDescent="0.35">
      <c r="A1791" t="s">
        <v>39</v>
      </c>
      <c r="B1791">
        <v>180</v>
      </c>
      <c r="C1791" s="6">
        <v>200171</v>
      </c>
      <c r="D1791" s="38" cm="1">
        <f t="array" ref="D1791">INDEX($K$3:$K$50, MATCH(1, (A1791=$G$3:$G$50)*(B1791=$H$3:$H$50)*(C1791&gt;=$I$3:$I$50)*(C1791&lt;=$J$3:$J$50), 0))</f>
        <v>3.4500000000000003E-2</v>
      </c>
    </row>
    <row r="1792" spans="1:4" x14ac:dyDescent="0.35">
      <c r="A1792" t="s">
        <v>39</v>
      </c>
      <c r="B1792">
        <v>360</v>
      </c>
      <c r="C1792" s="6">
        <v>130171</v>
      </c>
      <c r="D1792" s="38" cm="1">
        <f t="array" ref="D1792">INDEX($K$3:$K$50, MATCH(1, (A1792=$G$3:$G$50)*(B1792=$H$3:$H$50)*(C1792&gt;=$I$3:$I$50)*(C1792&lt;=$J$3:$J$50), 0))</f>
        <v>3.85E-2</v>
      </c>
    </row>
    <row r="1793" spans="1:4" x14ac:dyDescent="0.35">
      <c r="A1793" t="s">
        <v>39</v>
      </c>
      <c r="B1793">
        <v>360</v>
      </c>
      <c r="C1793" s="6">
        <v>15171</v>
      </c>
      <c r="D1793" s="38" cm="1">
        <f t="array" ref="D1793">INDEX($K$3:$K$50, MATCH(1, (A1793=$G$3:$G$50)*(B1793=$H$3:$H$50)*(C1793&gt;=$I$3:$I$50)*(C1793&lt;=$J$3:$J$50), 0))</f>
        <v>1.7999999999999999E-2</v>
      </c>
    </row>
    <row r="1794" spans="1:4" x14ac:dyDescent="0.35">
      <c r="A1794" t="s">
        <v>39</v>
      </c>
      <c r="B1794">
        <v>180</v>
      </c>
      <c r="C1794" s="6">
        <v>145526.76999999999</v>
      </c>
      <c r="D1794" s="38" cm="1">
        <f t="array" ref="D1794">INDEX($K$3:$K$50, MATCH(1, (A1794=$G$3:$G$50)*(B1794=$H$3:$H$50)*(C1794&gt;=$I$3:$I$50)*(C1794&lt;=$J$3:$J$50), 0))</f>
        <v>3.4500000000000003E-2</v>
      </c>
    </row>
    <row r="1795" spans="1:4" x14ac:dyDescent="0.35">
      <c r="A1795" t="s">
        <v>40</v>
      </c>
      <c r="B1795">
        <v>90</v>
      </c>
      <c r="C1795" s="6">
        <v>300171</v>
      </c>
      <c r="D1795" s="38" cm="1">
        <f t="array" ref="D1795">INDEX($K$3:$K$50, MATCH(1, (A1795=$G$3:$G$50)*(B1795=$H$3:$H$50)*(C1795&gt;=$I$3:$I$50)*(C1795&lt;=$J$3:$J$50), 0))</f>
        <v>2.9499999999999998E-2</v>
      </c>
    </row>
    <row r="1796" spans="1:4" x14ac:dyDescent="0.35">
      <c r="A1796" t="s">
        <v>39</v>
      </c>
      <c r="B1796">
        <v>90</v>
      </c>
      <c r="C1796" s="6">
        <v>100171</v>
      </c>
      <c r="D1796" s="38" cm="1">
        <f t="array" ref="D1796">INDEX($K$3:$K$50, MATCH(1, (A1796=$G$3:$G$50)*(B1796=$H$3:$H$50)*(C1796&gt;=$I$3:$I$50)*(C1796&lt;=$J$3:$J$50), 0))</f>
        <v>2.1999999999999999E-2</v>
      </c>
    </row>
    <row r="1797" spans="1:4" x14ac:dyDescent="0.35">
      <c r="A1797" t="s">
        <v>39</v>
      </c>
      <c r="B1797">
        <v>180</v>
      </c>
      <c r="C1797" s="6">
        <v>8671</v>
      </c>
      <c r="D1797" s="38" cm="1">
        <f t="array" ref="D1797">INDEX($K$3:$K$50, MATCH(1, (A1797=$G$3:$G$50)*(B1797=$H$3:$H$50)*(C1797&gt;=$I$3:$I$50)*(C1797&lt;=$J$3:$J$50), 0))</f>
        <v>1.6E-2</v>
      </c>
    </row>
    <row r="1798" spans="1:4" x14ac:dyDescent="0.35">
      <c r="A1798" t="s">
        <v>39</v>
      </c>
      <c r="B1798">
        <v>360</v>
      </c>
      <c r="C1798" s="6">
        <v>83171</v>
      </c>
      <c r="D1798" s="38" cm="1">
        <f t="array" ref="D1798">INDEX($K$3:$K$50, MATCH(1, (A1798=$G$3:$G$50)*(B1798=$H$3:$H$50)*(C1798&gt;=$I$3:$I$50)*(C1798&lt;=$J$3:$J$50), 0))</f>
        <v>2.5000000000000001E-2</v>
      </c>
    </row>
    <row r="1799" spans="1:4" x14ac:dyDescent="0.35">
      <c r="A1799" t="s">
        <v>39</v>
      </c>
      <c r="B1799">
        <v>160</v>
      </c>
      <c r="C1799" s="6">
        <v>90171</v>
      </c>
      <c r="D1799" s="38" t="e" cm="1">
        <f t="array" ref="D1799">INDEX($K$3:$K$50, MATCH(1, (A1799=$G$3:$G$50)*(B1799=$H$3:$H$50)*(C1799&gt;=$I$3:$I$50)*(C1799&lt;=$J$3:$J$50), 0))</f>
        <v>#N/A</v>
      </c>
    </row>
    <row r="1800" spans="1:4" x14ac:dyDescent="0.35">
      <c r="A1800" t="s">
        <v>39</v>
      </c>
      <c r="B1800">
        <v>180</v>
      </c>
      <c r="C1800" s="6">
        <v>100171</v>
      </c>
      <c r="D1800" s="38" cm="1">
        <f t="array" ref="D1800">INDEX($K$3:$K$50, MATCH(1, (A1800=$G$3:$G$50)*(B1800=$H$3:$H$50)*(C1800&gt;=$I$3:$I$50)*(C1800&lt;=$J$3:$J$50), 0))</f>
        <v>3.4500000000000003E-2</v>
      </c>
    </row>
    <row r="1801" spans="1:4" x14ac:dyDescent="0.35">
      <c r="A1801" t="s">
        <v>40</v>
      </c>
      <c r="B1801">
        <v>90</v>
      </c>
      <c r="C1801" s="6">
        <v>170171</v>
      </c>
      <c r="D1801" s="38" cm="1">
        <f t="array" ref="D1801">INDEX($K$3:$K$50, MATCH(1, (A1801=$G$3:$G$50)*(B1801=$H$3:$H$50)*(C1801&gt;=$I$3:$I$50)*(C1801&lt;=$J$3:$J$50), 0))</f>
        <v>2.1499999999999998E-2</v>
      </c>
    </row>
    <row r="1802" spans="1:4" x14ac:dyDescent="0.35">
      <c r="A1802" t="s">
        <v>39</v>
      </c>
      <c r="B1802">
        <v>180</v>
      </c>
      <c r="C1802" s="6">
        <v>80171</v>
      </c>
      <c r="D1802" s="38" cm="1">
        <f t="array" ref="D1802">INDEX($K$3:$K$50, MATCH(1, (A1802=$G$3:$G$50)*(B1802=$H$3:$H$50)*(C1802&gt;=$I$3:$I$50)*(C1802&lt;=$J$3:$J$50), 0))</f>
        <v>2.1499999999999998E-2</v>
      </c>
    </row>
    <row r="1803" spans="1:4" x14ac:dyDescent="0.35">
      <c r="A1803" t="s">
        <v>39</v>
      </c>
      <c r="B1803">
        <v>360</v>
      </c>
      <c r="C1803" s="6">
        <v>60171</v>
      </c>
      <c r="D1803" s="38" cm="1">
        <f t="array" ref="D1803">INDEX($K$3:$K$50, MATCH(1, (A1803=$G$3:$G$50)*(B1803=$H$3:$H$50)*(C1803&gt;=$I$3:$I$50)*(C1803&lt;=$J$3:$J$50), 0))</f>
        <v>2.5000000000000001E-2</v>
      </c>
    </row>
    <row r="1804" spans="1:4" x14ac:dyDescent="0.35">
      <c r="A1804" t="s">
        <v>39</v>
      </c>
      <c r="B1804">
        <v>360</v>
      </c>
      <c r="C1804" s="6">
        <v>60171</v>
      </c>
      <c r="D1804" s="38" cm="1">
        <f t="array" ref="D1804">INDEX($K$3:$K$50, MATCH(1, (A1804=$G$3:$G$50)*(B1804=$H$3:$H$50)*(C1804&gt;=$I$3:$I$50)*(C1804&lt;=$J$3:$J$50), 0))</f>
        <v>2.5000000000000001E-2</v>
      </c>
    </row>
    <row r="1805" spans="1:4" x14ac:dyDescent="0.35">
      <c r="A1805" t="s">
        <v>39</v>
      </c>
      <c r="B1805">
        <v>180</v>
      </c>
      <c r="C1805" s="6">
        <v>15171</v>
      </c>
      <c r="D1805" s="38" cm="1">
        <f t="array" ref="D1805">INDEX($K$3:$K$50, MATCH(1, (A1805=$G$3:$G$50)*(B1805=$H$3:$H$50)*(C1805&gt;=$I$3:$I$50)*(C1805&lt;=$J$3:$J$50), 0))</f>
        <v>1.6E-2</v>
      </c>
    </row>
    <row r="1806" spans="1:4" x14ac:dyDescent="0.35">
      <c r="A1806" t="s">
        <v>40</v>
      </c>
      <c r="B1806">
        <v>90</v>
      </c>
      <c r="C1806" s="6">
        <v>300171</v>
      </c>
      <c r="D1806" s="38" cm="1">
        <f t="array" ref="D1806">INDEX($K$3:$K$50, MATCH(1, (A1806=$G$3:$G$50)*(B1806=$H$3:$H$50)*(C1806&gt;=$I$3:$I$50)*(C1806&lt;=$J$3:$J$50), 0))</f>
        <v>2.9499999999999998E-2</v>
      </c>
    </row>
    <row r="1807" spans="1:4" x14ac:dyDescent="0.35">
      <c r="A1807" t="s">
        <v>39</v>
      </c>
      <c r="B1807">
        <v>90</v>
      </c>
      <c r="C1807" s="6">
        <v>100171</v>
      </c>
      <c r="D1807" s="38" cm="1">
        <f t="array" ref="D1807">INDEX($K$3:$K$50, MATCH(1, (A1807=$G$3:$G$50)*(B1807=$H$3:$H$50)*(C1807&gt;=$I$3:$I$50)*(C1807&lt;=$J$3:$J$50), 0))</f>
        <v>2.1999999999999999E-2</v>
      </c>
    </row>
    <row r="1808" spans="1:4" x14ac:dyDescent="0.35">
      <c r="A1808" t="s">
        <v>39</v>
      </c>
      <c r="B1808">
        <v>180</v>
      </c>
      <c r="C1808" s="6">
        <v>370171</v>
      </c>
      <c r="D1808" s="38" cm="1">
        <f t="array" ref="D1808">INDEX($K$3:$K$50, MATCH(1, (A1808=$G$3:$G$50)*(B1808=$H$3:$H$50)*(C1808&gt;=$I$3:$I$50)*(C1808&lt;=$J$3:$J$50), 0))</f>
        <v>3.7499999999999999E-2</v>
      </c>
    </row>
    <row r="1809" spans="1:4" x14ac:dyDescent="0.35">
      <c r="A1809" t="s">
        <v>39</v>
      </c>
      <c r="B1809">
        <v>360</v>
      </c>
      <c r="C1809" s="6">
        <v>500171</v>
      </c>
      <c r="D1809" s="38" cm="1">
        <f t="array" ref="D1809">INDEX($K$3:$K$50, MATCH(1, (A1809=$G$3:$G$50)*(B1809=$H$3:$H$50)*(C1809&gt;=$I$3:$I$50)*(C1809&lt;=$J$3:$J$50), 0))</f>
        <v>4.4499999999999998E-2</v>
      </c>
    </row>
    <row r="1810" spans="1:4" x14ac:dyDescent="0.35">
      <c r="A1810" t="s">
        <v>39</v>
      </c>
      <c r="B1810">
        <v>160</v>
      </c>
      <c r="C1810" s="6">
        <v>100171</v>
      </c>
      <c r="D1810" s="38" t="e" cm="1">
        <f t="array" ref="D1810">INDEX($K$3:$K$50, MATCH(1, (A1810=$G$3:$G$50)*(B1810=$H$3:$H$50)*(C1810&gt;=$I$3:$I$50)*(C1810&lt;=$J$3:$J$50), 0))</f>
        <v>#N/A</v>
      </c>
    </row>
    <row r="1811" spans="1:4" x14ac:dyDescent="0.35">
      <c r="A1811" t="s">
        <v>39</v>
      </c>
      <c r="B1811">
        <v>180</v>
      </c>
      <c r="C1811" s="6">
        <v>30171</v>
      </c>
      <c r="D1811" s="38" cm="1">
        <f t="array" ref="D1811">INDEX($K$3:$K$50, MATCH(1, (A1811=$G$3:$G$50)*(B1811=$H$3:$H$50)*(C1811&gt;=$I$3:$I$50)*(C1811&lt;=$J$3:$J$50), 0))</f>
        <v>1.6E-2</v>
      </c>
    </row>
    <row r="1812" spans="1:4" x14ac:dyDescent="0.35">
      <c r="A1812" t="s">
        <v>39</v>
      </c>
      <c r="B1812">
        <v>90</v>
      </c>
      <c r="C1812" s="6">
        <v>150171</v>
      </c>
      <c r="D1812" s="38" cm="1">
        <f t="array" ref="D1812">INDEX($K$3:$K$50, MATCH(1, (A1812=$G$3:$G$50)*(B1812=$H$3:$H$50)*(C1812&gt;=$I$3:$I$50)*(C1812&lt;=$J$3:$J$50), 0))</f>
        <v>2.1999999999999999E-2</v>
      </c>
    </row>
    <row r="1813" spans="1:4" x14ac:dyDescent="0.35">
      <c r="A1813" t="s">
        <v>39</v>
      </c>
      <c r="B1813">
        <v>180</v>
      </c>
      <c r="C1813" s="6">
        <v>2200171</v>
      </c>
      <c r="D1813" s="38" cm="1">
        <f t="array" ref="D1813">INDEX($K$3:$K$50, MATCH(1, (A1813=$G$3:$G$50)*(B1813=$H$3:$H$50)*(C1813&gt;=$I$3:$I$50)*(C1813&lt;=$J$3:$J$50), 0))</f>
        <v>4.3999999999999997E-2</v>
      </c>
    </row>
    <row r="1814" spans="1:4" x14ac:dyDescent="0.35">
      <c r="A1814" t="s">
        <v>39</v>
      </c>
      <c r="B1814">
        <v>360</v>
      </c>
      <c r="C1814" s="6">
        <v>91171</v>
      </c>
      <c r="D1814" s="38" cm="1">
        <f t="array" ref="D1814">INDEX($K$3:$K$50, MATCH(1, (A1814=$G$3:$G$50)*(B1814=$H$3:$H$50)*(C1814&gt;=$I$3:$I$50)*(C1814&lt;=$J$3:$J$50), 0))</f>
        <v>2.5000000000000001E-2</v>
      </c>
    </row>
    <row r="1815" spans="1:4" x14ac:dyDescent="0.35">
      <c r="A1815" t="s">
        <v>39</v>
      </c>
      <c r="B1815">
        <v>360</v>
      </c>
      <c r="C1815" s="6">
        <v>13006.47</v>
      </c>
      <c r="D1815" s="38" cm="1">
        <f t="array" ref="D1815">INDEX($K$3:$K$50, MATCH(1, (A1815=$G$3:$G$50)*(B1815=$H$3:$H$50)*(C1815&gt;=$I$3:$I$50)*(C1815&lt;=$J$3:$J$50), 0))</f>
        <v>1.7999999999999999E-2</v>
      </c>
    </row>
    <row r="1816" spans="1:4" x14ac:dyDescent="0.35">
      <c r="A1816" t="s">
        <v>39</v>
      </c>
      <c r="B1816">
        <v>180</v>
      </c>
      <c r="C1816" s="6">
        <v>100171</v>
      </c>
      <c r="D1816" s="38" cm="1">
        <f t="array" ref="D1816">INDEX($K$3:$K$50, MATCH(1, (A1816=$G$3:$G$50)*(B1816=$H$3:$H$50)*(C1816&gt;=$I$3:$I$50)*(C1816&lt;=$J$3:$J$50), 0))</f>
        <v>3.4500000000000003E-2</v>
      </c>
    </row>
    <row r="1817" spans="1:4" x14ac:dyDescent="0.35">
      <c r="A1817" t="s">
        <v>39</v>
      </c>
      <c r="B1817">
        <v>90</v>
      </c>
      <c r="C1817" s="6">
        <v>44471</v>
      </c>
      <c r="D1817" s="38" cm="1">
        <f t="array" ref="D1817">INDEX($K$3:$K$50, MATCH(1, (A1817=$G$3:$G$50)*(B1817=$H$3:$H$50)*(C1817&gt;=$I$3:$I$50)*(C1817&lt;=$J$3:$J$50), 0))</f>
        <v>1.55E-2</v>
      </c>
    </row>
    <row r="1818" spans="1:4" x14ac:dyDescent="0.35">
      <c r="A1818" t="s">
        <v>39</v>
      </c>
      <c r="B1818">
        <v>90</v>
      </c>
      <c r="C1818" s="6">
        <v>194190.62</v>
      </c>
      <c r="D1818" s="38" cm="1">
        <f t="array" ref="D1818">INDEX($K$3:$K$50, MATCH(1, (A1818=$G$3:$G$50)*(B1818=$H$3:$H$50)*(C1818&gt;=$I$3:$I$50)*(C1818&lt;=$J$3:$J$50), 0))</f>
        <v>2.1999999999999999E-2</v>
      </c>
    </row>
    <row r="1819" spans="1:4" x14ac:dyDescent="0.35">
      <c r="A1819" t="s">
        <v>39</v>
      </c>
      <c r="B1819">
        <v>180</v>
      </c>
      <c r="C1819" s="6">
        <v>150171</v>
      </c>
      <c r="D1819" s="38" cm="1">
        <f t="array" ref="D1819">INDEX($K$3:$K$50, MATCH(1, (A1819=$G$3:$G$50)*(B1819=$H$3:$H$50)*(C1819&gt;=$I$3:$I$50)*(C1819&lt;=$J$3:$J$50), 0))</f>
        <v>3.4500000000000003E-2</v>
      </c>
    </row>
    <row r="1820" spans="1:4" x14ac:dyDescent="0.35">
      <c r="A1820" t="s">
        <v>39</v>
      </c>
      <c r="B1820">
        <v>360</v>
      </c>
      <c r="C1820" s="6">
        <v>1300171</v>
      </c>
      <c r="D1820" s="38" cm="1">
        <f t="array" ref="D1820">INDEX($K$3:$K$50, MATCH(1, (A1820=$G$3:$G$50)*(B1820=$H$3:$H$50)*(C1820&gt;=$I$3:$I$50)*(C1820&lt;=$J$3:$J$50), 0))</f>
        <v>4.7500000000000001E-2</v>
      </c>
    </row>
    <row r="1821" spans="1:4" x14ac:dyDescent="0.35">
      <c r="A1821" t="s">
        <v>39</v>
      </c>
      <c r="B1821">
        <v>160</v>
      </c>
      <c r="C1821" s="6">
        <v>50171</v>
      </c>
      <c r="D1821" s="38" t="e" cm="1">
        <f t="array" ref="D1821">INDEX($K$3:$K$50, MATCH(1, (A1821=$G$3:$G$50)*(B1821=$H$3:$H$50)*(C1821&gt;=$I$3:$I$50)*(C1821&lt;=$J$3:$J$50), 0))</f>
        <v>#N/A</v>
      </c>
    </row>
    <row r="1822" spans="1:4" x14ac:dyDescent="0.35">
      <c r="A1822" t="s">
        <v>39</v>
      </c>
      <c r="B1822">
        <v>180</v>
      </c>
      <c r="C1822" s="6">
        <v>200171</v>
      </c>
      <c r="D1822" s="38" cm="1">
        <f t="array" ref="D1822">INDEX($K$3:$K$50, MATCH(1, (A1822=$G$3:$G$50)*(B1822=$H$3:$H$50)*(C1822&gt;=$I$3:$I$50)*(C1822&lt;=$J$3:$J$50), 0))</f>
        <v>3.4500000000000003E-2</v>
      </c>
    </row>
    <row r="1823" spans="1:4" x14ac:dyDescent="0.35">
      <c r="A1823" t="s">
        <v>39</v>
      </c>
      <c r="B1823">
        <v>90</v>
      </c>
      <c r="C1823" s="6">
        <v>100171</v>
      </c>
      <c r="D1823" s="38" cm="1">
        <f t="array" ref="D1823">INDEX($K$3:$K$50, MATCH(1, (A1823=$G$3:$G$50)*(B1823=$H$3:$H$50)*(C1823&gt;=$I$3:$I$50)*(C1823&lt;=$J$3:$J$50), 0))</f>
        <v>2.1999999999999999E-2</v>
      </c>
    </row>
    <row r="1824" spans="1:4" x14ac:dyDescent="0.35">
      <c r="A1824" t="s">
        <v>39</v>
      </c>
      <c r="B1824">
        <v>180</v>
      </c>
      <c r="C1824" s="6">
        <v>88171</v>
      </c>
      <c r="D1824" s="38" cm="1">
        <f t="array" ref="D1824">INDEX($K$3:$K$50, MATCH(1, (A1824=$G$3:$G$50)*(B1824=$H$3:$H$50)*(C1824&gt;=$I$3:$I$50)*(C1824&lt;=$J$3:$J$50), 0))</f>
        <v>2.1499999999999998E-2</v>
      </c>
    </row>
    <row r="1825" spans="1:4" x14ac:dyDescent="0.35">
      <c r="A1825" t="s">
        <v>39</v>
      </c>
      <c r="B1825">
        <v>360</v>
      </c>
      <c r="C1825" s="6">
        <v>170171</v>
      </c>
      <c r="D1825" s="38" cm="1">
        <f t="array" ref="D1825">INDEX($K$3:$K$50, MATCH(1, (A1825=$G$3:$G$50)*(B1825=$H$3:$H$50)*(C1825&gt;=$I$3:$I$50)*(C1825&lt;=$J$3:$J$50), 0))</f>
        <v>3.85E-2</v>
      </c>
    </row>
    <row r="1826" spans="1:4" x14ac:dyDescent="0.35">
      <c r="A1826" t="s">
        <v>39</v>
      </c>
      <c r="B1826">
        <v>360</v>
      </c>
      <c r="C1826" s="6">
        <v>140171</v>
      </c>
      <c r="D1826" s="38" cm="1">
        <f t="array" ref="D1826">INDEX($K$3:$K$50, MATCH(1, (A1826=$G$3:$G$50)*(B1826=$H$3:$H$50)*(C1826&gt;=$I$3:$I$50)*(C1826&lt;=$J$3:$J$50), 0))</f>
        <v>3.85E-2</v>
      </c>
    </row>
    <row r="1827" spans="1:4" x14ac:dyDescent="0.35">
      <c r="A1827" t="s">
        <v>39</v>
      </c>
      <c r="B1827">
        <v>180</v>
      </c>
      <c r="C1827" s="6">
        <v>500171</v>
      </c>
      <c r="D1827" s="38" cm="1">
        <f t="array" ref="D1827">INDEX($K$3:$K$50, MATCH(1, (A1827=$G$3:$G$50)*(B1827=$H$3:$H$50)*(C1827&gt;=$I$3:$I$50)*(C1827&lt;=$J$3:$J$50), 0))</f>
        <v>3.95E-2</v>
      </c>
    </row>
    <row r="1828" spans="1:4" x14ac:dyDescent="0.35">
      <c r="A1828" t="s">
        <v>39</v>
      </c>
      <c r="B1828">
        <v>90</v>
      </c>
      <c r="C1828" s="6">
        <v>120171</v>
      </c>
      <c r="D1828" s="38" cm="1">
        <f t="array" ref="D1828">INDEX($K$3:$K$50, MATCH(1, (A1828=$G$3:$G$50)*(B1828=$H$3:$H$50)*(C1828&gt;=$I$3:$I$50)*(C1828&lt;=$J$3:$J$50), 0))</f>
        <v>2.1999999999999999E-2</v>
      </c>
    </row>
    <row r="1829" spans="1:4" x14ac:dyDescent="0.35">
      <c r="A1829" t="s">
        <v>39</v>
      </c>
      <c r="B1829">
        <v>90</v>
      </c>
      <c r="C1829" s="6">
        <v>200171</v>
      </c>
      <c r="D1829" s="38" cm="1">
        <f t="array" ref="D1829">INDEX($K$3:$K$50, MATCH(1, (A1829=$G$3:$G$50)*(B1829=$H$3:$H$50)*(C1829&gt;=$I$3:$I$50)*(C1829&lt;=$J$3:$J$50), 0))</f>
        <v>2.1999999999999999E-2</v>
      </c>
    </row>
    <row r="1830" spans="1:4" x14ac:dyDescent="0.35">
      <c r="A1830" t="s">
        <v>39</v>
      </c>
      <c r="B1830">
        <v>180</v>
      </c>
      <c r="C1830" s="6">
        <v>15171</v>
      </c>
      <c r="D1830" s="38" cm="1">
        <f t="array" ref="D1830">INDEX($K$3:$K$50, MATCH(1, (A1830=$G$3:$G$50)*(B1830=$H$3:$H$50)*(C1830&gt;=$I$3:$I$50)*(C1830&lt;=$J$3:$J$50), 0))</f>
        <v>1.6E-2</v>
      </c>
    </row>
    <row r="1831" spans="1:4" x14ac:dyDescent="0.35">
      <c r="A1831" t="s">
        <v>39</v>
      </c>
      <c r="B1831">
        <v>360</v>
      </c>
      <c r="C1831" s="6">
        <v>150171</v>
      </c>
      <c r="D1831" s="38" cm="1">
        <f t="array" ref="D1831">INDEX($K$3:$K$50, MATCH(1, (A1831=$G$3:$G$50)*(B1831=$H$3:$H$50)*(C1831&gt;=$I$3:$I$50)*(C1831&lt;=$J$3:$J$50), 0))</f>
        <v>3.85E-2</v>
      </c>
    </row>
    <row r="1832" spans="1:4" x14ac:dyDescent="0.35">
      <c r="A1832" t="s">
        <v>39</v>
      </c>
      <c r="B1832">
        <v>160</v>
      </c>
      <c r="C1832" s="6">
        <v>10172</v>
      </c>
      <c r="D1832" s="38" t="e" cm="1">
        <f t="array" ref="D1832">INDEX($K$3:$K$50, MATCH(1, (A1832=$G$3:$G$50)*(B1832=$H$3:$H$50)*(C1832&gt;=$I$3:$I$50)*(C1832&lt;=$J$3:$J$50), 0))</f>
        <v>#N/A</v>
      </c>
    </row>
    <row r="1833" spans="1:4" x14ac:dyDescent="0.35">
      <c r="A1833" t="s">
        <v>39</v>
      </c>
      <c r="B1833">
        <v>180</v>
      </c>
      <c r="C1833" s="6">
        <v>75171</v>
      </c>
      <c r="D1833" s="38" cm="1">
        <f t="array" ref="D1833">INDEX($K$3:$K$50, MATCH(1, (A1833=$G$3:$G$50)*(B1833=$H$3:$H$50)*(C1833&gt;=$I$3:$I$50)*(C1833&lt;=$J$3:$J$50), 0))</f>
        <v>2.1499999999999998E-2</v>
      </c>
    </row>
    <row r="1834" spans="1:4" x14ac:dyDescent="0.35">
      <c r="A1834" t="s">
        <v>39</v>
      </c>
      <c r="B1834">
        <v>90</v>
      </c>
      <c r="C1834" s="6">
        <v>500171</v>
      </c>
      <c r="D1834" s="38" cm="1">
        <f t="array" ref="D1834">INDEX($K$3:$K$50, MATCH(1, (A1834=$G$3:$G$50)*(B1834=$H$3:$H$50)*(C1834&gt;=$I$3:$I$50)*(C1834&lt;=$J$3:$J$50), 0))</f>
        <v>3.1E-2</v>
      </c>
    </row>
    <row r="1835" spans="1:4" x14ac:dyDescent="0.35">
      <c r="A1835" t="s">
        <v>39</v>
      </c>
      <c r="B1835">
        <v>180</v>
      </c>
      <c r="C1835" s="6">
        <v>250171</v>
      </c>
      <c r="D1835" s="38" cm="1">
        <f t="array" ref="D1835">INDEX($K$3:$K$50, MATCH(1, (A1835=$G$3:$G$50)*(B1835=$H$3:$H$50)*(C1835&gt;=$I$3:$I$50)*(C1835&lt;=$J$3:$J$50), 0))</f>
        <v>3.7499999999999999E-2</v>
      </c>
    </row>
    <row r="1836" spans="1:4" x14ac:dyDescent="0.35">
      <c r="A1836" t="s">
        <v>39</v>
      </c>
      <c r="B1836">
        <v>360</v>
      </c>
      <c r="C1836" s="6">
        <v>81171</v>
      </c>
      <c r="D1836" s="38" cm="1">
        <f t="array" ref="D1836">INDEX($K$3:$K$50, MATCH(1, (A1836=$G$3:$G$50)*(B1836=$H$3:$H$50)*(C1836&gt;=$I$3:$I$50)*(C1836&lt;=$J$3:$J$50), 0))</f>
        <v>2.5000000000000001E-2</v>
      </c>
    </row>
    <row r="1837" spans="1:4" x14ac:dyDescent="0.35">
      <c r="A1837" t="s">
        <v>39</v>
      </c>
      <c r="B1837">
        <v>360</v>
      </c>
      <c r="C1837" s="6">
        <v>40171</v>
      </c>
      <c r="D1837" s="38" cm="1">
        <f t="array" ref="D1837">INDEX($K$3:$K$50, MATCH(1, (A1837=$G$3:$G$50)*(B1837=$H$3:$H$50)*(C1837&gt;=$I$3:$I$50)*(C1837&lt;=$J$3:$J$50), 0))</f>
        <v>1.7999999999999999E-2</v>
      </c>
    </row>
    <row r="1838" spans="1:4" x14ac:dyDescent="0.35">
      <c r="A1838" t="s">
        <v>39</v>
      </c>
      <c r="B1838">
        <v>180</v>
      </c>
      <c r="C1838" s="6">
        <v>196171</v>
      </c>
      <c r="D1838" s="38" cm="1">
        <f t="array" ref="D1838">INDEX($K$3:$K$50, MATCH(1, (A1838=$G$3:$G$50)*(B1838=$H$3:$H$50)*(C1838&gt;=$I$3:$I$50)*(C1838&lt;=$J$3:$J$50), 0))</f>
        <v>3.4500000000000003E-2</v>
      </c>
    </row>
    <row r="1839" spans="1:4" x14ac:dyDescent="0.35">
      <c r="A1839" t="s">
        <v>39</v>
      </c>
      <c r="B1839">
        <v>90</v>
      </c>
      <c r="C1839" s="6">
        <v>55171</v>
      </c>
      <c r="D1839" s="38" cm="1">
        <f t="array" ref="D1839">INDEX($K$3:$K$50, MATCH(1, (A1839=$G$3:$G$50)*(B1839=$H$3:$H$50)*(C1839&gt;=$I$3:$I$50)*(C1839&lt;=$J$3:$J$50), 0))</f>
        <v>2.0500000000000001E-2</v>
      </c>
    </row>
    <row r="1840" spans="1:4" x14ac:dyDescent="0.35">
      <c r="A1840" t="s">
        <v>40</v>
      </c>
      <c r="B1840">
        <v>90</v>
      </c>
      <c r="C1840" s="6">
        <v>90171</v>
      </c>
      <c r="D1840" s="38" cm="1">
        <f t="array" ref="D1840">INDEX($K$3:$K$50, MATCH(1, (A1840=$G$3:$G$50)*(B1840=$H$3:$H$50)*(C1840&gt;=$I$3:$I$50)*(C1840&lt;=$J$3:$J$50), 0))</f>
        <v>1.9E-2</v>
      </c>
    </row>
    <row r="1841" spans="1:4" x14ac:dyDescent="0.35">
      <c r="A1841" t="s">
        <v>39</v>
      </c>
      <c r="B1841">
        <v>180</v>
      </c>
      <c r="C1841" s="6">
        <v>150171</v>
      </c>
      <c r="D1841" s="38" cm="1">
        <f t="array" ref="D1841">INDEX($K$3:$K$50, MATCH(1, (A1841=$G$3:$G$50)*(B1841=$H$3:$H$50)*(C1841&gt;=$I$3:$I$50)*(C1841&lt;=$J$3:$J$50), 0))</f>
        <v>3.4500000000000003E-2</v>
      </c>
    </row>
    <row r="1842" spans="1:4" x14ac:dyDescent="0.35">
      <c r="A1842" t="s">
        <v>39</v>
      </c>
      <c r="B1842">
        <v>360</v>
      </c>
      <c r="C1842" s="6">
        <v>50171</v>
      </c>
      <c r="D1842" s="38" cm="1">
        <f t="array" ref="D1842">INDEX($K$3:$K$50, MATCH(1, (A1842=$G$3:$G$50)*(B1842=$H$3:$H$50)*(C1842&gt;=$I$3:$I$50)*(C1842&lt;=$J$3:$J$50), 0))</f>
        <v>2.5000000000000001E-2</v>
      </c>
    </row>
    <row r="1843" spans="1:4" x14ac:dyDescent="0.35">
      <c r="A1843" t="s">
        <v>39</v>
      </c>
      <c r="B1843">
        <v>160</v>
      </c>
      <c r="C1843" s="6">
        <v>155672</v>
      </c>
      <c r="D1843" s="38" t="e" cm="1">
        <f t="array" ref="D1843">INDEX($K$3:$K$50, MATCH(1, (A1843=$G$3:$G$50)*(B1843=$H$3:$H$50)*(C1843&gt;=$I$3:$I$50)*(C1843&lt;=$J$3:$J$50), 0))</f>
        <v>#N/A</v>
      </c>
    </row>
    <row r="1844" spans="1:4" x14ac:dyDescent="0.35">
      <c r="A1844" t="s">
        <v>39</v>
      </c>
      <c r="B1844">
        <v>180</v>
      </c>
      <c r="C1844" s="6">
        <v>60171</v>
      </c>
      <c r="D1844" s="38" cm="1">
        <f t="array" ref="D1844">INDEX($K$3:$K$50, MATCH(1, (A1844=$G$3:$G$50)*(B1844=$H$3:$H$50)*(C1844&gt;=$I$3:$I$50)*(C1844&lt;=$J$3:$J$50), 0))</f>
        <v>2.1499999999999998E-2</v>
      </c>
    </row>
    <row r="1845" spans="1:4" x14ac:dyDescent="0.35">
      <c r="A1845" t="s">
        <v>40</v>
      </c>
      <c r="B1845">
        <v>90</v>
      </c>
      <c r="C1845" s="6">
        <v>145171</v>
      </c>
      <c r="D1845" s="38" cm="1">
        <f t="array" ref="D1845">INDEX($K$3:$K$50, MATCH(1, (A1845=$G$3:$G$50)*(B1845=$H$3:$H$50)*(C1845&gt;=$I$3:$I$50)*(C1845&lt;=$J$3:$J$50), 0))</f>
        <v>2.1499999999999998E-2</v>
      </c>
    </row>
    <row r="1846" spans="1:4" x14ac:dyDescent="0.35">
      <c r="A1846" t="s">
        <v>39</v>
      </c>
      <c r="B1846">
        <v>180</v>
      </c>
      <c r="C1846" s="6">
        <v>25171</v>
      </c>
      <c r="D1846" s="38" cm="1">
        <f t="array" ref="D1846">INDEX($K$3:$K$50, MATCH(1, (A1846=$G$3:$G$50)*(B1846=$H$3:$H$50)*(C1846&gt;=$I$3:$I$50)*(C1846&lt;=$J$3:$J$50), 0))</f>
        <v>1.6E-2</v>
      </c>
    </row>
    <row r="1847" spans="1:4" x14ac:dyDescent="0.35">
      <c r="A1847" t="s">
        <v>39</v>
      </c>
      <c r="B1847">
        <v>360</v>
      </c>
      <c r="C1847" s="6">
        <v>10671</v>
      </c>
      <c r="D1847" s="38" cm="1">
        <f t="array" ref="D1847">INDEX($K$3:$K$50, MATCH(1, (A1847=$G$3:$G$50)*(B1847=$H$3:$H$50)*(C1847&gt;=$I$3:$I$50)*(C1847&lt;=$J$3:$J$50), 0))</f>
        <v>1.7999999999999999E-2</v>
      </c>
    </row>
    <row r="1848" spans="1:4" x14ac:dyDescent="0.35">
      <c r="A1848" t="s">
        <v>39</v>
      </c>
      <c r="B1848">
        <v>360</v>
      </c>
      <c r="C1848" s="6">
        <v>60171</v>
      </c>
      <c r="D1848" s="38" cm="1">
        <f t="array" ref="D1848">INDEX($K$3:$K$50, MATCH(1, (A1848=$G$3:$G$50)*(B1848=$H$3:$H$50)*(C1848&gt;=$I$3:$I$50)*(C1848&lt;=$J$3:$J$50), 0))</f>
        <v>2.5000000000000001E-2</v>
      </c>
    </row>
    <row r="1849" spans="1:4" x14ac:dyDescent="0.35">
      <c r="A1849" t="s">
        <v>40</v>
      </c>
      <c r="B1849">
        <v>180</v>
      </c>
      <c r="C1849" s="6">
        <v>6171</v>
      </c>
      <c r="D1849" s="38" cm="1">
        <f t="array" ref="D1849">INDEX($K$3:$K$50, MATCH(1, (A1849=$G$3:$G$50)*(B1849=$H$3:$H$50)*(C1849&gt;=$I$3:$I$50)*(C1849&lt;=$J$3:$J$50), 0))</f>
        <v>1.55E-2</v>
      </c>
    </row>
    <row r="1850" spans="1:4" x14ac:dyDescent="0.35">
      <c r="A1850" t="s">
        <v>39</v>
      </c>
      <c r="B1850">
        <v>90</v>
      </c>
      <c r="C1850" s="6">
        <v>39171</v>
      </c>
      <c r="D1850" s="38" cm="1">
        <f t="array" ref="D1850">INDEX($K$3:$K$50, MATCH(1, (A1850=$G$3:$G$50)*(B1850=$H$3:$H$50)*(C1850&gt;=$I$3:$I$50)*(C1850&lt;=$J$3:$J$50), 0))</f>
        <v>1.55E-2</v>
      </c>
    </row>
    <row r="1851" spans="1:4" x14ac:dyDescent="0.35">
      <c r="A1851" t="s">
        <v>39</v>
      </c>
      <c r="B1851">
        <v>90</v>
      </c>
      <c r="C1851" s="6">
        <v>100171</v>
      </c>
      <c r="D1851" s="38" cm="1">
        <f t="array" ref="D1851">INDEX($K$3:$K$50, MATCH(1, (A1851=$G$3:$G$50)*(B1851=$H$3:$H$50)*(C1851&gt;=$I$3:$I$50)*(C1851&lt;=$J$3:$J$50), 0))</f>
        <v>2.1999999999999999E-2</v>
      </c>
    </row>
    <row r="1852" spans="1:4" x14ac:dyDescent="0.35">
      <c r="A1852" t="s">
        <v>39</v>
      </c>
      <c r="B1852">
        <v>180</v>
      </c>
      <c r="C1852" s="6">
        <v>40171</v>
      </c>
      <c r="D1852" s="38" cm="1">
        <f t="array" ref="D1852">INDEX($K$3:$K$50, MATCH(1, (A1852=$G$3:$G$50)*(B1852=$H$3:$H$50)*(C1852&gt;=$I$3:$I$50)*(C1852&lt;=$J$3:$J$50), 0))</f>
        <v>1.6E-2</v>
      </c>
    </row>
    <row r="1853" spans="1:4" x14ac:dyDescent="0.35">
      <c r="A1853" t="s">
        <v>39</v>
      </c>
      <c r="B1853">
        <v>360</v>
      </c>
      <c r="C1853" s="6">
        <v>200171</v>
      </c>
      <c r="D1853" s="38" cm="1">
        <f t="array" ref="D1853">INDEX($K$3:$K$50, MATCH(1, (A1853=$G$3:$G$50)*(B1853=$H$3:$H$50)*(C1853&gt;=$I$3:$I$50)*(C1853&lt;=$J$3:$J$50), 0))</f>
        <v>3.85E-2</v>
      </c>
    </row>
    <row r="1854" spans="1:4" x14ac:dyDescent="0.35">
      <c r="A1854" t="s">
        <v>39</v>
      </c>
      <c r="B1854">
        <v>160</v>
      </c>
      <c r="C1854" s="6">
        <v>163171</v>
      </c>
      <c r="D1854" s="38" t="e" cm="1">
        <f t="array" ref="D1854">INDEX($K$3:$K$50, MATCH(1, (A1854=$G$3:$G$50)*(B1854=$H$3:$H$50)*(C1854&gt;=$I$3:$I$50)*(C1854&lt;=$J$3:$J$50), 0))</f>
        <v>#N/A</v>
      </c>
    </row>
    <row r="1855" spans="1:4" x14ac:dyDescent="0.35">
      <c r="A1855" t="s">
        <v>39</v>
      </c>
      <c r="B1855">
        <v>180</v>
      </c>
      <c r="C1855" s="6">
        <v>30171</v>
      </c>
      <c r="D1855" s="38" cm="1">
        <f t="array" ref="D1855">INDEX($K$3:$K$50, MATCH(1, (A1855=$G$3:$G$50)*(B1855=$H$3:$H$50)*(C1855&gt;=$I$3:$I$50)*(C1855&lt;=$J$3:$J$50), 0))</f>
        <v>1.6E-2</v>
      </c>
    </row>
    <row r="1856" spans="1:4" x14ac:dyDescent="0.35">
      <c r="A1856" t="s">
        <v>40</v>
      </c>
      <c r="B1856">
        <v>90</v>
      </c>
      <c r="C1856" s="6">
        <v>300171</v>
      </c>
      <c r="D1856" s="38" cm="1">
        <f t="array" ref="D1856">INDEX($K$3:$K$50, MATCH(1, (A1856=$G$3:$G$50)*(B1856=$H$3:$H$50)*(C1856&gt;=$I$3:$I$50)*(C1856&lt;=$J$3:$J$50), 0))</f>
        <v>2.9499999999999998E-2</v>
      </c>
    </row>
    <row r="1857" spans="1:4" x14ac:dyDescent="0.35">
      <c r="A1857" t="s">
        <v>39</v>
      </c>
      <c r="B1857">
        <v>180</v>
      </c>
      <c r="C1857" s="6">
        <v>120171</v>
      </c>
      <c r="D1857" s="38" cm="1">
        <f t="array" ref="D1857">INDEX($K$3:$K$50, MATCH(1, (A1857=$G$3:$G$50)*(B1857=$H$3:$H$50)*(C1857&gt;=$I$3:$I$50)*(C1857&lt;=$J$3:$J$50), 0))</f>
        <v>3.4500000000000003E-2</v>
      </c>
    </row>
    <row r="1858" spans="1:4" x14ac:dyDescent="0.35">
      <c r="A1858" t="s">
        <v>39</v>
      </c>
      <c r="B1858">
        <v>360</v>
      </c>
      <c r="C1858" s="6">
        <v>39171</v>
      </c>
      <c r="D1858" s="38" cm="1">
        <f t="array" ref="D1858">INDEX($K$3:$K$50, MATCH(1, (A1858=$G$3:$G$50)*(B1858=$H$3:$H$50)*(C1858&gt;=$I$3:$I$50)*(C1858&lt;=$J$3:$J$50), 0))</f>
        <v>1.7999999999999999E-2</v>
      </c>
    </row>
    <row r="1859" spans="1:4" x14ac:dyDescent="0.35">
      <c r="A1859" t="s">
        <v>39</v>
      </c>
      <c r="B1859">
        <v>360</v>
      </c>
      <c r="C1859" s="6">
        <v>76171</v>
      </c>
      <c r="D1859" s="38" cm="1">
        <f t="array" ref="D1859">INDEX($K$3:$K$50, MATCH(1, (A1859=$G$3:$G$50)*(B1859=$H$3:$H$50)*(C1859&gt;=$I$3:$I$50)*(C1859&lt;=$J$3:$J$50), 0))</f>
        <v>2.5000000000000001E-2</v>
      </c>
    </row>
    <row r="1860" spans="1:4" x14ac:dyDescent="0.35">
      <c r="A1860" t="s">
        <v>39</v>
      </c>
      <c r="B1860">
        <v>180</v>
      </c>
      <c r="C1860" s="6">
        <v>170171</v>
      </c>
      <c r="D1860" s="38" cm="1">
        <f t="array" ref="D1860">INDEX($K$3:$K$50, MATCH(1, (A1860=$G$3:$G$50)*(B1860=$H$3:$H$50)*(C1860&gt;=$I$3:$I$50)*(C1860&lt;=$J$3:$J$50), 0))</f>
        <v>3.4500000000000003E-2</v>
      </c>
    </row>
    <row r="1861" spans="1:4" x14ac:dyDescent="0.35">
      <c r="A1861" t="s">
        <v>39</v>
      </c>
      <c r="B1861">
        <v>90</v>
      </c>
      <c r="C1861" s="6">
        <v>65171</v>
      </c>
      <c r="D1861" s="38" cm="1">
        <f t="array" ref="D1861">INDEX($K$3:$K$50, MATCH(1, (A1861=$G$3:$G$50)*(B1861=$H$3:$H$50)*(C1861&gt;=$I$3:$I$50)*(C1861&lt;=$J$3:$J$50), 0))</f>
        <v>2.0500000000000001E-2</v>
      </c>
    </row>
    <row r="1862" spans="1:4" x14ac:dyDescent="0.35">
      <c r="A1862" t="s">
        <v>39</v>
      </c>
      <c r="B1862">
        <v>90</v>
      </c>
      <c r="C1862" s="6">
        <v>72199.58</v>
      </c>
      <c r="D1862" s="38" cm="1">
        <f t="array" ref="D1862">INDEX($K$3:$K$50, MATCH(1, (A1862=$G$3:$G$50)*(B1862=$H$3:$H$50)*(C1862&gt;=$I$3:$I$50)*(C1862&lt;=$J$3:$J$50), 0))</f>
        <v>2.0500000000000001E-2</v>
      </c>
    </row>
    <row r="1863" spans="1:4" x14ac:dyDescent="0.35">
      <c r="A1863" t="s">
        <v>39</v>
      </c>
      <c r="B1863">
        <v>180</v>
      </c>
      <c r="C1863" s="6">
        <v>69171</v>
      </c>
      <c r="D1863" s="38" cm="1">
        <f t="array" ref="D1863">INDEX($K$3:$K$50, MATCH(1, (A1863=$G$3:$G$50)*(B1863=$H$3:$H$50)*(C1863&gt;=$I$3:$I$50)*(C1863&lt;=$J$3:$J$50), 0))</f>
        <v>2.1499999999999998E-2</v>
      </c>
    </row>
    <row r="1864" spans="1:4" x14ac:dyDescent="0.35">
      <c r="A1864" t="s">
        <v>39</v>
      </c>
      <c r="B1864">
        <v>360</v>
      </c>
      <c r="C1864" s="6">
        <v>40171</v>
      </c>
      <c r="D1864" s="38" cm="1">
        <f t="array" ref="D1864">INDEX($K$3:$K$50, MATCH(1, (A1864=$G$3:$G$50)*(B1864=$H$3:$H$50)*(C1864&gt;=$I$3:$I$50)*(C1864&lt;=$J$3:$J$50), 0))</f>
        <v>1.7999999999999999E-2</v>
      </c>
    </row>
    <row r="1865" spans="1:4" x14ac:dyDescent="0.35">
      <c r="A1865" t="s">
        <v>39</v>
      </c>
      <c r="B1865">
        <v>160</v>
      </c>
      <c r="C1865" s="6">
        <v>20171</v>
      </c>
      <c r="D1865" s="38" t="e" cm="1">
        <f t="array" ref="D1865">INDEX($K$3:$K$50, MATCH(1, (A1865=$G$3:$G$50)*(B1865=$H$3:$H$50)*(C1865&gt;=$I$3:$I$50)*(C1865&lt;=$J$3:$J$50), 0))</f>
        <v>#N/A</v>
      </c>
    </row>
    <row r="1866" spans="1:4" x14ac:dyDescent="0.35">
      <c r="A1866" t="s">
        <v>39</v>
      </c>
      <c r="B1866">
        <v>180</v>
      </c>
      <c r="C1866" s="6">
        <v>30171</v>
      </c>
      <c r="D1866" s="38" cm="1">
        <f t="array" ref="D1866">INDEX($K$3:$K$50, MATCH(1, (A1866=$G$3:$G$50)*(B1866=$H$3:$H$50)*(C1866&gt;=$I$3:$I$50)*(C1866&lt;=$J$3:$J$50), 0))</f>
        <v>1.6E-2</v>
      </c>
    </row>
    <row r="1867" spans="1:4" x14ac:dyDescent="0.35">
      <c r="A1867" t="s">
        <v>39</v>
      </c>
      <c r="B1867">
        <v>90</v>
      </c>
      <c r="C1867" s="6">
        <v>130171</v>
      </c>
      <c r="D1867" s="38" cm="1">
        <f t="array" ref="D1867">INDEX($K$3:$K$50, MATCH(1, (A1867=$G$3:$G$50)*(B1867=$H$3:$H$50)*(C1867&gt;=$I$3:$I$50)*(C1867&lt;=$J$3:$J$50), 0))</f>
        <v>2.1999999999999999E-2</v>
      </c>
    </row>
    <row r="1868" spans="1:4" x14ac:dyDescent="0.35">
      <c r="A1868" t="s">
        <v>39</v>
      </c>
      <c r="B1868">
        <v>180</v>
      </c>
      <c r="C1868" s="6">
        <v>445171</v>
      </c>
      <c r="D1868" s="38" cm="1">
        <f t="array" ref="D1868">INDEX($K$3:$K$50, MATCH(1, (A1868=$G$3:$G$50)*(B1868=$H$3:$H$50)*(C1868&gt;=$I$3:$I$50)*(C1868&lt;=$J$3:$J$50), 0))</f>
        <v>3.7499999999999999E-2</v>
      </c>
    </row>
    <row r="1869" spans="1:4" x14ac:dyDescent="0.35">
      <c r="A1869" t="s">
        <v>39</v>
      </c>
      <c r="B1869">
        <v>360</v>
      </c>
      <c r="C1869" s="6">
        <v>74171</v>
      </c>
      <c r="D1869" s="38" cm="1">
        <f t="array" ref="D1869">INDEX($K$3:$K$50, MATCH(1, (A1869=$G$3:$G$50)*(B1869=$H$3:$H$50)*(C1869&gt;=$I$3:$I$50)*(C1869&lt;=$J$3:$J$50), 0))</f>
        <v>2.5000000000000001E-2</v>
      </c>
    </row>
    <row r="1870" spans="1:4" x14ac:dyDescent="0.35">
      <c r="A1870" t="s">
        <v>39</v>
      </c>
      <c r="B1870">
        <v>360</v>
      </c>
      <c r="C1870" s="6">
        <v>105865.06</v>
      </c>
      <c r="D1870" s="38" cm="1">
        <f t="array" ref="D1870">INDEX($K$3:$K$50, MATCH(1, (A1870=$G$3:$G$50)*(B1870=$H$3:$H$50)*(C1870&gt;=$I$3:$I$50)*(C1870&lt;=$J$3:$J$50), 0))</f>
        <v>3.85E-2</v>
      </c>
    </row>
    <row r="1871" spans="1:4" x14ac:dyDescent="0.35">
      <c r="A1871" t="s">
        <v>40</v>
      </c>
      <c r="B1871">
        <v>180</v>
      </c>
      <c r="C1871" s="6">
        <v>74697.16</v>
      </c>
      <c r="D1871" s="38" cm="1">
        <f t="array" ref="D1871">INDEX($K$3:$K$50, MATCH(1, (A1871=$G$3:$G$50)*(B1871=$H$3:$H$50)*(C1871&gt;=$I$3:$I$50)*(C1871&lt;=$J$3:$J$50), 0))</f>
        <v>2.1000000000000001E-2</v>
      </c>
    </row>
    <row r="1872" spans="1:4" x14ac:dyDescent="0.35">
      <c r="A1872" t="s">
        <v>39</v>
      </c>
      <c r="B1872">
        <v>90</v>
      </c>
      <c r="C1872" s="6">
        <v>35171</v>
      </c>
      <c r="D1872" s="38" cm="1">
        <f t="array" ref="D1872">INDEX($K$3:$K$50, MATCH(1, (A1872=$G$3:$G$50)*(B1872=$H$3:$H$50)*(C1872&gt;=$I$3:$I$50)*(C1872&lt;=$J$3:$J$50), 0))</f>
        <v>1.55E-2</v>
      </c>
    </row>
    <row r="1873" spans="1:4" x14ac:dyDescent="0.35">
      <c r="A1873" t="s">
        <v>39</v>
      </c>
      <c r="B1873">
        <v>90</v>
      </c>
      <c r="C1873" s="6">
        <v>650171</v>
      </c>
      <c r="D1873" s="38" cm="1">
        <f t="array" ref="D1873">INDEX($K$3:$K$50, MATCH(1, (A1873=$G$3:$G$50)*(B1873=$H$3:$H$50)*(C1873&gt;=$I$3:$I$50)*(C1873&lt;=$J$3:$J$50), 0))</f>
        <v>3.1E-2</v>
      </c>
    </row>
    <row r="1874" spans="1:4" x14ac:dyDescent="0.35">
      <c r="A1874" t="s">
        <v>39</v>
      </c>
      <c r="B1874">
        <v>180</v>
      </c>
      <c r="C1874" s="6">
        <v>51171</v>
      </c>
      <c r="D1874" s="38" cm="1">
        <f t="array" ref="D1874">INDEX($K$3:$K$50, MATCH(1, (A1874=$G$3:$G$50)*(B1874=$H$3:$H$50)*(C1874&gt;=$I$3:$I$50)*(C1874&lt;=$J$3:$J$50), 0))</f>
        <v>2.1499999999999998E-2</v>
      </c>
    </row>
    <row r="1875" spans="1:4" x14ac:dyDescent="0.35">
      <c r="A1875" t="s">
        <v>39</v>
      </c>
      <c r="B1875">
        <v>360</v>
      </c>
      <c r="C1875" s="6">
        <v>500171</v>
      </c>
      <c r="D1875" s="38" cm="1">
        <f t="array" ref="D1875">INDEX($K$3:$K$50, MATCH(1, (A1875=$G$3:$G$50)*(B1875=$H$3:$H$50)*(C1875&gt;=$I$3:$I$50)*(C1875&lt;=$J$3:$J$50), 0))</f>
        <v>4.4499999999999998E-2</v>
      </c>
    </row>
    <row r="1876" spans="1:4" x14ac:dyDescent="0.35">
      <c r="A1876" t="s">
        <v>39</v>
      </c>
      <c r="B1876">
        <v>160</v>
      </c>
      <c r="C1876" s="6">
        <v>143071</v>
      </c>
      <c r="D1876" s="38" t="e" cm="1">
        <f t="array" ref="D1876">INDEX($K$3:$K$50, MATCH(1, (A1876=$G$3:$G$50)*(B1876=$H$3:$H$50)*(C1876&gt;=$I$3:$I$50)*(C1876&lt;=$J$3:$J$50), 0))</f>
        <v>#N/A</v>
      </c>
    </row>
    <row r="1877" spans="1:4" x14ac:dyDescent="0.35">
      <c r="A1877" t="s">
        <v>40</v>
      </c>
      <c r="B1877">
        <v>180</v>
      </c>
      <c r="C1877" s="6">
        <v>10145.799999999999</v>
      </c>
      <c r="D1877" s="38" cm="1">
        <f t="array" ref="D1877">INDEX($K$3:$K$50, MATCH(1, (A1877=$G$3:$G$50)*(B1877=$H$3:$H$50)*(C1877&gt;=$I$3:$I$50)*(C1877&lt;=$J$3:$J$50), 0))</f>
        <v>1.55E-2</v>
      </c>
    </row>
    <row r="1878" spans="1:4" x14ac:dyDescent="0.35">
      <c r="A1878" t="s">
        <v>40</v>
      </c>
      <c r="B1878">
        <v>90</v>
      </c>
      <c r="C1878" s="6">
        <v>15635.11</v>
      </c>
      <c r="D1878" s="38" cm="1">
        <f t="array" ref="D1878">INDEX($K$3:$K$50, MATCH(1, (A1878=$G$3:$G$50)*(B1878=$H$3:$H$50)*(C1878&gt;=$I$3:$I$50)*(C1878&lt;=$J$3:$J$50), 0))</f>
        <v>1.4999999999999999E-2</v>
      </c>
    </row>
    <row r="1879" spans="1:4" x14ac:dyDescent="0.35">
      <c r="A1879" t="s">
        <v>40</v>
      </c>
      <c r="B1879">
        <v>180</v>
      </c>
      <c r="C1879" s="6">
        <v>85171</v>
      </c>
      <c r="D1879" s="38" cm="1">
        <f t="array" ref="D1879">INDEX($K$3:$K$50, MATCH(1, (A1879=$G$3:$G$50)*(B1879=$H$3:$H$50)*(C1879&gt;=$I$3:$I$50)*(C1879&lt;=$J$3:$J$50), 0))</f>
        <v>2.1000000000000001E-2</v>
      </c>
    </row>
    <row r="1880" spans="1:4" x14ac:dyDescent="0.35">
      <c r="A1880" t="s">
        <v>40</v>
      </c>
      <c r="B1880">
        <v>360</v>
      </c>
      <c r="C1880" s="6">
        <v>50171</v>
      </c>
      <c r="D1880" s="38" cm="1">
        <f t="array" ref="D1880">INDEX($K$3:$K$50, MATCH(1, (A1880=$G$3:$G$50)*(B1880=$H$3:$H$50)*(C1880&gt;=$I$3:$I$50)*(C1880&lt;=$J$3:$J$50), 0))</f>
        <v>2.4500000000000001E-2</v>
      </c>
    </row>
    <row r="1881" spans="1:4" x14ac:dyDescent="0.35">
      <c r="A1881" t="s">
        <v>40</v>
      </c>
      <c r="B1881">
        <v>360</v>
      </c>
      <c r="C1881" s="6">
        <v>50171</v>
      </c>
      <c r="D1881" s="38" cm="1">
        <f t="array" ref="D1881">INDEX($K$3:$K$50, MATCH(1, (A1881=$G$3:$G$50)*(B1881=$H$3:$H$50)*(C1881&gt;=$I$3:$I$50)*(C1881&lt;=$J$3:$J$50), 0))</f>
        <v>2.4500000000000001E-2</v>
      </c>
    </row>
    <row r="1882" spans="1:4" x14ac:dyDescent="0.35">
      <c r="A1882" t="s">
        <v>40</v>
      </c>
      <c r="B1882">
        <v>180</v>
      </c>
      <c r="C1882" s="6">
        <v>90171</v>
      </c>
      <c r="D1882" s="38" cm="1">
        <f t="array" ref="D1882">INDEX($K$3:$K$50, MATCH(1, (A1882=$G$3:$G$50)*(B1882=$H$3:$H$50)*(C1882&gt;=$I$3:$I$50)*(C1882&lt;=$J$3:$J$50), 0))</f>
        <v>2.1000000000000001E-2</v>
      </c>
    </row>
    <row r="1883" spans="1:4" x14ac:dyDescent="0.35">
      <c r="A1883" t="s">
        <v>40</v>
      </c>
      <c r="B1883">
        <v>90</v>
      </c>
      <c r="C1883" s="6">
        <v>125171</v>
      </c>
      <c r="D1883" s="38" cm="1">
        <f t="array" ref="D1883">INDEX($K$3:$K$50, MATCH(1, (A1883=$G$3:$G$50)*(B1883=$H$3:$H$50)*(C1883&gt;=$I$3:$I$50)*(C1883&lt;=$J$3:$J$50), 0))</f>
        <v>2.1499999999999998E-2</v>
      </c>
    </row>
    <row r="1884" spans="1:4" x14ac:dyDescent="0.35">
      <c r="A1884" t="s">
        <v>40</v>
      </c>
      <c r="B1884">
        <v>90</v>
      </c>
      <c r="C1884" s="6">
        <v>300171</v>
      </c>
      <c r="D1884" s="38" cm="1">
        <f t="array" ref="D1884">INDEX($K$3:$K$50, MATCH(1, (A1884=$G$3:$G$50)*(B1884=$H$3:$H$50)*(C1884&gt;=$I$3:$I$50)*(C1884&lt;=$J$3:$J$50), 0))</f>
        <v>2.9499999999999998E-2</v>
      </c>
    </row>
    <row r="1885" spans="1:4" x14ac:dyDescent="0.35">
      <c r="A1885" t="s">
        <v>40</v>
      </c>
      <c r="B1885">
        <v>180</v>
      </c>
      <c r="C1885" s="6">
        <v>121171</v>
      </c>
      <c r="D1885" s="38" cm="1">
        <f t="array" ref="D1885">INDEX($K$3:$K$50, MATCH(1, (A1885=$G$3:$G$50)*(B1885=$H$3:$H$50)*(C1885&gt;=$I$3:$I$50)*(C1885&lt;=$J$3:$J$50), 0))</f>
        <v>3.4000000000000002E-2</v>
      </c>
    </row>
    <row r="1886" spans="1:4" x14ac:dyDescent="0.35">
      <c r="A1886" t="s">
        <v>40</v>
      </c>
      <c r="B1886">
        <v>360</v>
      </c>
      <c r="C1886" s="6">
        <v>111171</v>
      </c>
      <c r="D1886" s="38" cm="1">
        <f t="array" ref="D1886">INDEX($K$3:$K$50, MATCH(1, (A1886=$G$3:$G$50)*(B1886=$H$3:$H$50)*(C1886&gt;=$I$3:$I$50)*(C1886&lt;=$J$3:$J$50), 0))</f>
        <v>3.7999999999999999E-2</v>
      </c>
    </row>
    <row r="1887" spans="1:4" x14ac:dyDescent="0.35">
      <c r="A1887" t="s">
        <v>40</v>
      </c>
      <c r="B1887">
        <v>160</v>
      </c>
      <c r="C1887" s="6">
        <v>317171</v>
      </c>
      <c r="D1887" s="38" t="e" cm="1">
        <f t="array" ref="D1887">INDEX($K$3:$K$50, MATCH(1, (A1887=$G$3:$G$50)*(B1887=$H$3:$H$50)*(C1887&gt;=$I$3:$I$50)*(C1887&lt;=$J$3:$J$50), 0))</f>
        <v>#N/A</v>
      </c>
    </row>
    <row r="1888" spans="1:4" x14ac:dyDescent="0.35">
      <c r="A1888" t="s">
        <v>40</v>
      </c>
      <c r="B1888">
        <v>180</v>
      </c>
      <c r="C1888" s="6">
        <v>100171</v>
      </c>
      <c r="D1888" s="38" cm="1">
        <f t="array" ref="D1888">INDEX($K$3:$K$50, MATCH(1, (A1888=$G$3:$G$50)*(B1888=$H$3:$H$50)*(C1888&gt;=$I$3:$I$50)*(C1888&lt;=$J$3:$J$50), 0))</f>
        <v>3.4000000000000002E-2</v>
      </c>
    </row>
    <row r="1889" spans="1:4" x14ac:dyDescent="0.35">
      <c r="A1889" t="s">
        <v>40</v>
      </c>
      <c r="B1889">
        <v>90</v>
      </c>
      <c r="C1889" s="6">
        <v>180171</v>
      </c>
      <c r="D1889" s="38" cm="1">
        <f t="array" ref="D1889">INDEX($K$3:$K$50, MATCH(1, (A1889=$G$3:$G$50)*(B1889=$H$3:$H$50)*(C1889&gt;=$I$3:$I$50)*(C1889&lt;=$J$3:$J$50), 0))</f>
        <v>2.1499999999999998E-2</v>
      </c>
    </row>
    <row r="1890" spans="1:4" x14ac:dyDescent="0.35">
      <c r="A1890" t="s">
        <v>40</v>
      </c>
      <c r="B1890">
        <v>180</v>
      </c>
      <c r="C1890" s="6">
        <v>214171</v>
      </c>
      <c r="D1890" s="38" cm="1">
        <f t="array" ref="D1890">INDEX($K$3:$K$50, MATCH(1, (A1890=$G$3:$G$50)*(B1890=$H$3:$H$50)*(C1890&gt;=$I$3:$I$50)*(C1890&lt;=$J$3:$J$50), 0))</f>
        <v>3.4000000000000002E-2</v>
      </c>
    </row>
    <row r="1891" spans="1:4" x14ac:dyDescent="0.35">
      <c r="A1891" t="s">
        <v>40</v>
      </c>
      <c r="B1891">
        <v>360</v>
      </c>
      <c r="C1891" s="6">
        <v>70171</v>
      </c>
      <c r="D1891" s="38" cm="1">
        <f t="array" ref="D1891">INDEX($K$3:$K$50, MATCH(1, (A1891=$G$3:$G$50)*(B1891=$H$3:$H$50)*(C1891&gt;=$I$3:$I$50)*(C1891&lt;=$J$3:$J$50), 0))</f>
        <v>2.4500000000000001E-2</v>
      </c>
    </row>
    <row r="1892" spans="1:4" x14ac:dyDescent="0.35">
      <c r="A1892" t="s">
        <v>40</v>
      </c>
      <c r="B1892">
        <v>360</v>
      </c>
      <c r="C1892" s="6">
        <v>40171</v>
      </c>
      <c r="D1892" s="38" cm="1">
        <f t="array" ref="D1892">INDEX($K$3:$K$50, MATCH(1, (A1892=$G$3:$G$50)*(B1892=$H$3:$H$50)*(C1892&gt;=$I$3:$I$50)*(C1892&lt;=$J$3:$J$50), 0))</f>
        <v>1.7500000000000002E-2</v>
      </c>
    </row>
    <row r="1893" spans="1:4" x14ac:dyDescent="0.35">
      <c r="A1893" t="s">
        <v>40</v>
      </c>
      <c r="B1893">
        <v>180</v>
      </c>
      <c r="C1893" s="6">
        <v>119171</v>
      </c>
      <c r="D1893" s="38" cm="1">
        <f t="array" ref="D1893">INDEX($K$3:$K$50, MATCH(1, (A1893=$G$3:$G$50)*(B1893=$H$3:$H$50)*(C1893&gt;=$I$3:$I$50)*(C1893&lt;=$J$3:$J$50), 0))</f>
        <v>3.4000000000000002E-2</v>
      </c>
    </row>
    <row r="1894" spans="1:4" x14ac:dyDescent="0.35">
      <c r="A1894" t="s">
        <v>40</v>
      </c>
      <c r="B1894">
        <v>90</v>
      </c>
      <c r="C1894" s="6">
        <v>75171</v>
      </c>
      <c r="D1894" s="38" cm="1">
        <f t="array" ref="D1894">INDEX($K$3:$K$50, MATCH(1, (A1894=$G$3:$G$50)*(B1894=$H$3:$H$50)*(C1894&gt;=$I$3:$I$50)*(C1894&lt;=$J$3:$J$50), 0))</f>
        <v>1.9E-2</v>
      </c>
    </row>
    <row r="1895" spans="1:4" x14ac:dyDescent="0.35">
      <c r="A1895" t="s">
        <v>40</v>
      </c>
      <c r="B1895">
        <v>90</v>
      </c>
      <c r="C1895" s="6">
        <v>100171</v>
      </c>
      <c r="D1895" s="38" cm="1">
        <f t="array" ref="D1895">INDEX($K$3:$K$50, MATCH(1, (A1895=$G$3:$G$50)*(B1895=$H$3:$H$50)*(C1895&gt;=$I$3:$I$50)*(C1895&lt;=$J$3:$J$50), 0))</f>
        <v>2.1499999999999998E-2</v>
      </c>
    </row>
    <row r="1896" spans="1:4" x14ac:dyDescent="0.35">
      <c r="A1896" t="s">
        <v>40</v>
      </c>
      <c r="B1896">
        <v>180</v>
      </c>
      <c r="C1896" s="6">
        <v>47171</v>
      </c>
      <c r="D1896" s="38" cm="1">
        <f t="array" ref="D1896">INDEX($K$3:$K$50, MATCH(1, (A1896=$G$3:$G$50)*(B1896=$H$3:$H$50)*(C1896&gt;=$I$3:$I$50)*(C1896&lt;=$J$3:$J$50), 0))</f>
        <v>1.55E-2</v>
      </c>
    </row>
    <row r="1897" spans="1:4" x14ac:dyDescent="0.35">
      <c r="A1897" t="s">
        <v>40</v>
      </c>
      <c r="B1897">
        <v>360</v>
      </c>
      <c r="C1897" s="6">
        <v>12671</v>
      </c>
      <c r="D1897" s="38" cm="1">
        <f t="array" ref="D1897">INDEX($K$3:$K$50, MATCH(1, (A1897=$G$3:$G$50)*(B1897=$H$3:$H$50)*(C1897&gt;=$I$3:$I$50)*(C1897&lt;=$J$3:$J$50), 0))</f>
        <v>1.7500000000000002E-2</v>
      </c>
    </row>
    <row r="1898" spans="1:4" x14ac:dyDescent="0.35">
      <c r="A1898" t="s">
        <v>40</v>
      </c>
      <c r="B1898">
        <v>160</v>
      </c>
      <c r="C1898" s="6">
        <v>320171</v>
      </c>
      <c r="D1898" s="38" t="e" cm="1">
        <f t="array" ref="D1898">INDEX($K$3:$K$50, MATCH(1, (A1898=$G$3:$G$50)*(B1898=$H$3:$H$50)*(C1898&gt;=$I$3:$I$50)*(C1898&lt;=$J$3:$J$50), 0))</f>
        <v>#N/A</v>
      </c>
    </row>
    <row r="1899" spans="1:4" x14ac:dyDescent="0.35">
      <c r="A1899" t="s">
        <v>40</v>
      </c>
      <c r="B1899">
        <v>180</v>
      </c>
      <c r="C1899" s="6">
        <v>12171</v>
      </c>
      <c r="D1899" s="38" cm="1">
        <f t="array" ref="D1899">INDEX($K$3:$K$50, MATCH(1, (A1899=$G$3:$G$50)*(B1899=$H$3:$H$50)*(C1899&gt;=$I$3:$I$50)*(C1899&lt;=$J$3:$J$50), 0))</f>
        <v>1.55E-2</v>
      </c>
    </row>
    <row r="1900" spans="1:4" x14ac:dyDescent="0.35">
      <c r="A1900" t="s">
        <v>40</v>
      </c>
      <c r="B1900">
        <v>90</v>
      </c>
      <c r="C1900" s="6">
        <v>36171</v>
      </c>
      <c r="D1900" s="38" cm="1">
        <f t="array" ref="D1900">INDEX($K$3:$K$50, MATCH(1, (A1900=$G$3:$G$50)*(B1900=$H$3:$H$50)*(C1900&gt;=$I$3:$I$50)*(C1900&lt;=$J$3:$J$50), 0))</f>
        <v>1.4999999999999999E-2</v>
      </c>
    </row>
    <row r="1901" spans="1:4" x14ac:dyDescent="0.35">
      <c r="A1901" t="s">
        <v>40</v>
      </c>
      <c r="B1901">
        <v>180</v>
      </c>
      <c r="C1901" s="6">
        <v>100171</v>
      </c>
      <c r="D1901" s="38" cm="1">
        <f t="array" ref="D1901">INDEX($K$3:$K$50, MATCH(1, (A1901=$G$3:$G$50)*(B1901=$H$3:$H$50)*(C1901&gt;=$I$3:$I$50)*(C1901&lt;=$J$3:$J$50), 0))</f>
        <v>3.4000000000000002E-2</v>
      </c>
    </row>
    <row r="1902" spans="1:4" x14ac:dyDescent="0.35">
      <c r="A1902" t="s">
        <v>40</v>
      </c>
      <c r="B1902">
        <v>360</v>
      </c>
      <c r="C1902" s="6">
        <v>50171</v>
      </c>
      <c r="D1902" s="38" cm="1">
        <f t="array" ref="D1902">INDEX($K$3:$K$50, MATCH(1, (A1902=$G$3:$G$50)*(B1902=$H$3:$H$50)*(C1902&gt;=$I$3:$I$50)*(C1902&lt;=$J$3:$J$50), 0))</f>
        <v>2.4500000000000001E-2</v>
      </c>
    </row>
    <row r="1903" spans="1:4" x14ac:dyDescent="0.35">
      <c r="A1903" t="s">
        <v>40</v>
      </c>
      <c r="B1903">
        <v>360</v>
      </c>
      <c r="C1903" s="6">
        <v>100171</v>
      </c>
      <c r="D1903" s="38" cm="1">
        <f t="array" ref="D1903">INDEX($K$3:$K$50, MATCH(1, (A1903=$G$3:$G$50)*(B1903=$H$3:$H$50)*(C1903&gt;=$I$3:$I$50)*(C1903&lt;=$J$3:$J$50), 0))</f>
        <v>3.7999999999999999E-2</v>
      </c>
    </row>
    <row r="1904" spans="1:4" x14ac:dyDescent="0.35">
      <c r="A1904" t="s">
        <v>40</v>
      </c>
      <c r="B1904">
        <v>180</v>
      </c>
      <c r="C1904" s="6">
        <v>85171</v>
      </c>
      <c r="D1904" s="38" cm="1">
        <f t="array" ref="D1904">INDEX($K$3:$K$50, MATCH(1, (A1904=$G$3:$G$50)*(B1904=$H$3:$H$50)*(C1904&gt;=$I$3:$I$50)*(C1904&lt;=$J$3:$J$50), 0))</f>
        <v>2.1000000000000001E-2</v>
      </c>
    </row>
    <row r="1905" spans="1:4" x14ac:dyDescent="0.35">
      <c r="A1905" t="s">
        <v>40</v>
      </c>
      <c r="B1905">
        <v>90</v>
      </c>
      <c r="C1905" s="6">
        <v>20171</v>
      </c>
      <c r="D1905" s="38" cm="1">
        <f t="array" ref="D1905">INDEX($K$3:$K$50, MATCH(1, (A1905=$G$3:$G$50)*(B1905=$H$3:$H$50)*(C1905&gt;=$I$3:$I$50)*(C1905&lt;=$J$3:$J$50), 0))</f>
        <v>1.4999999999999999E-2</v>
      </c>
    </row>
    <row r="1906" spans="1:4" x14ac:dyDescent="0.35">
      <c r="A1906" t="s">
        <v>40</v>
      </c>
      <c r="B1906">
        <v>90</v>
      </c>
      <c r="C1906" s="6">
        <v>35171</v>
      </c>
      <c r="D1906" s="38" cm="1">
        <f t="array" ref="D1906">INDEX($K$3:$K$50, MATCH(1, (A1906=$G$3:$G$50)*(B1906=$H$3:$H$50)*(C1906&gt;=$I$3:$I$50)*(C1906&lt;=$J$3:$J$50), 0))</f>
        <v>1.4999999999999999E-2</v>
      </c>
    </row>
    <row r="1907" spans="1:4" x14ac:dyDescent="0.35">
      <c r="A1907" t="s">
        <v>40</v>
      </c>
      <c r="B1907">
        <v>180</v>
      </c>
      <c r="C1907" s="6">
        <v>5171.01</v>
      </c>
      <c r="D1907" s="38" cm="1">
        <f t="array" ref="D1907">INDEX($K$3:$K$50, MATCH(1, (A1907=$G$3:$G$50)*(B1907=$H$3:$H$50)*(C1907&gt;=$I$3:$I$50)*(C1907&lt;=$J$3:$J$50), 0))</f>
        <v>1.55E-2</v>
      </c>
    </row>
    <row r="1908" spans="1:4" x14ac:dyDescent="0.35">
      <c r="A1908" t="s">
        <v>40</v>
      </c>
      <c r="B1908">
        <v>360</v>
      </c>
      <c r="C1908" s="6">
        <v>90171</v>
      </c>
      <c r="D1908" s="38" cm="1">
        <f t="array" ref="D1908">INDEX($K$3:$K$50, MATCH(1, (A1908=$G$3:$G$50)*(B1908=$H$3:$H$50)*(C1908&gt;=$I$3:$I$50)*(C1908&lt;=$J$3:$J$50), 0))</f>
        <v>2.4500000000000001E-2</v>
      </c>
    </row>
    <row r="1909" spans="1:4" x14ac:dyDescent="0.35">
      <c r="A1909" t="s">
        <v>40</v>
      </c>
      <c r="B1909">
        <v>160</v>
      </c>
      <c r="C1909" s="6">
        <v>30171</v>
      </c>
      <c r="D1909" s="38" t="e" cm="1">
        <f t="array" ref="D1909">INDEX($K$3:$K$50, MATCH(1, (A1909=$G$3:$G$50)*(B1909=$H$3:$H$50)*(C1909&gt;=$I$3:$I$50)*(C1909&lt;=$J$3:$J$50), 0))</f>
        <v>#N/A</v>
      </c>
    </row>
    <row r="1910" spans="1:4" x14ac:dyDescent="0.35">
      <c r="A1910" t="s">
        <v>40</v>
      </c>
      <c r="B1910">
        <v>180</v>
      </c>
      <c r="C1910" s="6">
        <v>130171</v>
      </c>
      <c r="D1910" s="38" cm="1">
        <f t="array" ref="D1910">INDEX($K$3:$K$50, MATCH(1, (A1910=$G$3:$G$50)*(B1910=$H$3:$H$50)*(C1910&gt;=$I$3:$I$50)*(C1910&lt;=$J$3:$J$50), 0))</f>
        <v>3.4000000000000002E-2</v>
      </c>
    </row>
    <row r="1911" spans="1:4" x14ac:dyDescent="0.35">
      <c r="A1911" t="s">
        <v>40</v>
      </c>
      <c r="B1911">
        <v>90</v>
      </c>
      <c r="C1911" s="6">
        <v>111171</v>
      </c>
      <c r="D1911" s="38" cm="1">
        <f t="array" ref="D1911">INDEX($K$3:$K$50, MATCH(1, (A1911=$G$3:$G$50)*(B1911=$H$3:$H$50)*(C1911&gt;=$I$3:$I$50)*(C1911&lt;=$J$3:$J$50), 0))</f>
        <v>2.1499999999999998E-2</v>
      </c>
    </row>
    <row r="1912" spans="1:4" x14ac:dyDescent="0.35">
      <c r="A1912" t="s">
        <v>40</v>
      </c>
      <c r="B1912">
        <v>180</v>
      </c>
      <c r="C1912" s="6">
        <v>90171</v>
      </c>
      <c r="D1912" s="38" cm="1">
        <f t="array" ref="D1912">INDEX($K$3:$K$50, MATCH(1, (A1912=$G$3:$G$50)*(B1912=$H$3:$H$50)*(C1912&gt;=$I$3:$I$50)*(C1912&lt;=$J$3:$J$50), 0))</f>
        <v>2.1000000000000001E-2</v>
      </c>
    </row>
    <row r="1913" spans="1:4" x14ac:dyDescent="0.35">
      <c r="A1913" t="s">
        <v>40</v>
      </c>
      <c r="B1913">
        <v>360</v>
      </c>
      <c r="C1913" s="6">
        <v>70171</v>
      </c>
      <c r="D1913" s="38" cm="1">
        <f t="array" ref="D1913">INDEX($K$3:$K$50, MATCH(1, (A1913=$G$3:$G$50)*(B1913=$H$3:$H$50)*(C1913&gt;=$I$3:$I$50)*(C1913&lt;=$J$3:$J$50), 0))</f>
        <v>2.4500000000000001E-2</v>
      </c>
    </row>
    <row r="1914" spans="1:4" x14ac:dyDescent="0.35">
      <c r="A1914" t="s">
        <v>40</v>
      </c>
      <c r="B1914">
        <v>360</v>
      </c>
      <c r="C1914" s="6">
        <v>120171</v>
      </c>
      <c r="D1914" s="38" cm="1">
        <f t="array" ref="D1914">INDEX($K$3:$K$50, MATCH(1, (A1914=$G$3:$G$50)*(B1914=$H$3:$H$50)*(C1914&gt;=$I$3:$I$50)*(C1914&lt;=$J$3:$J$50), 0))</f>
        <v>3.7999999999999999E-2</v>
      </c>
    </row>
    <row r="1915" spans="1:4" x14ac:dyDescent="0.35">
      <c r="A1915" t="s">
        <v>40</v>
      </c>
      <c r="B1915">
        <v>180</v>
      </c>
      <c r="C1915" s="6">
        <v>200171</v>
      </c>
      <c r="D1915" s="38" cm="1">
        <f t="array" ref="D1915">INDEX($K$3:$K$50, MATCH(1, (A1915=$G$3:$G$50)*(B1915=$H$3:$H$50)*(C1915&gt;=$I$3:$I$50)*(C1915&lt;=$J$3:$J$50), 0))</f>
        <v>3.4000000000000002E-2</v>
      </c>
    </row>
    <row r="1916" spans="1:4" x14ac:dyDescent="0.35">
      <c r="A1916" t="s">
        <v>40</v>
      </c>
      <c r="B1916">
        <v>90</v>
      </c>
      <c r="C1916" s="6">
        <v>12171</v>
      </c>
      <c r="D1916" s="38" cm="1">
        <f t="array" ref="D1916">INDEX($K$3:$K$50, MATCH(1, (A1916=$G$3:$G$50)*(B1916=$H$3:$H$50)*(C1916&gt;=$I$3:$I$50)*(C1916&lt;=$J$3:$J$50), 0))</f>
        <v>1.4999999999999999E-2</v>
      </c>
    </row>
    <row r="1917" spans="1:4" x14ac:dyDescent="0.35">
      <c r="A1917" t="s">
        <v>40</v>
      </c>
      <c r="B1917">
        <v>90</v>
      </c>
      <c r="C1917" s="6">
        <v>100171</v>
      </c>
      <c r="D1917" s="38" cm="1">
        <f t="array" ref="D1917">INDEX($K$3:$K$50, MATCH(1, (A1917=$G$3:$G$50)*(B1917=$H$3:$H$50)*(C1917&gt;=$I$3:$I$50)*(C1917&lt;=$J$3:$J$50), 0))</f>
        <v>2.1499999999999998E-2</v>
      </c>
    </row>
    <row r="1918" spans="1:4" x14ac:dyDescent="0.35">
      <c r="A1918" t="s">
        <v>40</v>
      </c>
      <c r="B1918">
        <v>180</v>
      </c>
      <c r="C1918" s="6">
        <v>40721</v>
      </c>
      <c r="D1918" s="38" cm="1">
        <f t="array" ref="D1918">INDEX($K$3:$K$50, MATCH(1, (A1918=$G$3:$G$50)*(B1918=$H$3:$H$50)*(C1918&gt;=$I$3:$I$50)*(C1918&lt;=$J$3:$J$50), 0))</f>
        <v>1.55E-2</v>
      </c>
    </row>
    <row r="1919" spans="1:4" x14ac:dyDescent="0.35">
      <c r="A1919" t="s">
        <v>40</v>
      </c>
      <c r="B1919">
        <v>360</v>
      </c>
      <c r="C1919" s="6">
        <v>25171</v>
      </c>
      <c r="D1919" s="38" cm="1">
        <f t="array" ref="D1919">INDEX($K$3:$K$50, MATCH(1, (A1919=$G$3:$G$50)*(B1919=$H$3:$H$50)*(C1919&gt;=$I$3:$I$50)*(C1919&lt;=$J$3:$J$50), 0))</f>
        <v>1.7500000000000002E-2</v>
      </c>
    </row>
    <row r="1920" spans="1:4" x14ac:dyDescent="0.35">
      <c r="A1920" t="s">
        <v>40</v>
      </c>
      <c r="B1920">
        <v>160</v>
      </c>
      <c r="C1920" s="6">
        <v>400171</v>
      </c>
      <c r="D1920" s="38" t="e" cm="1">
        <f t="array" ref="D1920">INDEX($K$3:$K$50, MATCH(1, (A1920=$G$3:$G$50)*(B1920=$H$3:$H$50)*(C1920&gt;=$I$3:$I$50)*(C1920&lt;=$J$3:$J$50), 0))</f>
        <v>#N/A</v>
      </c>
    </row>
    <row r="1921" spans="1:4" x14ac:dyDescent="0.35">
      <c r="A1921" t="s">
        <v>40</v>
      </c>
      <c r="B1921">
        <v>180</v>
      </c>
      <c r="C1921" s="6">
        <v>119971</v>
      </c>
      <c r="D1921" s="38" cm="1">
        <f t="array" ref="D1921">INDEX($K$3:$K$50, MATCH(1, (A1921=$G$3:$G$50)*(B1921=$H$3:$H$50)*(C1921&gt;=$I$3:$I$50)*(C1921&lt;=$J$3:$J$50), 0))</f>
        <v>3.4000000000000002E-2</v>
      </c>
    </row>
    <row r="1922" spans="1:4" x14ac:dyDescent="0.35">
      <c r="A1922" t="s">
        <v>40</v>
      </c>
      <c r="B1922">
        <v>90</v>
      </c>
      <c r="C1922" s="6">
        <v>10171</v>
      </c>
      <c r="D1922" s="38" cm="1">
        <f t="array" ref="D1922">INDEX($K$3:$K$50, MATCH(1, (A1922=$G$3:$G$50)*(B1922=$H$3:$H$50)*(C1922&gt;=$I$3:$I$50)*(C1922&lt;=$J$3:$J$50), 0))</f>
        <v>1.4999999999999999E-2</v>
      </c>
    </row>
    <row r="1923" spans="1:4" x14ac:dyDescent="0.35">
      <c r="A1923" t="s">
        <v>40</v>
      </c>
      <c r="B1923">
        <v>180</v>
      </c>
      <c r="C1923" s="6">
        <v>61995.59</v>
      </c>
      <c r="D1923" s="38" cm="1">
        <f t="array" ref="D1923">INDEX($K$3:$K$50, MATCH(1, (A1923=$G$3:$G$50)*(B1923=$H$3:$H$50)*(C1923&gt;=$I$3:$I$50)*(C1923&lt;=$J$3:$J$50), 0))</f>
        <v>2.1000000000000001E-2</v>
      </c>
    </row>
    <row r="1924" spans="1:4" x14ac:dyDescent="0.35">
      <c r="A1924" t="s">
        <v>40</v>
      </c>
      <c r="B1924">
        <v>360</v>
      </c>
      <c r="C1924" s="6">
        <v>102471</v>
      </c>
      <c r="D1924" s="38" cm="1">
        <f t="array" ref="D1924">INDEX($K$3:$K$50, MATCH(1, (A1924=$G$3:$G$50)*(B1924=$H$3:$H$50)*(C1924&gt;=$I$3:$I$50)*(C1924&lt;=$J$3:$J$50), 0))</f>
        <v>3.7999999999999999E-2</v>
      </c>
    </row>
    <row r="1925" spans="1:4" x14ac:dyDescent="0.35">
      <c r="A1925" t="s">
        <v>40</v>
      </c>
      <c r="B1925">
        <v>360</v>
      </c>
      <c r="C1925" s="6">
        <v>11171</v>
      </c>
      <c r="D1925" s="38" cm="1">
        <f t="array" ref="D1925">INDEX($K$3:$K$50, MATCH(1, (A1925=$G$3:$G$50)*(B1925=$H$3:$H$50)*(C1925&gt;=$I$3:$I$50)*(C1925&lt;=$J$3:$J$50), 0))</f>
        <v>1.7500000000000002E-2</v>
      </c>
    </row>
    <row r="1926" spans="1:4" x14ac:dyDescent="0.35">
      <c r="A1926" t="s">
        <v>40</v>
      </c>
      <c r="B1926">
        <v>180</v>
      </c>
      <c r="C1926" s="6">
        <v>50171</v>
      </c>
      <c r="D1926" s="38" cm="1">
        <f t="array" ref="D1926">INDEX($K$3:$K$50, MATCH(1, (A1926=$G$3:$G$50)*(B1926=$H$3:$H$50)*(C1926&gt;=$I$3:$I$50)*(C1926&lt;=$J$3:$J$50), 0))</f>
        <v>2.1000000000000001E-2</v>
      </c>
    </row>
    <row r="1927" spans="1:4" x14ac:dyDescent="0.35">
      <c r="A1927" t="s">
        <v>40</v>
      </c>
      <c r="B1927">
        <v>90</v>
      </c>
      <c r="C1927" s="6">
        <v>32171</v>
      </c>
      <c r="D1927" s="38" cm="1">
        <f t="array" ref="D1927">INDEX($K$3:$K$50, MATCH(1, (A1927=$G$3:$G$50)*(B1927=$H$3:$H$50)*(C1927&gt;=$I$3:$I$50)*(C1927&lt;=$J$3:$J$50), 0))</f>
        <v>1.4999999999999999E-2</v>
      </c>
    </row>
    <row r="1928" spans="1:4" x14ac:dyDescent="0.35">
      <c r="A1928" t="s">
        <v>40</v>
      </c>
      <c r="B1928">
        <v>90</v>
      </c>
      <c r="C1928" s="6">
        <v>25171</v>
      </c>
      <c r="D1928" s="38" cm="1">
        <f t="array" ref="D1928">INDEX($K$3:$K$50, MATCH(1, (A1928=$G$3:$G$50)*(B1928=$H$3:$H$50)*(C1928&gt;=$I$3:$I$50)*(C1928&lt;=$J$3:$J$50), 0))</f>
        <v>1.4999999999999999E-2</v>
      </c>
    </row>
    <row r="1929" spans="1:4" x14ac:dyDescent="0.35">
      <c r="A1929" t="s">
        <v>40</v>
      </c>
      <c r="B1929">
        <v>180</v>
      </c>
      <c r="C1929" s="6">
        <v>66171</v>
      </c>
      <c r="D1929" s="38" cm="1">
        <f t="array" ref="D1929">INDEX($K$3:$K$50, MATCH(1, (A1929=$G$3:$G$50)*(B1929=$H$3:$H$50)*(C1929&gt;=$I$3:$I$50)*(C1929&lt;=$J$3:$J$50), 0))</f>
        <v>2.1000000000000001E-2</v>
      </c>
    </row>
    <row r="1930" spans="1:4" x14ac:dyDescent="0.35">
      <c r="A1930" t="s">
        <v>40</v>
      </c>
      <c r="B1930">
        <v>360</v>
      </c>
      <c r="C1930" s="6">
        <v>10171</v>
      </c>
      <c r="D1930" s="38" cm="1">
        <f t="array" ref="D1930">INDEX($K$3:$K$50, MATCH(1, (A1930=$G$3:$G$50)*(B1930=$H$3:$H$50)*(C1930&gt;=$I$3:$I$50)*(C1930&lt;=$J$3:$J$50), 0))</f>
        <v>1.7500000000000002E-2</v>
      </c>
    </row>
    <row r="1931" spans="1:4" x14ac:dyDescent="0.35">
      <c r="A1931" t="s">
        <v>40</v>
      </c>
      <c r="B1931">
        <v>160</v>
      </c>
      <c r="C1931" s="6">
        <v>260171</v>
      </c>
      <c r="D1931" s="38" t="e" cm="1">
        <f t="array" ref="D1931">INDEX($K$3:$K$50, MATCH(1, (A1931=$G$3:$G$50)*(B1931=$H$3:$H$50)*(C1931&gt;=$I$3:$I$50)*(C1931&lt;=$J$3:$J$50), 0))</f>
        <v>#N/A</v>
      </c>
    </row>
    <row r="1932" spans="1:4" x14ac:dyDescent="0.35">
      <c r="A1932" t="s">
        <v>40</v>
      </c>
      <c r="B1932">
        <v>180</v>
      </c>
      <c r="C1932" s="6">
        <v>100171</v>
      </c>
      <c r="D1932" s="38" cm="1">
        <f t="array" ref="D1932">INDEX($K$3:$K$50, MATCH(1, (A1932=$G$3:$G$50)*(B1932=$H$3:$H$50)*(C1932&gt;=$I$3:$I$50)*(C1932&lt;=$J$3:$J$50), 0))</f>
        <v>3.4000000000000002E-2</v>
      </c>
    </row>
    <row r="1933" spans="1:4" x14ac:dyDescent="0.35">
      <c r="A1933" t="s">
        <v>40</v>
      </c>
      <c r="B1933">
        <v>90</v>
      </c>
      <c r="C1933" s="6">
        <v>20171</v>
      </c>
      <c r="D1933" s="38" cm="1">
        <f t="array" ref="D1933">INDEX($K$3:$K$50, MATCH(1, (A1933=$G$3:$G$50)*(B1933=$H$3:$H$50)*(C1933&gt;=$I$3:$I$50)*(C1933&lt;=$J$3:$J$50), 0))</f>
        <v>1.4999999999999999E-2</v>
      </c>
    </row>
    <row r="1934" spans="1:4" x14ac:dyDescent="0.35">
      <c r="A1934" t="s">
        <v>40</v>
      </c>
      <c r="B1934">
        <v>180</v>
      </c>
      <c r="C1934" s="6">
        <v>15171</v>
      </c>
      <c r="D1934" s="38" cm="1">
        <f t="array" ref="D1934">INDEX($K$3:$K$50, MATCH(1, (A1934=$G$3:$G$50)*(B1934=$H$3:$H$50)*(C1934&gt;=$I$3:$I$50)*(C1934&lt;=$J$3:$J$50), 0))</f>
        <v>1.55E-2</v>
      </c>
    </row>
    <row r="1935" spans="1:4" x14ac:dyDescent="0.35">
      <c r="A1935" t="s">
        <v>40</v>
      </c>
      <c r="B1935">
        <v>360</v>
      </c>
      <c r="C1935" s="6">
        <v>102171</v>
      </c>
      <c r="D1935" s="38" cm="1">
        <f t="array" ref="D1935">INDEX($K$3:$K$50, MATCH(1, (A1935=$G$3:$G$50)*(B1935=$H$3:$H$50)*(C1935&gt;=$I$3:$I$50)*(C1935&lt;=$J$3:$J$50), 0))</f>
        <v>3.7999999999999999E-2</v>
      </c>
    </row>
    <row r="1936" spans="1:4" x14ac:dyDescent="0.35">
      <c r="A1936" t="s">
        <v>40</v>
      </c>
      <c r="B1936">
        <v>360</v>
      </c>
      <c r="C1936" s="6">
        <v>151171</v>
      </c>
      <c r="D1936" s="38" cm="1">
        <f t="array" ref="D1936">INDEX($K$3:$K$50, MATCH(1, (A1936=$G$3:$G$50)*(B1936=$H$3:$H$50)*(C1936&gt;=$I$3:$I$50)*(C1936&lt;=$J$3:$J$50), 0))</f>
        <v>3.7999999999999999E-2</v>
      </c>
    </row>
    <row r="1937" spans="1:4" x14ac:dyDescent="0.35">
      <c r="A1937" t="s">
        <v>40</v>
      </c>
      <c r="B1937">
        <v>180</v>
      </c>
      <c r="C1937" s="6">
        <v>50171</v>
      </c>
      <c r="D1937" s="38" cm="1">
        <f t="array" ref="D1937">INDEX($K$3:$K$50, MATCH(1, (A1937=$G$3:$G$50)*(B1937=$H$3:$H$50)*(C1937&gt;=$I$3:$I$50)*(C1937&lt;=$J$3:$J$50), 0))</f>
        <v>2.1000000000000001E-2</v>
      </c>
    </row>
    <row r="1938" spans="1:4" x14ac:dyDescent="0.35">
      <c r="A1938" t="s">
        <v>40</v>
      </c>
      <c r="B1938">
        <v>90</v>
      </c>
      <c r="C1938" s="6">
        <v>25171</v>
      </c>
      <c r="D1938" s="38" cm="1">
        <f t="array" ref="D1938">INDEX($K$3:$K$50, MATCH(1, (A1938=$G$3:$G$50)*(B1938=$H$3:$H$50)*(C1938&gt;=$I$3:$I$50)*(C1938&lt;=$J$3:$J$50), 0))</f>
        <v>1.4999999999999999E-2</v>
      </c>
    </row>
    <row r="1939" spans="1:4" x14ac:dyDescent="0.35">
      <c r="A1939" t="s">
        <v>39</v>
      </c>
      <c r="B1939">
        <v>90</v>
      </c>
      <c r="C1939" s="6">
        <v>90171</v>
      </c>
      <c r="D1939" s="38" cm="1">
        <f t="array" ref="D1939">INDEX($K$3:$K$50, MATCH(1, (A1939=$G$3:$G$50)*(B1939=$H$3:$H$50)*(C1939&gt;=$I$3:$I$50)*(C1939&lt;=$J$3:$J$50), 0))</f>
        <v>2.0500000000000001E-2</v>
      </c>
    </row>
    <row r="1940" spans="1:4" x14ac:dyDescent="0.35">
      <c r="A1940" t="s">
        <v>39</v>
      </c>
      <c r="B1940">
        <v>180</v>
      </c>
      <c r="C1940" s="6">
        <v>75171</v>
      </c>
      <c r="D1940" s="38" cm="1">
        <f t="array" ref="D1940">INDEX($K$3:$K$50, MATCH(1, (A1940=$G$3:$G$50)*(B1940=$H$3:$H$50)*(C1940&gt;=$I$3:$I$50)*(C1940&lt;=$J$3:$J$50), 0))</f>
        <v>2.1499999999999998E-2</v>
      </c>
    </row>
    <row r="1941" spans="1:4" x14ac:dyDescent="0.35">
      <c r="A1941" t="s">
        <v>39</v>
      </c>
      <c r="B1941">
        <v>360</v>
      </c>
      <c r="C1941" s="6">
        <v>28171</v>
      </c>
      <c r="D1941" s="38" cm="1">
        <f t="array" ref="D1941">INDEX($K$3:$K$50, MATCH(1, (A1941=$G$3:$G$50)*(B1941=$H$3:$H$50)*(C1941&gt;=$I$3:$I$50)*(C1941&lt;=$J$3:$J$50), 0))</f>
        <v>1.7999999999999999E-2</v>
      </c>
    </row>
    <row r="1942" spans="1:4" x14ac:dyDescent="0.35">
      <c r="A1942" t="s">
        <v>39</v>
      </c>
      <c r="B1942">
        <v>160</v>
      </c>
      <c r="C1942" s="6">
        <v>5171</v>
      </c>
      <c r="D1942" s="38" t="e" cm="1">
        <f t="array" ref="D1942">INDEX($K$3:$K$50, MATCH(1, (A1942=$G$3:$G$50)*(B1942=$H$3:$H$50)*(C1942&gt;=$I$3:$I$50)*(C1942&lt;=$J$3:$J$50), 0))</f>
        <v>#N/A</v>
      </c>
    </row>
    <row r="1943" spans="1:4" x14ac:dyDescent="0.35">
      <c r="A1943" t="s">
        <v>39</v>
      </c>
      <c r="B1943">
        <v>180</v>
      </c>
      <c r="C1943" s="6">
        <v>100171</v>
      </c>
      <c r="D1943" s="38" cm="1">
        <f t="array" ref="D1943">INDEX($K$3:$K$50, MATCH(1, (A1943=$G$3:$G$50)*(B1943=$H$3:$H$50)*(C1943&gt;=$I$3:$I$50)*(C1943&lt;=$J$3:$J$50), 0))</f>
        <v>3.4500000000000003E-2</v>
      </c>
    </row>
    <row r="1944" spans="1:4" x14ac:dyDescent="0.35">
      <c r="A1944" t="s">
        <v>39</v>
      </c>
      <c r="B1944">
        <v>90</v>
      </c>
      <c r="C1944" s="6">
        <v>40171</v>
      </c>
      <c r="D1944" s="38" cm="1">
        <f t="array" ref="D1944">INDEX($K$3:$K$50, MATCH(1, (A1944=$G$3:$G$50)*(B1944=$H$3:$H$50)*(C1944&gt;=$I$3:$I$50)*(C1944&lt;=$J$3:$J$50), 0))</f>
        <v>1.55E-2</v>
      </c>
    </row>
    <row r="1945" spans="1:4" x14ac:dyDescent="0.35">
      <c r="A1945" t="s">
        <v>39</v>
      </c>
      <c r="B1945">
        <v>180</v>
      </c>
      <c r="C1945" s="6">
        <v>100171</v>
      </c>
      <c r="D1945" s="38" cm="1">
        <f t="array" ref="D1945">INDEX($K$3:$K$50, MATCH(1, (A1945=$G$3:$G$50)*(B1945=$H$3:$H$50)*(C1945&gt;=$I$3:$I$50)*(C1945&lt;=$J$3:$J$50), 0))</f>
        <v>3.4500000000000003E-2</v>
      </c>
    </row>
    <row r="1946" spans="1:4" x14ac:dyDescent="0.35">
      <c r="A1946" t="s">
        <v>39</v>
      </c>
      <c r="B1946">
        <v>360</v>
      </c>
      <c r="C1946" s="6">
        <v>100171</v>
      </c>
      <c r="D1946" s="38" cm="1">
        <f t="array" ref="D1946">INDEX($K$3:$K$50, MATCH(1, (A1946=$G$3:$G$50)*(B1946=$H$3:$H$50)*(C1946&gt;=$I$3:$I$50)*(C1946&lt;=$J$3:$J$50), 0))</f>
        <v>3.85E-2</v>
      </c>
    </row>
    <row r="1947" spans="1:4" x14ac:dyDescent="0.35">
      <c r="A1947" t="s">
        <v>39</v>
      </c>
      <c r="B1947">
        <v>360</v>
      </c>
      <c r="C1947" s="6">
        <v>40171</v>
      </c>
      <c r="D1947" s="38" cm="1">
        <f t="array" ref="D1947">INDEX($K$3:$K$50, MATCH(1, (A1947=$G$3:$G$50)*(B1947=$H$3:$H$50)*(C1947&gt;=$I$3:$I$50)*(C1947&lt;=$J$3:$J$50), 0))</f>
        <v>1.7999999999999999E-2</v>
      </c>
    </row>
    <row r="1948" spans="1:4" x14ac:dyDescent="0.35">
      <c r="A1948" t="s">
        <v>39</v>
      </c>
      <c r="B1948">
        <v>180</v>
      </c>
      <c r="C1948" s="6">
        <v>54171</v>
      </c>
      <c r="D1948" s="38" cm="1">
        <f t="array" ref="D1948">INDEX($K$3:$K$50, MATCH(1, (A1948=$G$3:$G$50)*(B1948=$H$3:$H$50)*(C1948&gt;=$I$3:$I$50)*(C1948&lt;=$J$3:$J$50), 0))</f>
        <v>2.1499999999999998E-2</v>
      </c>
    </row>
    <row r="1949" spans="1:4" x14ac:dyDescent="0.35">
      <c r="A1949" t="s">
        <v>39</v>
      </c>
      <c r="B1949">
        <v>90</v>
      </c>
      <c r="C1949" s="6">
        <v>20171</v>
      </c>
      <c r="D1949" s="38" cm="1">
        <f t="array" ref="D1949">INDEX($K$3:$K$50, MATCH(1, (A1949=$G$3:$G$50)*(B1949=$H$3:$H$50)*(C1949&gt;=$I$3:$I$50)*(C1949&lt;=$J$3:$J$50), 0))</f>
        <v>1.55E-2</v>
      </c>
    </row>
    <row r="1950" spans="1:4" x14ac:dyDescent="0.35">
      <c r="A1950" t="s">
        <v>39</v>
      </c>
      <c r="B1950">
        <v>90</v>
      </c>
      <c r="C1950" s="6">
        <v>72171</v>
      </c>
      <c r="D1950" s="38" cm="1">
        <f t="array" ref="D1950">INDEX($K$3:$K$50, MATCH(1, (A1950=$G$3:$G$50)*(B1950=$H$3:$H$50)*(C1950&gt;=$I$3:$I$50)*(C1950&lt;=$J$3:$J$50), 0))</f>
        <v>2.0500000000000001E-2</v>
      </c>
    </row>
    <row r="1951" spans="1:4" x14ac:dyDescent="0.35">
      <c r="A1951" t="s">
        <v>39</v>
      </c>
      <c r="B1951">
        <v>180</v>
      </c>
      <c r="C1951" s="6">
        <v>40171</v>
      </c>
      <c r="D1951" s="38" cm="1">
        <f t="array" ref="D1951">INDEX($K$3:$K$50, MATCH(1, (A1951=$G$3:$G$50)*(B1951=$H$3:$H$50)*(C1951&gt;=$I$3:$I$50)*(C1951&lt;=$J$3:$J$50), 0))</f>
        <v>1.6E-2</v>
      </c>
    </row>
    <row r="1952" spans="1:4" x14ac:dyDescent="0.35">
      <c r="A1952" t="s">
        <v>39</v>
      </c>
      <c r="B1952">
        <v>360</v>
      </c>
      <c r="C1952" s="6">
        <v>47471</v>
      </c>
      <c r="D1952" s="38" cm="1">
        <f t="array" ref="D1952">INDEX($K$3:$K$50, MATCH(1, (A1952=$G$3:$G$50)*(B1952=$H$3:$H$50)*(C1952&gt;=$I$3:$I$50)*(C1952&lt;=$J$3:$J$50), 0))</f>
        <v>1.7999999999999999E-2</v>
      </c>
    </row>
    <row r="1953" spans="1:4" x14ac:dyDescent="0.35">
      <c r="A1953" t="s">
        <v>39</v>
      </c>
      <c r="B1953">
        <v>160</v>
      </c>
      <c r="C1953" s="6">
        <v>40171</v>
      </c>
      <c r="D1953" s="38" t="e" cm="1">
        <f t="array" ref="D1953">INDEX($K$3:$K$50, MATCH(1, (A1953=$G$3:$G$50)*(B1953=$H$3:$H$50)*(C1953&gt;=$I$3:$I$50)*(C1953&lt;=$J$3:$J$50), 0))</f>
        <v>#N/A</v>
      </c>
    </row>
    <row r="1954" spans="1:4" x14ac:dyDescent="0.35">
      <c r="A1954" t="s">
        <v>39</v>
      </c>
      <c r="B1954">
        <v>180</v>
      </c>
      <c r="C1954" s="6">
        <v>10171</v>
      </c>
      <c r="D1954" s="38" cm="1">
        <f t="array" ref="D1954">INDEX($K$3:$K$50, MATCH(1, (A1954=$G$3:$G$50)*(B1954=$H$3:$H$50)*(C1954&gt;=$I$3:$I$50)*(C1954&lt;=$J$3:$J$50), 0))</f>
        <v>1.6E-2</v>
      </c>
    </row>
    <row r="1955" spans="1:4" x14ac:dyDescent="0.35">
      <c r="A1955" t="s">
        <v>39</v>
      </c>
      <c r="B1955">
        <v>90</v>
      </c>
      <c r="C1955" s="6">
        <v>138171</v>
      </c>
      <c r="D1955" s="38" cm="1">
        <f t="array" ref="D1955">INDEX($K$3:$K$50, MATCH(1, (A1955=$G$3:$G$50)*(B1955=$H$3:$H$50)*(C1955&gt;=$I$3:$I$50)*(C1955&lt;=$J$3:$J$50), 0))</f>
        <v>2.1999999999999999E-2</v>
      </c>
    </row>
    <row r="1956" spans="1:4" x14ac:dyDescent="0.35">
      <c r="A1956" t="s">
        <v>39</v>
      </c>
      <c r="B1956">
        <v>180</v>
      </c>
      <c r="C1956" s="6">
        <v>50171</v>
      </c>
      <c r="D1956" s="38" cm="1">
        <f t="array" ref="D1956">INDEX($K$3:$K$50, MATCH(1, (A1956=$G$3:$G$50)*(B1956=$H$3:$H$50)*(C1956&gt;=$I$3:$I$50)*(C1956&lt;=$J$3:$J$50), 0))</f>
        <v>2.1499999999999998E-2</v>
      </c>
    </row>
    <row r="1957" spans="1:4" x14ac:dyDescent="0.35">
      <c r="A1957" t="s">
        <v>39</v>
      </c>
      <c r="B1957">
        <v>360</v>
      </c>
      <c r="C1957" s="6">
        <v>80171</v>
      </c>
      <c r="D1957" s="38" cm="1">
        <f t="array" ref="D1957">INDEX($K$3:$K$50, MATCH(1, (A1957=$G$3:$G$50)*(B1957=$H$3:$H$50)*(C1957&gt;=$I$3:$I$50)*(C1957&lt;=$J$3:$J$50), 0))</f>
        <v>2.5000000000000001E-2</v>
      </c>
    </row>
    <row r="1958" spans="1:4" x14ac:dyDescent="0.35">
      <c r="A1958" t="s">
        <v>39</v>
      </c>
      <c r="B1958">
        <v>360</v>
      </c>
      <c r="C1958" s="6">
        <v>190171</v>
      </c>
      <c r="D1958" s="38" cm="1">
        <f t="array" ref="D1958">INDEX($K$3:$K$50, MATCH(1, (A1958=$G$3:$G$50)*(B1958=$H$3:$H$50)*(C1958&gt;=$I$3:$I$50)*(C1958&lt;=$J$3:$J$50), 0))</f>
        <v>3.85E-2</v>
      </c>
    </row>
    <row r="1959" spans="1:4" x14ac:dyDescent="0.35">
      <c r="A1959" t="s">
        <v>39</v>
      </c>
      <c r="B1959">
        <v>180</v>
      </c>
      <c r="C1959" s="6">
        <v>532451</v>
      </c>
      <c r="D1959" s="38" cm="1">
        <f t="array" ref="D1959">INDEX($K$3:$K$50, MATCH(1, (A1959=$G$3:$G$50)*(B1959=$H$3:$H$50)*(C1959&gt;=$I$3:$I$50)*(C1959&lt;=$J$3:$J$50), 0))</f>
        <v>3.95E-2</v>
      </c>
    </row>
    <row r="1960" spans="1:4" x14ac:dyDescent="0.35">
      <c r="A1960" t="s">
        <v>39</v>
      </c>
      <c r="B1960">
        <v>90</v>
      </c>
      <c r="C1960" s="6">
        <v>250171</v>
      </c>
      <c r="D1960" s="38" cm="1">
        <f t="array" ref="D1960">INDEX($K$3:$K$50, MATCH(1, (A1960=$G$3:$G$50)*(B1960=$H$3:$H$50)*(C1960&gt;=$I$3:$I$50)*(C1960&lt;=$J$3:$J$50), 0))</f>
        <v>0.03</v>
      </c>
    </row>
    <row r="1961" spans="1:4" x14ac:dyDescent="0.35">
      <c r="A1961" t="s">
        <v>39</v>
      </c>
      <c r="B1961">
        <v>90</v>
      </c>
      <c r="C1961" s="6">
        <v>10171</v>
      </c>
      <c r="D1961" s="38" cm="1">
        <f t="array" ref="D1961">INDEX($K$3:$K$50, MATCH(1, (A1961=$G$3:$G$50)*(B1961=$H$3:$H$50)*(C1961&gt;=$I$3:$I$50)*(C1961&lt;=$J$3:$J$50), 0))</f>
        <v>1.55E-2</v>
      </c>
    </row>
    <row r="1962" spans="1:4" x14ac:dyDescent="0.35">
      <c r="A1962" t="s">
        <v>39</v>
      </c>
      <c r="B1962">
        <v>180</v>
      </c>
      <c r="C1962" s="6">
        <v>50171</v>
      </c>
      <c r="D1962" s="38" cm="1">
        <f t="array" ref="D1962">INDEX($K$3:$K$50, MATCH(1, (A1962=$G$3:$G$50)*(B1962=$H$3:$H$50)*(C1962&gt;=$I$3:$I$50)*(C1962&lt;=$J$3:$J$50), 0))</f>
        <v>2.1499999999999998E-2</v>
      </c>
    </row>
    <row r="1963" spans="1:4" x14ac:dyDescent="0.35">
      <c r="A1963" t="s">
        <v>39</v>
      </c>
      <c r="B1963">
        <v>360</v>
      </c>
      <c r="C1963" s="6">
        <v>50171</v>
      </c>
      <c r="D1963" s="38" cm="1">
        <f t="array" ref="D1963">INDEX($K$3:$K$50, MATCH(1, (A1963=$G$3:$G$50)*(B1963=$H$3:$H$50)*(C1963&gt;=$I$3:$I$50)*(C1963&lt;=$J$3:$J$50), 0))</f>
        <v>2.5000000000000001E-2</v>
      </c>
    </row>
    <row r="1964" spans="1:4" x14ac:dyDescent="0.35">
      <c r="A1964" t="s">
        <v>39</v>
      </c>
      <c r="B1964">
        <v>160</v>
      </c>
      <c r="C1964" s="6">
        <v>80171</v>
      </c>
      <c r="D1964" s="38" t="e" cm="1">
        <f t="array" ref="D1964">INDEX($K$3:$K$50, MATCH(1, (A1964=$G$3:$G$50)*(B1964=$H$3:$H$50)*(C1964&gt;=$I$3:$I$50)*(C1964&lt;=$J$3:$J$50), 0))</f>
        <v>#N/A</v>
      </c>
    </row>
    <row r="1965" spans="1:4" x14ac:dyDescent="0.35">
      <c r="A1965" t="s">
        <v>39</v>
      </c>
      <c r="B1965">
        <v>180</v>
      </c>
      <c r="C1965" s="6">
        <v>200171</v>
      </c>
      <c r="D1965" s="38" cm="1">
        <f t="array" ref="D1965">INDEX($K$3:$K$50, MATCH(1, (A1965=$G$3:$G$50)*(B1965=$H$3:$H$50)*(C1965&gt;=$I$3:$I$50)*(C1965&lt;=$J$3:$J$50), 0))</f>
        <v>3.4500000000000003E-2</v>
      </c>
    </row>
    <row r="1966" spans="1:4" x14ac:dyDescent="0.35">
      <c r="A1966" t="s">
        <v>39</v>
      </c>
      <c r="B1966">
        <v>90</v>
      </c>
      <c r="C1966" s="6">
        <v>150171</v>
      </c>
      <c r="D1966" s="38" cm="1">
        <f t="array" ref="D1966">INDEX($K$3:$K$50, MATCH(1, (A1966=$G$3:$G$50)*(B1966=$H$3:$H$50)*(C1966&gt;=$I$3:$I$50)*(C1966&lt;=$J$3:$J$50), 0))</f>
        <v>2.1999999999999999E-2</v>
      </c>
    </row>
    <row r="1967" spans="1:4" x14ac:dyDescent="0.35">
      <c r="A1967" t="s">
        <v>39</v>
      </c>
      <c r="B1967">
        <v>180</v>
      </c>
      <c r="C1967" s="6">
        <v>30171</v>
      </c>
      <c r="D1967" s="38" cm="1">
        <f t="array" ref="D1967">INDEX($K$3:$K$50, MATCH(1, (A1967=$G$3:$G$50)*(B1967=$H$3:$H$50)*(C1967&gt;=$I$3:$I$50)*(C1967&lt;=$J$3:$J$50), 0))</f>
        <v>1.6E-2</v>
      </c>
    </row>
    <row r="1968" spans="1:4" x14ac:dyDescent="0.35">
      <c r="A1968" t="s">
        <v>39</v>
      </c>
      <c r="B1968">
        <v>360</v>
      </c>
      <c r="C1968" s="6">
        <v>50171</v>
      </c>
      <c r="D1968" s="38" cm="1">
        <f t="array" ref="D1968">INDEX($K$3:$K$50, MATCH(1, (A1968=$G$3:$G$50)*(B1968=$H$3:$H$50)*(C1968&gt;=$I$3:$I$50)*(C1968&lt;=$J$3:$J$50), 0))</f>
        <v>2.5000000000000001E-2</v>
      </c>
    </row>
    <row r="1969" spans="1:4" x14ac:dyDescent="0.35">
      <c r="A1969" t="s">
        <v>39</v>
      </c>
      <c r="B1969">
        <v>360</v>
      </c>
      <c r="C1969" s="6">
        <v>288071</v>
      </c>
      <c r="D1969" s="38" cm="1">
        <f t="array" ref="D1969">INDEX($K$3:$K$50, MATCH(1, (A1969=$G$3:$G$50)*(B1969=$H$3:$H$50)*(C1969&gt;=$I$3:$I$50)*(C1969&lt;=$J$3:$J$50), 0))</f>
        <v>4.2500000000000003E-2</v>
      </c>
    </row>
    <row r="1970" spans="1:4" x14ac:dyDescent="0.35">
      <c r="A1970" t="s">
        <v>39</v>
      </c>
      <c r="B1970">
        <v>180</v>
      </c>
      <c r="C1970" s="6">
        <v>80171</v>
      </c>
      <c r="D1970" s="38" cm="1">
        <f t="array" ref="D1970">INDEX($K$3:$K$50, MATCH(1, (A1970=$G$3:$G$50)*(B1970=$H$3:$H$50)*(C1970&gt;=$I$3:$I$50)*(C1970&lt;=$J$3:$J$50), 0))</f>
        <v>2.1499999999999998E-2</v>
      </c>
    </row>
    <row r="1971" spans="1:4" x14ac:dyDescent="0.35">
      <c r="A1971" t="s">
        <v>39</v>
      </c>
      <c r="B1971">
        <v>90</v>
      </c>
      <c r="C1971" s="6">
        <v>50171</v>
      </c>
      <c r="D1971" s="38" cm="1">
        <f t="array" ref="D1971">INDEX($K$3:$K$50, MATCH(1, (A1971=$G$3:$G$50)*(B1971=$H$3:$H$50)*(C1971&gt;=$I$3:$I$50)*(C1971&lt;=$J$3:$J$50), 0))</f>
        <v>2.0500000000000001E-2</v>
      </c>
    </row>
    <row r="1972" spans="1:4" x14ac:dyDescent="0.35">
      <c r="A1972" t="s">
        <v>39</v>
      </c>
      <c r="B1972">
        <v>90</v>
      </c>
      <c r="C1972" s="6">
        <v>20171</v>
      </c>
      <c r="D1972" s="38" cm="1">
        <f t="array" ref="D1972">INDEX($K$3:$K$50, MATCH(1, (A1972=$G$3:$G$50)*(B1972=$H$3:$H$50)*(C1972&gt;=$I$3:$I$50)*(C1972&lt;=$J$3:$J$50), 0))</f>
        <v>1.55E-2</v>
      </c>
    </row>
    <row r="1973" spans="1:4" x14ac:dyDescent="0.35">
      <c r="A1973" t="s">
        <v>39</v>
      </c>
      <c r="B1973">
        <v>180</v>
      </c>
      <c r="C1973" s="6">
        <v>25071</v>
      </c>
      <c r="D1973" s="38" cm="1">
        <f t="array" ref="D1973">INDEX($K$3:$K$50, MATCH(1, (A1973=$G$3:$G$50)*(B1973=$H$3:$H$50)*(C1973&gt;=$I$3:$I$50)*(C1973&lt;=$J$3:$J$50), 0))</f>
        <v>1.6E-2</v>
      </c>
    </row>
    <row r="1974" spans="1:4" x14ac:dyDescent="0.35">
      <c r="A1974" t="s">
        <v>39</v>
      </c>
      <c r="B1974">
        <v>360</v>
      </c>
      <c r="C1974" s="6">
        <v>1200171</v>
      </c>
      <c r="D1974" s="38" cm="1">
        <f t="array" ref="D1974">INDEX($K$3:$K$50, MATCH(1, (A1974=$G$3:$G$50)*(B1974=$H$3:$H$50)*(C1974&gt;=$I$3:$I$50)*(C1974&lt;=$J$3:$J$50), 0))</f>
        <v>4.7500000000000001E-2</v>
      </c>
    </row>
    <row r="1975" spans="1:4" x14ac:dyDescent="0.35">
      <c r="A1975" t="s">
        <v>39</v>
      </c>
      <c r="B1975">
        <v>160</v>
      </c>
      <c r="C1975" s="6">
        <v>75171</v>
      </c>
      <c r="D1975" s="38" t="e" cm="1">
        <f t="array" ref="D1975">INDEX($K$3:$K$50, MATCH(1, (A1975=$G$3:$G$50)*(B1975=$H$3:$H$50)*(C1975&gt;=$I$3:$I$50)*(C1975&lt;=$J$3:$J$50), 0))</f>
        <v>#N/A</v>
      </c>
    </row>
    <row r="1976" spans="1:4" x14ac:dyDescent="0.35">
      <c r="A1976" t="s">
        <v>39</v>
      </c>
      <c r="B1976">
        <v>180</v>
      </c>
      <c r="C1976" s="6">
        <v>70171</v>
      </c>
      <c r="D1976" s="38" cm="1">
        <f t="array" ref="D1976">INDEX($K$3:$K$50, MATCH(1, (A1976=$G$3:$G$50)*(B1976=$H$3:$H$50)*(C1976&gt;=$I$3:$I$50)*(C1976&lt;=$J$3:$J$50), 0))</f>
        <v>2.1499999999999998E-2</v>
      </c>
    </row>
    <row r="1977" spans="1:4" x14ac:dyDescent="0.35">
      <c r="A1977" t="s">
        <v>39</v>
      </c>
      <c r="B1977">
        <v>90</v>
      </c>
      <c r="C1977" s="6">
        <v>100171</v>
      </c>
      <c r="D1977" s="38" cm="1">
        <f t="array" ref="D1977">INDEX($K$3:$K$50, MATCH(1, (A1977=$G$3:$G$50)*(B1977=$H$3:$H$50)*(C1977&gt;=$I$3:$I$50)*(C1977&lt;=$J$3:$J$50), 0))</f>
        <v>2.1999999999999999E-2</v>
      </c>
    </row>
    <row r="1978" spans="1:4" x14ac:dyDescent="0.35">
      <c r="A1978" t="s">
        <v>39</v>
      </c>
      <c r="B1978">
        <v>180</v>
      </c>
      <c r="C1978" s="6">
        <v>15171</v>
      </c>
      <c r="D1978" s="38" cm="1">
        <f t="array" ref="D1978">INDEX($K$3:$K$50, MATCH(1, (A1978=$G$3:$G$50)*(B1978=$H$3:$H$50)*(C1978&gt;=$I$3:$I$50)*(C1978&lt;=$J$3:$J$50), 0))</f>
        <v>1.6E-2</v>
      </c>
    </row>
    <row r="1979" spans="1:4" x14ac:dyDescent="0.35">
      <c r="A1979" t="s">
        <v>39</v>
      </c>
      <c r="B1979">
        <v>360</v>
      </c>
      <c r="C1979" s="6">
        <v>14971</v>
      </c>
      <c r="D1979" s="38" cm="1">
        <f t="array" ref="D1979">INDEX($K$3:$K$50, MATCH(1, (A1979=$G$3:$G$50)*(B1979=$H$3:$H$50)*(C1979&gt;=$I$3:$I$50)*(C1979&lt;=$J$3:$J$50), 0))</f>
        <v>1.7999999999999999E-2</v>
      </c>
    </row>
    <row r="1980" spans="1:4" x14ac:dyDescent="0.35">
      <c r="A1980" t="s">
        <v>39</v>
      </c>
      <c r="B1980">
        <v>360</v>
      </c>
      <c r="C1980" s="6">
        <v>550171</v>
      </c>
      <c r="D1980" s="38" cm="1">
        <f t="array" ref="D1980">INDEX($K$3:$K$50, MATCH(1, (A1980=$G$3:$G$50)*(B1980=$H$3:$H$50)*(C1980&gt;=$I$3:$I$50)*(C1980&lt;=$J$3:$J$50), 0))</f>
        <v>4.4499999999999998E-2</v>
      </c>
    </row>
    <row r="1981" spans="1:4" x14ac:dyDescent="0.35">
      <c r="A1981" t="s">
        <v>39</v>
      </c>
      <c r="B1981">
        <v>180</v>
      </c>
      <c r="C1981" s="6">
        <v>67171</v>
      </c>
      <c r="D1981" s="38" cm="1">
        <f t="array" ref="D1981">INDEX($K$3:$K$50, MATCH(1, (A1981=$G$3:$G$50)*(B1981=$H$3:$H$50)*(C1981&gt;=$I$3:$I$50)*(C1981&lt;=$J$3:$J$50), 0))</f>
        <v>2.1499999999999998E-2</v>
      </c>
    </row>
    <row r="1982" spans="1:4" x14ac:dyDescent="0.35">
      <c r="A1982" t="s">
        <v>39</v>
      </c>
      <c r="B1982">
        <v>90</v>
      </c>
      <c r="C1982" s="6">
        <v>10171</v>
      </c>
      <c r="D1982" s="38" cm="1">
        <f t="array" ref="D1982">INDEX($K$3:$K$50, MATCH(1, (A1982=$G$3:$G$50)*(B1982=$H$3:$H$50)*(C1982&gt;=$I$3:$I$50)*(C1982&lt;=$J$3:$J$50), 0))</f>
        <v>1.55E-2</v>
      </c>
    </row>
    <row r="1983" spans="1:4" x14ac:dyDescent="0.35">
      <c r="A1983" t="s">
        <v>39</v>
      </c>
      <c r="B1983">
        <v>90</v>
      </c>
      <c r="C1983" s="6">
        <v>50171</v>
      </c>
      <c r="D1983" s="38" cm="1">
        <f t="array" ref="D1983">INDEX($K$3:$K$50, MATCH(1, (A1983=$G$3:$G$50)*(B1983=$H$3:$H$50)*(C1983&gt;=$I$3:$I$50)*(C1983&lt;=$J$3:$J$50), 0))</f>
        <v>2.0500000000000001E-2</v>
      </c>
    </row>
    <row r="1984" spans="1:4" x14ac:dyDescent="0.35">
      <c r="A1984" t="s">
        <v>39</v>
      </c>
      <c r="B1984">
        <v>180</v>
      </c>
      <c r="C1984" s="6">
        <v>50171</v>
      </c>
      <c r="D1984" s="38" cm="1">
        <f t="array" ref="D1984">INDEX($K$3:$K$50, MATCH(1, (A1984=$G$3:$G$50)*(B1984=$H$3:$H$50)*(C1984&gt;=$I$3:$I$50)*(C1984&lt;=$J$3:$J$50), 0))</f>
        <v>2.1499999999999998E-2</v>
      </c>
    </row>
    <row r="1985" spans="1:4" x14ac:dyDescent="0.35">
      <c r="A1985" t="s">
        <v>39</v>
      </c>
      <c r="B1985">
        <v>360</v>
      </c>
      <c r="C1985" s="6">
        <v>50171</v>
      </c>
      <c r="D1985" s="38" cm="1">
        <f t="array" ref="D1985">INDEX($K$3:$K$50, MATCH(1, (A1985=$G$3:$G$50)*(B1985=$H$3:$H$50)*(C1985&gt;=$I$3:$I$50)*(C1985&lt;=$J$3:$J$50), 0))</f>
        <v>2.5000000000000001E-2</v>
      </c>
    </row>
    <row r="1986" spans="1:4" x14ac:dyDescent="0.35">
      <c r="A1986" t="s">
        <v>39</v>
      </c>
      <c r="B1986">
        <v>160</v>
      </c>
      <c r="C1986" s="6">
        <v>25171</v>
      </c>
      <c r="D1986" s="38" t="e" cm="1">
        <f t="array" ref="D1986">INDEX($K$3:$K$50, MATCH(1, (A1986=$G$3:$G$50)*(B1986=$H$3:$H$50)*(C1986&gt;=$I$3:$I$50)*(C1986&lt;=$J$3:$J$50), 0))</f>
        <v>#N/A</v>
      </c>
    </row>
    <row r="1987" spans="1:4" x14ac:dyDescent="0.35">
      <c r="A1987" t="s">
        <v>39</v>
      </c>
      <c r="B1987">
        <v>180</v>
      </c>
      <c r="C1987" s="6">
        <v>250171</v>
      </c>
      <c r="D1987" s="38" cm="1">
        <f t="array" ref="D1987">INDEX($K$3:$K$50, MATCH(1, (A1987=$G$3:$G$50)*(B1987=$H$3:$H$50)*(C1987&gt;=$I$3:$I$50)*(C1987&lt;=$J$3:$J$50), 0))</f>
        <v>3.7499999999999999E-2</v>
      </c>
    </row>
    <row r="1988" spans="1:4" x14ac:dyDescent="0.35">
      <c r="A1988" t="s">
        <v>39</v>
      </c>
      <c r="B1988">
        <v>90</v>
      </c>
      <c r="C1988" s="6">
        <v>20171</v>
      </c>
      <c r="D1988" s="38" cm="1">
        <f t="array" ref="D1988">INDEX($K$3:$K$50, MATCH(1, (A1988=$G$3:$G$50)*(B1988=$H$3:$H$50)*(C1988&gt;=$I$3:$I$50)*(C1988&lt;=$J$3:$J$50), 0))</f>
        <v>1.55E-2</v>
      </c>
    </row>
    <row r="1989" spans="1:4" x14ac:dyDescent="0.35">
      <c r="A1989" t="s">
        <v>39</v>
      </c>
      <c r="B1989">
        <v>180</v>
      </c>
      <c r="C1989" s="6">
        <v>100171</v>
      </c>
      <c r="D1989" s="38" cm="1">
        <f t="array" ref="D1989">INDEX($K$3:$K$50, MATCH(1, (A1989=$G$3:$G$50)*(B1989=$H$3:$H$50)*(C1989&gt;=$I$3:$I$50)*(C1989&lt;=$J$3:$J$50), 0))</f>
        <v>3.4500000000000003E-2</v>
      </c>
    </row>
    <row r="1990" spans="1:4" x14ac:dyDescent="0.35">
      <c r="A1990" t="s">
        <v>39</v>
      </c>
      <c r="B1990">
        <v>360</v>
      </c>
      <c r="C1990" s="6">
        <v>108171</v>
      </c>
      <c r="D1990" s="38" cm="1">
        <f t="array" ref="D1990">INDEX($K$3:$K$50, MATCH(1, (A1990=$G$3:$G$50)*(B1990=$H$3:$H$50)*(C1990&gt;=$I$3:$I$50)*(C1990&lt;=$J$3:$J$50), 0))</f>
        <v>3.85E-2</v>
      </c>
    </row>
    <row r="1991" spans="1:4" x14ac:dyDescent="0.35">
      <c r="A1991" t="s">
        <v>39</v>
      </c>
      <c r="B1991">
        <v>360</v>
      </c>
      <c r="C1991" s="6">
        <v>200171</v>
      </c>
      <c r="D1991" s="38" cm="1">
        <f t="array" ref="D1991">INDEX($K$3:$K$50, MATCH(1, (A1991=$G$3:$G$50)*(B1991=$H$3:$H$50)*(C1991&gt;=$I$3:$I$50)*(C1991&lt;=$J$3:$J$50), 0))</f>
        <v>3.85E-2</v>
      </c>
    </row>
    <row r="1992" spans="1:4" x14ac:dyDescent="0.35">
      <c r="A1992" t="s">
        <v>39</v>
      </c>
      <c r="B1992">
        <v>180</v>
      </c>
      <c r="C1992" s="6">
        <v>20171</v>
      </c>
      <c r="D1992" s="38" cm="1">
        <f t="array" ref="D1992">INDEX($K$3:$K$50, MATCH(1, (A1992=$G$3:$G$50)*(B1992=$H$3:$H$50)*(C1992&gt;=$I$3:$I$50)*(C1992&lt;=$J$3:$J$50), 0))</f>
        <v>1.6E-2</v>
      </c>
    </row>
    <row r="1993" spans="1:4" x14ac:dyDescent="0.35">
      <c r="A1993" t="s">
        <v>39</v>
      </c>
      <c r="B1993">
        <v>90</v>
      </c>
      <c r="C1993" s="6">
        <v>10171</v>
      </c>
      <c r="D1993" s="38" cm="1">
        <f t="array" ref="D1993">INDEX($K$3:$K$50, MATCH(1, (A1993=$G$3:$G$50)*(B1993=$H$3:$H$50)*(C1993&gt;=$I$3:$I$50)*(C1993&lt;=$J$3:$J$50), 0))</f>
        <v>1.55E-2</v>
      </c>
    </row>
    <row r="1994" spans="1:4" x14ac:dyDescent="0.35">
      <c r="A1994" t="s">
        <v>39</v>
      </c>
      <c r="B1994">
        <v>90</v>
      </c>
      <c r="C1994" s="6">
        <v>300171</v>
      </c>
      <c r="D1994" s="38" cm="1">
        <f t="array" ref="D1994">INDEX($K$3:$K$50, MATCH(1, (A1994=$G$3:$G$50)*(B1994=$H$3:$H$50)*(C1994&gt;=$I$3:$I$50)*(C1994&lt;=$J$3:$J$50), 0))</f>
        <v>0.03</v>
      </c>
    </row>
    <row r="1995" spans="1:4" x14ac:dyDescent="0.35">
      <c r="A1995" t="s">
        <v>39</v>
      </c>
      <c r="B1995">
        <v>180</v>
      </c>
      <c r="C1995" s="6">
        <v>117437.69</v>
      </c>
      <c r="D1995" s="38" cm="1">
        <f t="array" ref="D1995">INDEX($K$3:$K$50, MATCH(1, (A1995=$G$3:$G$50)*(B1995=$H$3:$H$50)*(C1995&gt;=$I$3:$I$50)*(C1995&lt;=$J$3:$J$50), 0))</f>
        <v>3.4500000000000003E-2</v>
      </c>
    </row>
    <row r="1996" spans="1:4" x14ac:dyDescent="0.35">
      <c r="A1996" t="s">
        <v>39</v>
      </c>
      <c r="B1996">
        <v>360</v>
      </c>
      <c r="C1996" s="6">
        <v>8171</v>
      </c>
      <c r="D1996" s="38" cm="1">
        <f t="array" ref="D1996">INDEX($K$3:$K$50, MATCH(1, (A1996=$G$3:$G$50)*(B1996=$H$3:$H$50)*(C1996&gt;=$I$3:$I$50)*(C1996&lt;=$J$3:$J$50), 0))</f>
        <v>1.7999999999999999E-2</v>
      </c>
    </row>
    <row r="1997" spans="1:4" x14ac:dyDescent="0.35">
      <c r="A1997" t="s">
        <v>39</v>
      </c>
      <c r="B1997">
        <v>160</v>
      </c>
      <c r="C1997" s="6">
        <v>25171</v>
      </c>
      <c r="D1997" s="38" t="e" cm="1">
        <f t="array" ref="D1997">INDEX($K$3:$K$50, MATCH(1, (A1997=$G$3:$G$50)*(B1997=$H$3:$H$50)*(C1997&gt;=$I$3:$I$50)*(C1997&lt;=$J$3:$J$50), 0))</f>
        <v>#N/A</v>
      </c>
    </row>
    <row r="1998" spans="1:4" x14ac:dyDescent="0.35">
      <c r="A1998" t="s">
        <v>39</v>
      </c>
      <c r="B1998">
        <v>180</v>
      </c>
      <c r="C1998" s="6">
        <v>17866.77</v>
      </c>
      <c r="D1998" s="38" cm="1">
        <f t="array" ref="D1998">INDEX($K$3:$K$50, MATCH(1, (A1998=$G$3:$G$50)*(B1998=$H$3:$H$50)*(C1998&gt;=$I$3:$I$50)*(C1998&lt;=$J$3:$J$50), 0))</f>
        <v>1.6E-2</v>
      </c>
    </row>
    <row r="1999" spans="1:4" x14ac:dyDescent="0.35">
      <c r="A1999" t="s">
        <v>39</v>
      </c>
      <c r="B1999">
        <v>90</v>
      </c>
      <c r="C1999" s="6">
        <v>550171</v>
      </c>
      <c r="D1999" s="38" cm="1">
        <f t="array" ref="D1999">INDEX($K$3:$K$50, MATCH(1, (A1999=$G$3:$G$50)*(B1999=$H$3:$H$50)*(C1999&gt;=$I$3:$I$50)*(C1999&lt;=$J$3:$J$50), 0))</f>
        <v>3.1E-2</v>
      </c>
    </row>
    <row r="2000" spans="1:4" x14ac:dyDescent="0.35">
      <c r="A2000" t="s">
        <v>39</v>
      </c>
      <c r="B2000">
        <v>180</v>
      </c>
      <c r="C2000" s="6">
        <v>65171</v>
      </c>
      <c r="D2000" s="38" cm="1">
        <f t="array" ref="D2000">INDEX($K$3:$K$50, MATCH(1, (A2000=$G$3:$G$50)*(B2000=$H$3:$H$50)*(C2000&gt;=$I$3:$I$50)*(C2000&lt;=$J$3:$J$50), 0))</f>
        <v>2.1499999999999998E-2</v>
      </c>
    </row>
    <row r="2001" spans="1:4" x14ac:dyDescent="0.35">
      <c r="A2001" t="s">
        <v>39</v>
      </c>
      <c r="B2001">
        <v>360</v>
      </c>
      <c r="C2001" s="6">
        <v>50171</v>
      </c>
      <c r="D2001" s="38" cm="1">
        <f t="array" ref="D2001">INDEX($K$3:$K$50, MATCH(1, (A2001=$G$3:$G$50)*(B2001=$H$3:$H$50)*(C2001&gt;=$I$3:$I$50)*(C2001&lt;=$J$3:$J$50), 0))</f>
        <v>2.5000000000000001E-2</v>
      </c>
    </row>
    <row r="2002" spans="1:4" x14ac:dyDescent="0.35">
      <c r="A2002" t="s">
        <v>39</v>
      </c>
      <c r="B2002">
        <v>360</v>
      </c>
      <c r="C2002" s="6">
        <v>60171</v>
      </c>
      <c r="D2002" s="38" cm="1">
        <f t="array" ref="D2002">INDEX($K$3:$K$50, MATCH(1, (A2002=$G$3:$G$50)*(B2002=$H$3:$H$50)*(C2002&gt;=$I$3:$I$50)*(C2002&lt;=$J$3:$J$50), 0))</f>
        <v>2.5000000000000001E-2</v>
      </c>
    </row>
    <row r="2003" spans="1:4" x14ac:dyDescent="0.35">
      <c r="A2003" t="s">
        <v>39</v>
      </c>
      <c r="B2003">
        <v>180</v>
      </c>
      <c r="C2003" s="6">
        <v>5171</v>
      </c>
      <c r="D2003" s="38" cm="1">
        <f t="array" ref="D2003">INDEX($K$3:$K$50, MATCH(1, (A2003=$G$3:$G$50)*(B2003=$H$3:$H$50)*(C2003&gt;=$I$3:$I$50)*(C2003&lt;=$J$3:$J$50), 0))</f>
        <v>1.6E-2</v>
      </c>
    </row>
    <row r="2004" spans="1:4" x14ac:dyDescent="0.35">
      <c r="A2004" t="s">
        <v>39</v>
      </c>
      <c r="B2004">
        <v>90</v>
      </c>
      <c r="C2004" s="6">
        <v>45171</v>
      </c>
      <c r="D2004" s="38" cm="1">
        <f t="array" ref="D2004">INDEX($K$3:$K$50, MATCH(1, (A2004=$G$3:$G$50)*(B2004=$H$3:$H$50)*(C2004&gt;=$I$3:$I$50)*(C2004&lt;=$J$3:$J$50), 0))</f>
        <v>1.55E-2</v>
      </c>
    </row>
    <row r="2005" spans="1:4" x14ac:dyDescent="0.35">
      <c r="A2005" t="s">
        <v>39</v>
      </c>
      <c r="B2005">
        <v>90</v>
      </c>
      <c r="C2005" s="6">
        <v>25671</v>
      </c>
      <c r="D2005" s="38" cm="1">
        <f t="array" ref="D2005">INDEX($K$3:$K$50, MATCH(1, (A2005=$G$3:$G$50)*(B2005=$H$3:$H$50)*(C2005&gt;=$I$3:$I$50)*(C2005&lt;=$J$3:$J$50), 0))</f>
        <v>1.55E-2</v>
      </c>
    </row>
    <row r="2006" spans="1:4" x14ac:dyDescent="0.35">
      <c r="A2006" t="s">
        <v>39</v>
      </c>
      <c r="B2006">
        <v>180</v>
      </c>
      <c r="C2006" s="6">
        <v>60171</v>
      </c>
      <c r="D2006" s="38" cm="1">
        <f t="array" ref="D2006">INDEX($K$3:$K$50, MATCH(1, (A2006=$G$3:$G$50)*(B2006=$H$3:$H$50)*(C2006&gt;=$I$3:$I$50)*(C2006&lt;=$J$3:$J$50), 0))</f>
        <v>2.1499999999999998E-2</v>
      </c>
    </row>
    <row r="2007" spans="1:4" x14ac:dyDescent="0.35">
      <c r="A2007" t="s">
        <v>39</v>
      </c>
      <c r="B2007">
        <v>360</v>
      </c>
      <c r="C2007" s="6">
        <v>100171</v>
      </c>
      <c r="D2007" s="38" cm="1">
        <f t="array" ref="D2007">INDEX($K$3:$K$50, MATCH(1, (A2007=$G$3:$G$50)*(B2007=$H$3:$H$50)*(C2007&gt;=$I$3:$I$50)*(C2007&lt;=$J$3:$J$50), 0))</f>
        <v>3.85E-2</v>
      </c>
    </row>
    <row r="2008" spans="1:4" x14ac:dyDescent="0.35">
      <c r="A2008" t="s">
        <v>39</v>
      </c>
      <c r="B2008">
        <v>160</v>
      </c>
      <c r="C2008" s="6">
        <v>80171</v>
      </c>
      <c r="D2008" s="38" t="e" cm="1">
        <f t="array" ref="D2008">INDEX($K$3:$K$50, MATCH(1, (A2008=$G$3:$G$50)*(B2008=$H$3:$H$50)*(C2008&gt;=$I$3:$I$50)*(C2008&lt;=$J$3:$J$50), 0))</f>
        <v>#N/A</v>
      </c>
    </row>
    <row r="2009" spans="1:4" x14ac:dyDescent="0.35">
      <c r="A2009" t="s">
        <v>39</v>
      </c>
      <c r="B2009">
        <v>180</v>
      </c>
      <c r="C2009" s="6">
        <v>115171</v>
      </c>
      <c r="D2009" s="38" cm="1">
        <f t="array" ref="D2009">INDEX($K$3:$K$50, MATCH(1, (A2009=$G$3:$G$50)*(B2009=$H$3:$H$50)*(C2009&gt;=$I$3:$I$50)*(C2009&lt;=$J$3:$J$50), 0))</f>
        <v>3.4500000000000003E-2</v>
      </c>
    </row>
    <row r="2010" spans="1:4" x14ac:dyDescent="0.35">
      <c r="A2010" t="s">
        <v>39</v>
      </c>
      <c r="B2010">
        <v>90</v>
      </c>
      <c r="C2010" s="6">
        <v>50171</v>
      </c>
      <c r="D2010" s="38" cm="1">
        <f t="array" ref="D2010">INDEX($K$3:$K$50, MATCH(1, (A2010=$G$3:$G$50)*(B2010=$H$3:$H$50)*(C2010&gt;=$I$3:$I$50)*(C2010&lt;=$J$3:$J$50), 0))</f>
        <v>2.0500000000000001E-2</v>
      </c>
    </row>
    <row r="2011" spans="1:4" x14ac:dyDescent="0.35">
      <c r="A2011" t="s">
        <v>39</v>
      </c>
      <c r="B2011">
        <v>180</v>
      </c>
      <c r="C2011" s="6">
        <v>104171</v>
      </c>
      <c r="D2011" s="38" cm="1">
        <f t="array" ref="D2011">INDEX($K$3:$K$50, MATCH(1, (A2011=$G$3:$G$50)*(B2011=$H$3:$H$50)*(C2011&gt;=$I$3:$I$50)*(C2011&lt;=$J$3:$J$50), 0))</f>
        <v>3.4500000000000003E-2</v>
      </c>
    </row>
    <row r="2012" spans="1:4" x14ac:dyDescent="0.35">
      <c r="A2012" t="s">
        <v>39</v>
      </c>
      <c r="B2012">
        <v>360</v>
      </c>
      <c r="C2012" s="6">
        <v>12676.97</v>
      </c>
      <c r="D2012" s="38" cm="1">
        <f t="array" ref="D2012">INDEX($K$3:$K$50, MATCH(1, (A2012=$G$3:$G$50)*(B2012=$H$3:$H$50)*(C2012&gt;=$I$3:$I$50)*(C2012&lt;=$J$3:$J$50), 0))</f>
        <v>1.7999999999999999E-2</v>
      </c>
    </row>
    <row r="2013" spans="1:4" x14ac:dyDescent="0.35">
      <c r="A2013" t="s">
        <v>39</v>
      </c>
      <c r="B2013">
        <v>360</v>
      </c>
      <c r="C2013" s="6">
        <v>100171</v>
      </c>
      <c r="D2013" s="38" cm="1">
        <f t="array" ref="D2013">INDEX($K$3:$K$50, MATCH(1, (A2013=$G$3:$G$50)*(B2013=$H$3:$H$50)*(C2013&gt;=$I$3:$I$50)*(C2013&lt;=$J$3:$J$50), 0))</f>
        <v>3.85E-2</v>
      </c>
    </row>
    <row r="2014" spans="1:4" x14ac:dyDescent="0.35">
      <c r="A2014" t="s">
        <v>39</v>
      </c>
      <c r="B2014">
        <v>180</v>
      </c>
      <c r="C2014" s="6">
        <v>98554.48</v>
      </c>
      <c r="D2014" s="38" cm="1">
        <f t="array" ref="D2014">INDEX($K$3:$K$50, MATCH(1, (A2014=$G$3:$G$50)*(B2014=$H$3:$H$50)*(C2014&gt;=$I$3:$I$50)*(C2014&lt;=$J$3:$J$50), 0))</f>
        <v>2.1499999999999998E-2</v>
      </c>
    </row>
    <row r="2015" spans="1:4" x14ac:dyDescent="0.35">
      <c r="A2015" t="s">
        <v>39</v>
      </c>
      <c r="B2015">
        <v>90</v>
      </c>
      <c r="C2015" s="6">
        <v>4500171</v>
      </c>
      <c r="D2015" s="38" cm="1">
        <f t="array" ref="D2015">INDEX($K$3:$K$50, MATCH(1, (A2015=$G$3:$G$50)*(B2015=$H$3:$H$50)*(C2015&gt;=$I$3:$I$50)*(C2015&lt;=$J$3:$J$50), 0))</f>
        <v>3.3000000000000002E-2</v>
      </c>
    </row>
    <row r="2016" spans="1:4" x14ac:dyDescent="0.35">
      <c r="A2016" t="s">
        <v>39</v>
      </c>
      <c r="B2016">
        <v>90</v>
      </c>
      <c r="C2016" s="6">
        <v>167171</v>
      </c>
      <c r="D2016" s="38" cm="1">
        <f t="array" ref="D2016">INDEX($K$3:$K$50, MATCH(1, (A2016=$G$3:$G$50)*(B2016=$H$3:$H$50)*(C2016&gt;=$I$3:$I$50)*(C2016&lt;=$J$3:$J$50), 0))</f>
        <v>2.1999999999999999E-2</v>
      </c>
    </row>
    <row r="2017" spans="1:4" x14ac:dyDescent="0.35">
      <c r="A2017" t="s">
        <v>39</v>
      </c>
      <c r="B2017">
        <v>180</v>
      </c>
      <c r="C2017" s="6">
        <v>259171</v>
      </c>
      <c r="D2017" s="38" cm="1">
        <f t="array" ref="D2017">INDEX($K$3:$K$50, MATCH(1, (A2017=$G$3:$G$50)*(B2017=$H$3:$H$50)*(C2017&gt;=$I$3:$I$50)*(C2017&lt;=$J$3:$J$50), 0))</f>
        <v>3.7499999999999999E-2</v>
      </c>
    </row>
    <row r="2018" spans="1:4" x14ac:dyDescent="0.35">
      <c r="A2018" t="s">
        <v>39</v>
      </c>
      <c r="B2018">
        <v>360</v>
      </c>
      <c r="C2018" s="6">
        <v>200171</v>
      </c>
      <c r="D2018" s="38" cm="1">
        <f t="array" ref="D2018">INDEX($K$3:$K$50, MATCH(1, (A2018=$G$3:$G$50)*(B2018=$H$3:$H$50)*(C2018&gt;=$I$3:$I$50)*(C2018&lt;=$J$3:$J$50), 0))</f>
        <v>3.85E-2</v>
      </c>
    </row>
    <row r="2019" spans="1:4" x14ac:dyDescent="0.35">
      <c r="A2019" t="s">
        <v>39</v>
      </c>
      <c r="B2019">
        <v>160</v>
      </c>
      <c r="C2019" s="6">
        <v>72000.23</v>
      </c>
      <c r="D2019" s="38" t="e" cm="1">
        <f t="array" ref="D2019">INDEX($K$3:$K$50, MATCH(1, (A2019=$G$3:$G$50)*(B2019=$H$3:$H$50)*(C2019&gt;=$I$3:$I$50)*(C2019&lt;=$J$3:$J$50), 0))</f>
        <v>#N/A</v>
      </c>
    </row>
    <row r="2020" spans="1:4" x14ac:dyDescent="0.35">
      <c r="A2020" t="s">
        <v>39</v>
      </c>
      <c r="B2020">
        <v>180</v>
      </c>
      <c r="C2020" s="6">
        <v>128898.85</v>
      </c>
      <c r="D2020" s="38" cm="1">
        <f t="array" ref="D2020">INDEX($K$3:$K$50, MATCH(1, (A2020=$G$3:$G$50)*(B2020=$H$3:$H$50)*(C2020&gt;=$I$3:$I$50)*(C2020&lt;=$J$3:$J$50), 0))</f>
        <v>3.4500000000000003E-2</v>
      </c>
    </row>
    <row r="2021" spans="1:4" x14ac:dyDescent="0.35">
      <c r="A2021" t="s">
        <v>39</v>
      </c>
      <c r="B2021">
        <v>90</v>
      </c>
      <c r="C2021" s="6">
        <v>54801.4</v>
      </c>
      <c r="D2021" s="38" cm="1">
        <f t="array" ref="D2021">INDEX($K$3:$K$50, MATCH(1, (A2021=$G$3:$G$50)*(B2021=$H$3:$H$50)*(C2021&gt;=$I$3:$I$50)*(C2021&lt;=$J$3:$J$50), 0))</f>
        <v>2.0500000000000001E-2</v>
      </c>
    </row>
    <row r="2022" spans="1:4" x14ac:dyDescent="0.35">
      <c r="A2022" t="s">
        <v>39</v>
      </c>
      <c r="B2022">
        <v>180</v>
      </c>
      <c r="C2022" s="6">
        <v>131451.42000000001</v>
      </c>
      <c r="D2022" s="38" cm="1">
        <f t="array" ref="D2022">INDEX($K$3:$K$50, MATCH(1, (A2022=$G$3:$G$50)*(B2022=$H$3:$H$50)*(C2022&gt;=$I$3:$I$50)*(C2022&lt;=$J$3:$J$50), 0))</f>
        <v>3.4500000000000003E-2</v>
      </c>
    </row>
    <row r="2023" spans="1:4" x14ac:dyDescent="0.35">
      <c r="A2023" t="s">
        <v>39</v>
      </c>
      <c r="B2023">
        <v>360</v>
      </c>
      <c r="C2023" s="6">
        <v>50171</v>
      </c>
      <c r="D2023" s="38" cm="1">
        <f t="array" ref="D2023">INDEX($K$3:$K$50, MATCH(1, (A2023=$G$3:$G$50)*(B2023=$H$3:$H$50)*(C2023&gt;=$I$3:$I$50)*(C2023&lt;=$J$3:$J$50), 0))</f>
        <v>2.5000000000000001E-2</v>
      </c>
    </row>
    <row r="2024" spans="1:4" x14ac:dyDescent="0.35">
      <c r="A2024" t="s">
        <v>39</v>
      </c>
      <c r="B2024">
        <v>360</v>
      </c>
      <c r="C2024" s="6">
        <v>39866</v>
      </c>
      <c r="D2024" s="38" cm="1">
        <f t="array" ref="D2024">INDEX($K$3:$K$50, MATCH(1, (A2024=$G$3:$G$50)*(B2024=$H$3:$H$50)*(C2024&gt;=$I$3:$I$50)*(C2024&lt;=$J$3:$J$50), 0))</f>
        <v>1.7999999999999999E-2</v>
      </c>
    </row>
    <row r="2025" spans="1:4" x14ac:dyDescent="0.35">
      <c r="A2025" t="s">
        <v>39</v>
      </c>
      <c r="B2025">
        <v>180</v>
      </c>
      <c r="C2025" s="6">
        <v>100171</v>
      </c>
      <c r="D2025" s="38" cm="1">
        <f t="array" ref="D2025">INDEX($K$3:$K$50, MATCH(1, (A2025=$G$3:$G$50)*(B2025=$H$3:$H$50)*(C2025&gt;=$I$3:$I$50)*(C2025&lt;=$J$3:$J$50), 0))</f>
        <v>3.4500000000000003E-2</v>
      </c>
    </row>
    <row r="2026" spans="1:4" x14ac:dyDescent="0.35">
      <c r="A2026" t="s">
        <v>39</v>
      </c>
      <c r="B2026">
        <v>90</v>
      </c>
      <c r="C2026" s="6">
        <v>17171</v>
      </c>
      <c r="D2026" s="38" cm="1">
        <f t="array" ref="D2026">INDEX($K$3:$K$50, MATCH(1, (A2026=$G$3:$G$50)*(B2026=$H$3:$H$50)*(C2026&gt;=$I$3:$I$50)*(C2026&lt;=$J$3:$J$50), 0))</f>
        <v>1.55E-2</v>
      </c>
    </row>
    <row r="2027" spans="1:4" x14ac:dyDescent="0.35">
      <c r="A2027" t="s">
        <v>39</v>
      </c>
      <c r="B2027">
        <v>90</v>
      </c>
      <c r="C2027" s="6">
        <v>101171</v>
      </c>
      <c r="D2027" s="38" cm="1">
        <f t="array" ref="D2027">INDEX($K$3:$K$50, MATCH(1, (A2027=$G$3:$G$50)*(B2027=$H$3:$H$50)*(C2027&gt;=$I$3:$I$50)*(C2027&lt;=$J$3:$J$50), 0))</f>
        <v>2.1999999999999999E-2</v>
      </c>
    </row>
    <row r="2028" spans="1:4" x14ac:dyDescent="0.35">
      <c r="A2028" t="s">
        <v>39</v>
      </c>
      <c r="B2028">
        <v>180</v>
      </c>
      <c r="C2028" s="6">
        <v>5000171</v>
      </c>
      <c r="D2028" s="38" cm="1">
        <f t="array" ref="D2028">INDEX($K$3:$K$50, MATCH(1, (A2028=$G$3:$G$50)*(B2028=$H$3:$H$50)*(C2028&gt;=$I$3:$I$50)*(C2028&lt;=$J$3:$J$50), 0))</f>
        <v>4.3999999999999997E-2</v>
      </c>
    </row>
    <row r="2029" spans="1:4" x14ac:dyDescent="0.35">
      <c r="A2029" t="s">
        <v>39</v>
      </c>
      <c r="B2029">
        <v>360</v>
      </c>
      <c r="C2029" s="6">
        <v>68171</v>
      </c>
      <c r="D2029" s="38" cm="1">
        <f t="array" ref="D2029">INDEX($K$3:$K$50, MATCH(1, (A2029=$G$3:$G$50)*(B2029=$H$3:$H$50)*(C2029&gt;=$I$3:$I$50)*(C2029&lt;=$J$3:$J$50), 0))</f>
        <v>2.5000000000000001E-2</v>
      </c>
    </row>
    <row r="2030" spans="1:4" x14ac:dyDescent="0.35">
      <c r="A2030" t="s">
        <v>39</v>
      </c>
      <c r="B2030">
        <v>160</v>
      </c>
      <c r="C2030" s="6">
        <v>100171</v>
      </c>
      <c r="D2030" s="38" t="e" cm="1">
        <f t="array" ref="D2030">INDEX($K$3:$K$50, MATCH(1, (A2030=$G$3:$G$50)*(B2030=$H$3:$H$50)*(C2030&gt;=$I$3:$I$50)*(C2030&lt;=$J$3:$J$50), 0))</f>
        <v>#N/A</v>
      </c>
    </row>
    <row r="2031" spans="1:4" x14ac:dyDescent="0.35">
      <c r="A2031" t="s">
        <v>39</v>
      </c>
      <c r="B2031">
        <v>180</v>
      </c>
      <c r="C2031" s="6">
        <v>50171</v>
      </c>
      <c r="D2031" s="38" cm="1">
        <f t="array" ref="D2031">INDEX($K$3:$K$50, MATCH(1, (A2031=$G$3:$G$50)*(B2031=$H$3:$H$50)*(C2031&gt;=$I$3:$I$50)*(C2031&lt;=$J$3:$J$50), 0))</f>
        <v>2.1499999999999998E-2</v>
      </c>
    </row>
    <row r="2032" spans="1:4" x14ac:dyDescent="0.35">
      <c r="A2032" t="s">
        <v>39</v>
      </c>
      <c r="B2032">
        <v>90</v>
      </c>
      <c r="C2032" s="6">
        <v>1058700.68</v>
      </c>
      <c r="D2032" s="38" cm="1">
        <f t="array" ref="D2032">INDEX($K$3:$K$50, MATCH(1, (A2032=$G$3:$G$50)*(B2032=$H$3:$H$50)*(C2032&gt;=$I$3:$I$50)*(C2032&lt;=$J$3:$J$50), 0))</f>
        <v>3.3000000000000002E-2</v>
      </c>
    </row>
    <row r="2033" spans="1:4" x14ac:dyDescent="0.35">
      <c r="A2033" t="s">
        <v>39</v>
      </c>
      <c r="B2033">
        <v>180</v>
      </c>
      <c r="C2033" s="6">
        <v>22056.46</v>
      </c>
      <c r="D2033" s="38" cm="1">
        <f t="array" ref="D2033">INDEX($K$3:$K$50, MATCH(1, (A2033=$G$3:$G$50)*(B2033=$H$3:$H$50)*(C2033&gt;=$I$3:$I$50)*(C2033&lt;=$J$3:$J$50), 0))</f>
        <v>1.6E-2</v>
      </c>
    </row>
    <row r="2034" spans="1:4" x14ac:dyDescent="0.35">
      <c r="A2034" t="s">
        <v>39</v>
      </c>
      <c r="B2034">
        <v>360</v>
      </c>
      <c r="C2034" s="6">
        <v>11084.71</v>
      </c>
      <c r="D2034" s="38" cm="1">
        <f t="array" ref="D2034">INDEX($K$3:$K$50, MATCH(1, (A2034=$G$3:$G$50)*(B2034=$H$3:$H$50)*(C2034&gt;=$I$3:$I$50)*(C2034&lt;=$J$3:$J$50), 0))</f>
        <v>1.7999999999999999E-2</v>
      </c>
    </row>
    <row r="2035" spans="1:4" x14ac:dyDescent="0.35">
      <c r="A2035" t="s">
        <v>39</v>
      </c>
      <c r="B2035">
        <v>360</v>
      </c>
      <c r="C2035" s="6">
        <v>400171</v>
      </c>
      <c r="D2035" s="38" cm="1">
        <f t="array" ref="D2035">INDEX($K$3:$K$50, MATCH(1, (A2035=$G$3:$G$50)*(B2035=$H$3:$H$50)*(C2035&gt;=$I$3:$I$50)*(C2035&lt;=$J$3:$J$50), 0))</f>
        <v>4.2500000000000003E-2</v>
      </c>
    </row>
    <row r="2036" spans="1:4" x14ac:dyDescent="0.35">
      <c r="A2036" t="s">
        <v>39</v>
      </c>
      <c r="B2036">
        <v>180</v>
      </c>
      <c r="C2036" s="6">
        <v>300171</v>
      </c>
      <c r="D2036" s="38" cm="1">
        <f t="array" ref="D2036">INDEX($K$3:$K$50, MATCH(1, (A2036=$G$3:$G$50)*(B2036=$H$3:$H$50)*(C2036&gt;=$I$3:$I$50)*(C2036&lt;=$J$3:$J$50), 0))</f>
        <v>3.7499999999999999E-2</v>
      </c>
    </row>
    <row r="2037" spans="1:4" x14ac:dyDescent="0.35">
      <c r="A2037" t="s">
        <v>39</v>
      </c>
      <c r="B2037">
        <v>90</v>
      </c>
      <c r="C2037" s="6">
        <v>400171</v>
      </c>
      <c r="D2037" s="38" cm="1">
        <f t="array" ref="D2037">INDEX($K$3:$K$50, MATCH(1, (A2037=$G$3:$G$50)*(B2037=$H$3:$H$50)*(C2037&gt;=$I$3:$I$50)*(C2037&lt;=$J$3:$J$50), 0))</f>
        <v>0.03</v>
      </c>
    </row>
    <row r="2038" spans="1:4" x14ac:dyDescent="0.35">
      <c r="A2038" t="s">
        <v>39</v>
      </c>
      <c r="B2038">
        <v>90</v>
      </c>
      <c r="C2038" s="6">
        <v>16017.13</v>
      </c>
      <c r="D2038" s="38" cm="1">
        <f t="array" ref="D2038">INDEX($K$3:$K$50, MATCH(1, (A2038=$G$3:$G$50)*(B2038=$H$3:$H$50)*(C2038&gt;=$I$3:$I$50)*(C2038&lt;=$J$3:$J$50), 0))</f>
        <v>1.55E-2</v>
      </c>
    </row>
    <row r="2039" spans="1:4" x14ac:dyDescent="0.35">
      <c r="A2039" t="s">
        <v>39</v>
      </c>
      <c r="B2039">
        <v>180</v>
      </c>
      <c r="C2039" s="6">
        <v>238171</v>
      </c>
      <c r="D2039" s="38" cm="1">
        <f t="array" ref="D2039">INDEX($K$3:$K$50, MATCH(1, (A2039=$G$3:$G$50)*(B2039=$H$3:$H$50)*(C2039&gt;=$I$3:$I$50)*(C2039&lt;=$J$3:$J$50), 0))</f>
        <v>3.4500000000000003E-2</v>
      </c>
    </row>
    <row r="2040" spans="1:4" x14ac:dyDescent="0.35">
      <c r="A2040" t="s">
        <v>39</v>
      </c>
      <c r="B2040">
        <v>360</v>
      </c>
      <c r="C2040" s="6">
        <v>7171</v>
      </c>
      <c r="D2040" s="38" cm="1">
        <f t="array" ref="D2040">INDEX($K$3:$K$50, MATCH(1, (A2040=$G$3:$G$50)*(B2040=$H$3:$H$50)*(C2040&gt;=$I$3:$I$50)*(C2040&lt;=$J$3:$J$50), 0))</f>
        <v>1.7999999999999999E-2</v>
      </c>
    </row>
    <row r="2041" spans="1:4" x14ac:dyDescent="0.35">
      <c r="A2041" t="s">
        <v>39</v>
      </c>
      <c r="B2041">
        <v>160</v>
      </c>
      <c r="C2041" s="6">
        <v>100171</v>
      </c>
      <c r="D2041" s="38" t="e" cm="1">
        <f t="array" ref="D2041">INDEX($K$3:$K$50, MATCH(1, (A2041=$G$3:$G$50)*(B2041=$H$3:$H$50)*(C2041&gt;=$I$3:$I$50)*(C2041&lt;=$J$3:$J$50), 0))</f>
        <v>#N/A</v>
      </c>
    </row>
    <row r="2042" spans="1:4" x14ac:dyDescent="0.35">
      <c r="A2042" t="s">
        <v>39</v>
      </c>
      <c r="B2042">
        <v>180</v>
      </c>
      <c r="C2042" s="6">
        <v>350171</v>
      </c>
      <c r="D2042" s="38" cm="1">
        <f t="array" ref="D2042">INDEX($K$3:$K$50, MATCH(1, (A2042=$G$3:$G$50)*(B2042=$H$3:$H$50)*(C2042&gt;=$I$3:$I$50)*(C2042&lt;=$J$3:$J$50), 0))</f>
        <v>3.7499999999999999E-2</v>
      </c>
    </row>
    <row r="2043" spans="1:4" x14ac:dyDescent="0.35">
      <c r="A2043" t="s">
        <v>39</v>
      </c>
      <c r="B2043">
        <v>90</v>
      </c>
      <c r="C2043" s="6">
        <v>20171</v>
      </c>
      <c r="D2043" s="38" cm="1">
        <f t="array" ref="D2043">INDEX($K$3:$K$50, MATCH(1, (A2043=$G$3:$G$50)*(B2043=$H$3:$H$50)*(C2043&gt;=$I$3:$I$50)*(C2043&lt;=$J$3:$J$50), 0))</f>
        <v>1.55E-2</v>
      </c>
    </row>
    <row r="2044" spans="1:4" x14ac:dyDescent="0.35">
      <c r="A2044" t="s">
        <v>39</v>
      </c>
      <c r="B2044">
        <v>180</v>
      </c>
      <c r="C2044" s="6">
        <v>210171</v>
      </c>
      <c r="D2044" s="38" cm="1">
        <f t="array" ref="D2044">INDEX($K$3:$K$50, MATCH(1, (A2044=$G$3:$G$50)*(B2044=$H$3:$H$50)*(C2044&gt;=$I$3:$I$50)*(C2044&lt;=$J$3:$J$50), 0))</f>
        <v>3.4500000000000003E-2</v>
      </c>
    </row>
    <row r="2045" spans="1:4" x14ac:dyDescent="0.35">
      <c r="A2045" t="s">
        <v>39</v>
      </c>
      <c r="B2045">
        <v>360</v>
      </c>
      <c r="C2045" s="6">
        <v>27171</v>
      </c>
      <c r="D2045" s="38" cm="1">
        <f t="array" ref="D2045">INDEX($K$3:$K$50, MATCH(1, (A2045=$G$3:$G$50)*(B2045=$H$3:$H$50)*(C2045&gt;=$I$3:$I$50)*(C2045&lt;=$J$3:$J$50), 0))</f>
        <v>1.7999999999999999E-2</v>
      </c>
    </row>
    <row r="2046" spans="1:4" x14ac:dyDescent="0.35">
      <c r="A2046" t="s">
        <v>39</v>
      </c>
      <c r="B2046">
        <v>360</v>
      </c>
      <c r="C2046" s="6">
        <v>20171</v>
      </c>
      <c r="D2046" s="38" cm="1">
        <f t="array" ref="D2046">INDEX($K$3:$K$50, MATCH(1, (A2046=$G$3:$G$50)*(B2046=$H$3:$H$50)*(C2046&gt;=$I$3:$I$50)*(C2046&lt;=$J$3:$J$50), 0))</f>
        <v>1.7999999999999999E-2</v>
      </c>
    </row>
    <row r="2047" spans="1:4" x14ac:dyDescent="0.35">
      <c r="A2047" t="s">
        <v>39</v>
      </c>
      <c r="B2047">
        <v>180</v>
      </c>
      <c r="C2047" s="6">
        <v>105053.19</v>
      </c>
      <c r="D2047" s="38" cm="1">
        <f t="array" ref="D2047">INDEX($K$3:$K$50, MATCH(1, (A2047=$G$3:$G$50)*(B2047=$H$3:$H$50)*(C2047&gt;=$I$3:$I$50)*(C2047&lt;=$J$3:$J$50), 0))</f>
        <v>3.4500000000000003E-2</v>
      </c>
    </row>
    <row r="2048" spans="1:4" x14ac:dyDescent="0.35">
      <c r="A2048" t="s">
        <v>39</v>
      </c>
      <c r="B2048">
        <v>90</v>
      </c>
      <c r="C2048" s="6">
        <v>100186.41</v>
      </c>
      <c r="D2048" s="38" cm="1">
        <f t="array" ref="D2048">INDEX($K$3:$K$50, MATCH(1, (A2048=$G$3:$G$50)*(B2048=$H$3:$H$50)*(C2048&gt;=$I$3:$I$50)*(C2048&lt;=$J$3:$J$50), 0))</f>
        <v>2.1999999999999999E-2</v>
      </c>
    </row>
    <row r="2049" spans="1:4" x14ac:dyDescent="0.35">
      <c r="A2049" t="s">
        <v>39</v>
      </c>
      <c r="B2049">
        <v>90</v>
      </c>
      <c r="C2049" s="6">
        <v>300171</v>
      </c>
      <c r="D2049" s="38" cm="1">
        <f t="array" ref="D2049">INDEX($K$3:$K$50, MATCH(1, (A2049=$G$3:$G$50)*(B2049=$H$3:$H$50)*(C2049&gt;=$I$3:$I$50)*(C2049&lt;=$J$3:$J$50), 0))</f>
        <v>0.03</v>
      </c>
    </row>
    <row r="2050" spans="1:4" x14ac:dyDescent="0.35">
      <c r="A2050" t="s">
        <v>39</v>
      </c>
      <c r="B2050">
        <v>180</v>
      </c>
      <c r="C2050" s="6">
        <v>500171</v>
      </c>
      <c r="D2050" s="38" cm="1">
        <f t="array" ref="D2050">INDEX($K$3:$K$50, MATCH(1, (A2050=$G$3:$G$50)*(B2050=$H$3:$H$50)*(C2050&gt;=$I$3:$I$50)*(C2050&lt;=$J$3:$J$50), 0))</f>
        <v>3.95E-2</v>
      </c>
    </row>
    <row r="2051" spans="1:4" x14ac:dyDescent="0.35">
      <c r="A2051" t="s">
        <v>39</v>
      </c>
      <c r="B2051">
        <v>360</v>
      </c>
      <c r="C2051" s="6">
        <v>100171</v>
      </c>
      <c r="D2051" s="38" cm="1">
        <f t="array" ref="D2051">INDEX($K$3:$K$50, MATCH(1, (A2051=$G$3:$G$50)*(B2051=$H$3:$H$50)*(C2051&gt;=$I$3:$I$50)*(C2051&lt;=$J$3:$J$50), 0))</f>
        <v>3.85E-2</v>
      </c>
    </row>
    <row r="2052" spans="1:4" x14ac:dyDescent="0.35">
      <c r="A2052" t="s">
        <v>39</v>
      </c>
      <c r="B2052">
        <v>160</v>
      </c>
      <c r="C2052" s="6">
        <v>682317.26</v>
      </c>
      <c r="D2052" s="38" t="e" cm="1">
        <f t="array" ref="D2052">INDEX($K$3:$K$50, MATCH(1, (A2052=$G$3:$G$50)*(B2052=$H$3:$H$50)*(C2052&gt;=$I$3:$I$50)*(C2052&lt;=$J$3:$J$50), 0))</f>
        <v>#N/A</v>
      </c>
    </row>
    <row r="2053" spans="1:4" x14ac:dyDescent="0.35">
      <c r="A2053" t="s">
        <v>39</v>
      </c>
      <c r="B2053">
        <v>180</v>
      </c>
      <c r="C2053" s="6">
        <v>693267.75</v>
      </c>
      <c r="D2053" s="38" cm="1">
        <f t="array" ref="D2053">INDEX($K$3:$K$50, MATCH(1, (A2053=$G$3:$G$50)*(B2053=$H$3:$H$50)*(C2053&gt;=$I$3:$I$50)*(C2053&lt;=$J$3:$J$50), 0))</f>
        <v>3.95E-2</v>
      </c>
    </row>
    <row r="2054" spans="1:4" x14ac:dyDescent="0.35">
      <c r="A2054" t="s">
        <v>39</v>
      </c>
      <c r="B2054">
        <v>90</v>
      </c>
      <c r="C2054" s="6">
        <v>100171</v>
      </c>
      <c r="D2054" s="38" cm="1">
        <f t="array" ref="D2054">INDEX($K$3:$K$50, MATCH(1, (A2054=$G$3:$G$50)*(B2054=$H$3:$H$50)*(C2054&gt;=$I$3:$I$50)*(C2054&lt;=$J$3:$J$50), 0))</f>
        <v>2.1999999999999999E-2</v>
      </c>
    </row>
    <row r="2055" spans="1:4" x14ac:dyDescent="0.35">
      <c r="A2055" t="s">
        <v>39</v>
      </c>
      <c r="B2055">
        <v>180</v>
      </c>
      <c r="C2055" s="6">
        <v>57364.9</v>
      </c>
      <c r="D2055" s="38" cm="1">
        <f t="array" ref="D2055">INDEX($K$3:$K$50, MATCH(1, (A2055=$G$3:$G$50)*(B2055=$H$3:$H$50)*(C2055&gt;=$I$3:$I$50)*(C2055&lt;=$J$3:$J$50), 0))</f>
        <v>2.1499999999999998E-2</v>
      </c>
    </row>
    <row r="2056" spans="1:4" x14ac:dyDescent="0.35">
      <c r="A2056" t="s">
        <v>39</v>
      </c>
      <c r="B2056">
        <v>360</v>
      </c>
      <c r="C2056" s="6">
        <v>18171</v>
      </c>
      <c r="D2056" s="38" cm="1">
        <f t="array" ref="D2056">INDEX($K$3:$K$50, MATCH(1, (A2056=$G$3:$G$50)*(B2056=$H$3:$H$50)*(C2056&gt;=$I$3:$I$50)*(C2056&lt;=$J$3:$J$50), 0))</f>
        <v>1.7999999999999999E-2</v>
      </c>
    </row>
    <row r="2057" spans="1:4" x14ac:dyDescent="0.35">
      <c r="A2057" t="s">
        <v>39</v>
      </c>
      <c r="B2057">
        <v>360</v>
      </c>
      <c r="C2057" s="6">
        <v>186171</v>
      </c>
      <c r="D2057" s="38" cm="1">
        <f t="array" ref="D2057">INDEX($K$3:$K$50, MATCH(1, (A2057=$G$3:$G$50)*(B2057=$H$3:$H$50)*(C2057&gt;=$I$3:$I$50)*(C2057&lt;=$J$3:$J$50), 0))</f>
        <v>3.85E-2</v>
      </c>
    </row>
    <row r="2058" spans="1:4" x14ac:dyDescent="0.35">
      <c r="A2058" t="s">
        <v>39</v>
      </c>
      <c r="B2058">
        <v>180</v>
      </c>
      <c r="C2058" s="6">
        <v>238989.83</v>
      </c>
      <c r="D2058" s="38" cm="1">
        <f t="array" ref="D2058">INDEX($K$3:$K$50, MATCH(1, (A2058=$G$3:$G$50)*(B2058=$H$3:$H$50)*(C2058&gt;=$I$3:$I$50)*(C2058&lt;=$J$3:$J$50), 0))</f>
        <v>3.4500000000000003E-2</v>
      </c>
    </row>
    <row r="2059" spans="1:4" x14ac:dyDescent="0.35">
      <c r="A2059" t="s">
        <v>40</v>
      </c>
      <c r="B2059">
        <v>90</v>
      </c>
      <c r="C2059" s="6">
        <v>400171</v>
      </c>
      <c r="D2059" s="38" cm="1">
        <f t="array" ref="D2059">INDEX($K$3:$K$50, MATCH(1, (A2059=$G$3:$G$50)*(B2059=$H$3:$H$50)*(C2059&gt;=$I$3:$I$50)*(C2059&lt;=$J$3:$J$50), 0))</f>
        <v>2.9499999999999998E-2</v>
      </c>
    </row>
    <row r="2060" spans="1:4" x14ac:dyDescent="0.35">
      <c r="A2060" t="s">
        <v>39</v>
      </c>
      <c r="B2060">
        <v>90</v>
      </c>
      <c r="C2060" s="6">
        <v>136514.54</v>
      </c>
      <c r="D2060" s="38" cm="1">
        <f t="array" ref="D2060">INDEX($K$3:$K$50, MATCH(1, (A2060=$G$3:$G$50)*(B2060=$H$3:$H$50)*(C2060&gt;=$I$3:$I$50)*(C2060&lt;=$J$3:$J$50), 0))</f>
        <v>2.1999999999999999E-2</v>
      </c>
    </row>
    <row r="2061" spans="1:4" x14ac:dyDescent="0.35">
      <c r="A2061" t="s">
        <v>39</v>
      </c>
      <c r="B2061">
        <v>180</v>
      </c>
      <c r="C2061" s="6">
        <v>100171</v>
      </c>
      <c r="D2061" s="38" cm="1">
        <f t="array" ref="D2061">INDEX($K$3:$K$50, MATCH(1, (A2061=$G$3:$G$50)*(B2061=$H$3:$H$50)*(C2061&gt;=$I$3:$I$50)*(C2061&lt;=$J$3:$J$50), 0))</f>
        <v>3.4500000000000003E-2</v>
      </c>
    </row>
    <row r="2062" spans="1:4" x14ac:dyDescent="0.35">
      <c r="A2062" t="s">
        <v>40</v>
      </c>
      <c r="B2062">
        <v>360</v>
      </c>
      <c r="C2062" s="6">
        <v>19171</v>
      </c>
      <c r="D2062" s="38" cm="1">
        <f t="array" ref="D2062">INDEX($K$3:$K$50, MATCH(1, (A2062=$G$3:$G$50)*(B2062=$H$3:$H$50)*(C2062&gt;=$I$3:$I$50)*(C2062&lt;=$J$3:$J$50), 0))</f>
        <v>1.7500000000000002E-2</v>
      </c>
    </row>
    <row r="2063" spans="1:4" x14ac:dyDescent="0.35">
      <c r="A2063" t="s">
        <v>39</v>
      </c>
      <c r="B2063">
        <v>160</v>
      </c>
      <c r="C2063" s="6">
        <v>179831.03</v>
      </c>
      <c r="D2063" s="38" t="e" cm="1">
        <f t="array" ref="D2063">INDEX($K$3:$K$50, MATCH(1, (A2063=$G$3:$G$50)*(B2063=$H$3:$H$50)*(C2063&gt;=$I$3:$I$50)*(C2063&lt;=$J$3:$J$50), 0))</f>
        <v>#N/A</v>
      </c>
    </row>
    <row r="2064" spans="1:4" x14ac:dyDescent="0.35">
      <c r="A2064" t="s">
        <v>39</v>
      </c>
      <c r="B2064">
        <v>180</v>
      </c>
      <c r="C2064" s="6">
        <v>174456.59</v>
      </c>
      <c r="D2064" s="38" cm="1">
        <f t="array" ref="D2064">INDEX($K$3:$K$50, MATCH(1, (A2064=$G$3:$G$50)*(B2064=$H$3:$H$50)*(C2064&gt;=$I$3:$I$50)*(C2064&lt;=$J$3:$J$50), 0))</f>
        <v>3.4500000000000003E-2</v>
      </c>
    </row>
    <row r="2065" spans="1:4" x14ac:dyDescent="0.35">
      <c r="A2065" t="s">
        <v>39</v>
      </c>
      <c r="B2065">
        <v>90</v>
      </c>
      <c r="C2065" s="6">
        <v>625171</v>
      </c>
      <c r="D2065" s="38" cm="1">
        <f t="array" ref="D2065">INDEX($K$3:$K$50, MATCH(1, (A2065=$G$3:$G$50)*(B2065=$H$3:$H$50)*(C2065&gt;=$I$3:$I$50)*(C2065&lt;=$J$3:$J$50), 0))</f>
        <v>3.1E-2</v>
      </c>
    </row>
    <row r="2066" spans="1:4" x14ac:dyDescent="0.35">
      <c r="A2066" t="s">
        <v>39</v>
      </c>
      <c r="B2066">
        <v>180</v>
      </c>
      <c r="C2066" s="6">
        <v>50171</v>
      </c>
      <c r="D2066" s="38" cm="1">
        <f t="array" ref="D2066">INDEX($K$3:$K$50, MATCH(1, (A2066=$G$3:$G$50)*(B2066=$H$3:$H$50)*(C2066&gt;=$I$3:$I$50)*(C2066&lt;=$J$3:$J$50), 0))</f>
        <v>2.1499999999999998E-2</v>
      </c>
    </row>
    <row r="2067" spans="1:4" x14ac:dyDescent="0.35">
      <c r="A2067" t="s">
        <v>39</v>
      </c>
      <c r="B2067">
        <v>360</v>
      </c>
      <c r="C2067" s="6">
        <v>507491.79</v>
      </c>
      <c r="D2067" s="38" cm="1">
        <f t="array" ref="D2067">INDEX($K$3:$K$50, MATCH(1, (A2067=$G$3:$G$50)*(B2067=$H$3:$H$50)*(C2067&gt;=$I$3:$I$50)*(C2067&lt;=$J$3:$J$50), 0))</f>
        <v>4.4499999999999998E-2</v>
      </c>
    </row>
    <row r="2068" spans="1:4" x14ac:dyDescent="0.35">
      <c r="A2068" t="s">
        <v>39</v>
      </c>
      <c r="B2068">
        <v>360</v>
      </c>
      <c r="C2068" s="6">
        <v>100171</v>
      </c>
      <c r="D2068" s="38" cm="1">
        <f t="array" ref="D2068">INDEX($K$3:$K$50, MATCH(1, (A2068=$G$3:$G$50)*(B2068=$H$3:$H$50)*(C2068&gt;=$I$3:$I$50)*(C2068&lt;=$J$3:$J$50), 0))</f>
        <v>3.85E-2</v>
      </c>
    </row>
    <row r="2069" spans="1:4" x14ac:dyDescent="0.35">
      <c r="A2069" t="s">
        <v>39</v>
      </c>
      <c r="B2069">
        <v>180</v>
      </c>
      <c r="C2069" s="6">
        <v>850171</v>
      </c>
      <c r="D2069" s="38" cm="1">
        <f t="array" ref="D2069">INDEX($K$3:$K$50, MATCH(1, (A2069=$G$3:$G$50)*(B2069=$H$3:$H$50)*(C2069&gt;=$I$3:$I$50)*(C2069&lt;=$J$3:$J$50), 0))</f>
        <v>4.0500000000000001E-2</v>
      </c>
    </row>
    <row r="2070" spans="1:4" x14ac:dyDescent="0.35">
      <c r="A2070" t="s">
        <v>40</v>
      </c>
      <c r="B2070">
        <v>90</v>
      </c>
      <c r="C2070" s="6">
        <v>125171</v>
      </c>
      <c r="D2070" s="38" cm="1">
        <f t="array" ref="D2070">INDEX($K$3:$K$50, MATCH(1, (A2070=$G$3:$G$50)*(B2070=$H$3:$H$50)*(C2070&gt;=$I$3:$I$50)*(C2070&lt;=$J$3:$J$50), 0))</f>
        <v>2.1499999999999998E-2</v>
      </c>
    </row>
    <row r="2071" spans="1:4" x14ac:dyDescent="0.35">
      <c r="A2071" t="s">
        <v>39</v>
      </c>
      <c r="B2071">
        <v>90</v>
      </c>
      <c r="C2071" s="6">
        <v>6829.31</v>
      </c>
      <c r="D2071" s="38" cm="1">
        <f t="array" ref="D2071">INDEX($K$3:$K$50, MATCH(1, (A2071=$G$3:$G$50)*(B2071=$H$3:$H$50)*(C2071&gt;=$I$3:$I$50)*(C2071&lt;=$J$3:$J$50), 0))</f>
        <v>1.55E-2</v>
      </c>
    </row>
    <row r="2072" spans="1:4" x14ac:dyDescent="0.35">
      <c r="A2072" t="s">
        <v>39</v>
      </c>
      <c r="B2072">
        <v>180</v>
      </c>
      <c r="C2072" s="6">
        <v>104205.47</v>
      </c>
      <c r="D2072" s="38" cm="1">
        <f t="array" ref="D2072">INDEX($K$3:$K$50, MATCH(1, (A2072=$G$3:$G$50)*(B2072=$H$3:$H$50)*(C2072&gt;=$I$3:$I$50)*(C2072&lt;=$J$3:$J$50), 0))</f>
        <v>3.4500000000000003E-2</v>
      </c>
    </row>
    <row r="2073" spans="1:4" x14ac:dyDescent="0.35">
      <c r="A2073" t="s">
        <v>39</v>
      </c>
      <c r="B2073">
        <v>360</v>
      </c>
      <c r="C2073" s="6">
        <v>80130.2</v>
      </c>
      <c r="D2073" s="38" cm="1">
        <f t="array" ref="D2073">INDEX($K$3:$K$50, MATCH(1, (A2073=$G$3:$G$50)*(B2073=$H$3:$H$50)*(C2073&gt;=$I$3:$I$50)*(C2073&lt;=$J$3:$J$50), 0))</f>
        <v>2.5000000000000001E-2</v>
      </c>
    </row>
    <row r="2074" spans="1:4" x14ac:dyDescent="0.35">
      <c r="A2074" t="s">
        <v>39</v>
      </c>
      <c r="B2074">
        <v>160</v>
      </c>
      <c r="C2074" s="6">
        <v>2000171</v>
      </c>
      <c r="D2074" s="38" t="e" cm="1">
        <f t="array" ref="D2074">INDEX($K$3:$K$50, MATCH(1, (A2074=$G$3:$G$50)*(B2074=$H$3:$H$50)*(C2074&gt;=$I$3:$I$50)*(C2074&lt;=$J$3:$J$50), 0))</f>
        <v>#N/A</v>
      </c>
    </row>
    <row r="2075" spans="1:4" x14ac:dyDescent="0.35">
      <c r="A2075" t="s">
        <v>39</v>
      </c>
      <c r="B2075">
        <v>180</v>
      </c>
      <c r="C2075" s="6">
        <v>38821</v>
      </c>
      <c r="D2075" s="38" cm="1">
        <f t="array" ref="D2075">INDEX($K$3:$K$50, MATCH(1, (A2075=$G$3:$G$50)*(B2075=$H$3:$H$50)*(C2075&gt;=$I$3:$I$50)*(C2075&lt;=$J$3:$J$50), 0))</f>
        <v>1.6E-2</v>
      </c>
    </row>
    <row r="2076" spans="1:4" x14ac:dyDescent="0.35">
      <c r="A2076" t="s">
        <v>39</v>
      </c>
      <c r="B2076">
        <v>90</v>
      </c>
      <c r="C2076" s="6">
        <v>900171</v>
      </c>
      <c r="D2076" s="38" cm="1">
        <f t="array" ref="D2076">INDEX($K$3:$K$50, MATCH(1, (A2076=$G$3:$G$50)*(B2076=$H$3:$H$50)*(C2076&gt;=$I$3:$I$50)*(C2076&lt;=$J$3:$J$50), 0))</f>
        <v>3.2000000000000001E-2</v>
      </c>
    </row>
    <row r="2077" spans="1:4" x14ac:dyDescent="0.35">
      <c r="A2077" t="s">
        <v>39</v>
      </c>
      <c r="B2077">
        <v>180</v>
      </c>
      <c r="C2077" s="6">
        <v>288531.52</v>
      </c>
      <c r="D2077" s="38" cm="1">
        <f t="array" ref="D2077">INDEX($K$3:$K$50, MATCH(1, (A2077=$G$3:$G$50)*(B2077=$H$3:$H$50)*(C2077&gt;=$I$3:$I$50)*(C2077&lt;=$J$3:$J$50), 0))</f>
        <v>3.7499999999999999E-2</v>
      </c>
    </row>
    <row r="2078" spans="1:4" x14ac:dyDescent="0.35">
      <c r="A2078" t="s">
        <v>39</v>
      </c>
      <c r="B2078">
        <v>360</v>
      </c>
      <c r="C2078" s="6">
        <v>111810.48</v>
      </c>
      <c r="D2078" s="38" cm="1">
        <f t="array" ref="D2078">INDEX($K$3:$K$50, MATCH(1, (A2078=$G$3:$G$50)*(B2078=$H$3:$H$50)*(C2078&gt;=$I$3:$I$50)*(C2078&lt;=$J$3:$J$50), 0))</f>
        <v>3.85E-2</v>
      </c>
    </row>
    <row r="2079" spans="1:4" x14ac:dyDescent="0.35">
      <c r="A2079" t="s">
        <v>39</v>
      </c>
      <c r="B2079">
        <v>360</v>
      </c>
      <c r="C2079" s="6">
        <v>21939.38</v>
      </c>
      <c r="D2079" s="38" cm="1">
        <f t="array" ref="D2079">INDEX($K$3:$K$50, MATCH(1, (A2079=$G$3:$G$50)*(B2079=$H$3:$H$50)*(C2079&gt;=$I$3:$I$50)*(C2079&lt;=$J$3:$J$50), 0))</f>
        <v>1.7999999999999999E-2</v>
      </c>
    </row>
    <row r="2080" spans="1:4" x14ac:dyDescent="0.35">
      <c r="A2080" t="s">
        <v>39</v>
      </c>
      <c r="B2080">
        <v>180</v>
      </c>
      <c r="C2080" s="6">
        <v>10171</v>
      </c>
      <c r="D2080" s="38" cm="1">
        <f t="array" ref="D2080">INDEX($K$3:$K$50, MATCH(1, (A2080=$G$3:$G$50)*(B2080=$H$3:$H$50)*(C2080&gt;=$I$3:$I$50)*(C2080&lt;=$J$3:$J$50), 0))</f>
        <v>1.6E-2</v>
      </c>
    </row>
    <row r="2081" spans="1:4" x14ac:dyDescent="0.35">
      <c r="A2081" t="s">
        <v>39</v>
      </c>
      <c r="B2081">
        <v>90</v>
      </c>
      <c r="C2081" s="6">
        <v>58990.6</v>
      </c>
      <c r="D2081" s="38" cm="1">
        <f t="array" ref="D2081">INDEX($K$3:$K$50, MATCH(1, (A2081=$G$3:$G$50)*(B2081=$H$3:$H$50)*(C2081&gt;=$I$3:$I$50)*(C2081&lt;=$J$3:$J$50), 0))</f>
        <v>2.0500000000000001E-2</v>
      </c>
    </row>
    <row r="2082" spans="1:4" x14ac:dyDescent="0.35">
      <c r="A2082" t="s">
        <v>39</v>
      </c>
      <c r="B2082">
        <v>90</v>
      </c>
      <c r="C2082" s="6">
        <v>100171</v>
      </c>
      <c r="D2082" s="38" cm="1">
        <f t="array" ref="D2082">INDEX($K$3:$K$50, MATCH(1, (A2082=$G$3:$G$50)*(B2082=$H$3:$H$50)*(C2082&gt;=$I$3:$I$50)*(C2082&lt;=$J$3:$J$50), 0))</f>
        <v>2.1999999999999999E-2</v>
      </c>
    </row>
    <row r="2083" spans="1:4" x14ac:dyDescent="0.35">
      <c r="A2083" t="s">
        <v>39</v>
      </c>
      <c r="B2083">
        <v>180</v>
      </c>
      <c r="C2083" s="6">
        <v>11646.59</v>
      </c>
      <c r="D2083" s="38" cm="1">
        <f t="array" ref="D2083">INDEX($K$3:$K$50, MATCH(1, (A2083=$G$3:$G$50)*(B2083=$H$3:$H$50)*(C2083&gt;=$I$3:$I$50)*(C2083&lt;=$J$3:$J$50), 0))</f>
        <v>1.6E-2</v>
      </c>
    </row>
    <row r="2084" spans="1:4" x14ac:dyDescent="0.35">
      <c r="A2084" t="s">
        <v>39</v>
      </c>
      <c r="B2084">
        <v>360</v>
      </c>
      <c r="C2084" s="6">
        <v>300171</v>
      </c>
      <c r="D2084" s="38" cm="1">
        <f t="array" ref="D2084">INDEX($K$3:$K$50, MATCH(1, (A2084=$G$3:$G$50)*(B2084=$H$3:$H$50)*(C2084&gt;=$I$3:$I$50)*(C2084&lt;=$J$3:$J$50), 0))</f>
        <v>4.2500000000000003E-2</v>
      </c>
    </row>
    <row r="2085" spans="1:4" x14ac:dyDescent="0.35">
      <c r="A2085" t="s">
        <v>39</v>
      </c>
      <c r="B2085">
        <v>160</v>
      </c>
      <c r="C2085" s="6">
        <v>30171</v>
      </c>
      <c r="D2085" s="38" t="e" cm="1">
        <f t="array" ref="D2085">INDEX($K$3:$K$50, MATCH(1, (A2085=$G$3:$G$50)*(B2085=$H$3:$H$50)*(C2085&gt;=$I$3:$I$50)*(C2085&lt;=$J$3:$J$50), 0))</f>
        <v>#N/A</v>
      </c>
    </row>
    <row r="2086" spans="1:4" x14ac:dyDescent="0.35">
      <c r="A2086" t="s">
        <v>39</v>
      </c>
      <c r="B2086">
        <v>180</v>
      </c>
      <c r="C2086" s="6">
        <v>15071.79</v>
      </c>
      <c r="D2086" s="38" cm="1">
        <f t="array" ref="D2086">INDEX($K$3:$K$50, MATCH(1, (A2086=$G$3:$G$50)*(B2086=$H$3:$H$50)*(C2086&gt;=$I$3:$I$50)*(C2086&lt;=$J$3:$J$50), 0))</f>
        <v>1.6E-2</v>
      </c>
    </row>
    <row r="2087" spans="1:4" x14ac:dyDescent="0.35">
      <c r="A2087" t="s">
        <v>39</v>
      </c>
      <c r="B2087">
        <v>90</v>
      </c>
      <c r="C2087" s="6">
        <v>64171</v>
      </c>
      <c r="D2087" s="38" cm="1">
        <f t="array" ref="D2087">INDEX($K$3:$K$50, MATCH(1, (A2087=$G$3:$G$50)*(B2087=$H$3:$H$50)*(C2087&gt;=$I$3:$I$50)*(C2087&lt;=$J$3:$J$50), 0))</f>
        <v>2.0500000000000001E-2</v>
      </c>
    </row>
    <row r="2088" spans="1:4" x14ac:dyDescent="0.35">
      <c r="A2088" t="s">
        <v>40</v>
      </c>
      <c r="B2088">
        <v>180</v>
      </c>
      <c r="C2088" s="6">
        <v>200171</v>
      </c>
      <c r="D2088" s="38" cm="1">
        <f t="array" ref="D2088">INDEX($K$3:$K$50, MATCH(1, (A2088=$G$3:$G$50)*(B2088=$H$3:$H$50)*(C2088&gt;=$I$3:$I$50)*(C2088&lt;=$J$3:$J$50), 0))</f>
        <v>3.4000000000000002E-2</v>
      </c>
    </row>
    <row r="2089" spans="1:4" x14ac:dyDescent="0.35">
      <c r="A2089" t="s">
        <v>39</v>
      </c>
      <c r="B2089">
        <v>360</v>
      </c>
      <c r="C2089" s="6">
        <v>60171</v>
      </c>
      <c r="D2089" s="38" cm="1">
        <f t="array" ref="D2089">INDEX($K$3:$K$50, MATCH(1, (A2089=$G$3:$G$50)*(B2089=$H$3:$H$50)*(C2089&gt;=$I$3:$I$50)*(C2089&lt;=$J$3:$J$50), 0))</f>
        <v>2.5000000000000001E-2</v>
      </c>
    </row>
    <row r="2090" spans="1:4" x14ac:dyDescent="0.35">
      <c r="A2090" t="s">
        <v>39</v>
      </c>
      <c r="B2090">
        <v>360</v>
      </c>
      <c r="C2090" s="6">
        <v>30171</v>
      </c>
      <c r="D2090" s="38" cm="1">
        <f t="array" ref="D2090">INDEX($K$3:$K$50, MATCH(1, (A2090=$G$3:$G$50)*(B2090=$H$3:$H$50)*(C2090&gt;=$I$3:$I$50)*(C2090&lt;=$J$3:$J$50), 0))</f>
        <v>1.7999999999999999E-2</v>
      </c>
    </row>
    <row r="2091" spans="1:4" x14ac:dyDescent="0.35">
      <c r="A2091" t="s">
        <v>39</v>
      </c>
      <c r="B2091">
        <v>180</v>
      </c>
      <c r="C2091" s="6">
        <v>100171</v>
      </c>
      <c r="D2091" s="38" cm="1">
        <f t="array" ref="D2091">INDEX($K$3:$K$50, MATCH(1, (A2091=$G$3:$G$50)*(B2091=$H$3:$H$50)*(C2091&gt;=$I$3:$I$50)*(C2091&lt;=$J$3:$J$50), 0))</f>
        <v>3.4500000000000003E-2</v>
      </c>
    </row>
    <row r="2092" spans="1:4" x14ac:dyDescent="0.35">
      <c r="A2092" t="s">
        <v>39</v>
      </c>
      <c r="B2092">
        <v>90</v>
      </c>
      <c r="C2092" s="6">
        <v>25171</v>
      </c>
      <c r="D2092" s="38" cm="1">
        <f t="array" ref="D2092">INDEX($K$3:$K$50, MATCH(1, (A2092=$G$3:$G$50)*(B2092=$H$3:$H$50)*(C2092&gt;=$I$3:$I$50)*(C2092&lt;=$J$3:$J$50), 0))</f>
        <v>1.55E-2</v>
      </c>
    </row>
    <row r="2093" spans="1:4" x14ac:dyDescent="0.35">
      <c r="A2093" t="s">
        <v>39</v>
      </c>
      <c r="B2093">
        <v>90</v>
      </c>
      <c r="C2093" s="6">
        <v>1000171</v>
      </c>
      <c r="D2093" s="38" cm="1">
        <f t="array" ref="D2093">INDEX($K$3:$K$50, MATCH(1, (A2093=$G$3:$G$50)*(B2093=$H$3:$H$50)*(C2093&gt;=$I$3:$I$50)*(C2093&lt;=$J$3:$J$50), 0))</f>
        <v>3.3000000000000002E-2</v>
      </c>
    </row>
    <row r="2094" spans="1:4" x14ac:dyDescent="0.35">
      <c r="A2094" t="s">
        <v>39</v>
      </c>
      <c r="B2094">
        <v>180</v>
      </c>
      <c r="C2094" s="6">
        <v>15542.27</v>
      </c>
      <c r="D2094" s="38" cm="1">
        <f t="array" ref="D2094">INDEX($K$3:$K$50, MATCH(1, (A2094=$G$3:$G$50)*(B2094=$H$3:$H$50)*(C2094&gt;=$I$3:$I$50)*(C2094&lt;=$J$3:$J$50), 0))</f>
        <v>1.6E-2</v>
      </c>
    </row>
    <row r="2095" spans="1:4" x14ac:dyDescent="0.35">
      <c r="A2095" t="s">
        <v>39</v>
      </c>
      <c r="B2095">
        <v>360</v>
      </c>
      <c r="C2095" s="6">
        <v>100781.27</v>
      </c>
      <c r="D2095" s="38" cm="1">
        <f t="array" ref="D2095">INDEX($K$3:$K$50, MATCH(1, (A2095=$G$3:$G$50)*(B2095=$H$3:$H$50)*(C2095&gt;=$I$3:$I$50)*(C2095&lt;=$J$3:$J$50), 0))</f>
        <v>3.85E-2</v>
      </c>
    </row>
    <row r="2096" spans="1:4" x14ac:dyDescent="0.35">
      <c r="A2096" t="s">
        <v>39</v>
      </c>
      <c r="B2096">
        <v>160</v>
      </c>
      <c r="C2096" s="6">
        <v>25171</v>
      </c>
      <c r="D2096" s="38" t="e" cm="1">
        <f t="array" ref="D2096">INDEX($K$3:$K$50, MATCH(1, (A2096=$G$3:$G$50)*(B2096=$H$3:$H$50)*(C2096&gt;=$I$3:$I$50)*(C2096&lt;=$J$3:$J$50), 0))</f>
        <v>#N/A</v>
      </c>
    </row>
    <row r="2097" spans="1:4" x14ac:dyDescent="0.35">
      <c r="A2097" t="s">
        <v>39</v>
      </c>
      <c r="B2097">
        <v>180</v>
      </c>
      <c r="C2097" s="6">
        <v>20171</v>
      </c>
      <c r="D2097" s="38" cm="1">
        <f t="array" ref="D2097">INDEX($K$3:$K$50, MATCH(1, (A2097=$G$3:$G$50)*(B2097=$H$3:$H$50)*(C2097&gt;=$I$3:$I$50)*(C2097&lt;=$J$3:$J$50), 0))</f>
        <v>1.6E-2</v>
      </c>
    </row>
    <row r="2098" spans="1:4" x14ac:dyDescent="0.35">
      <c r="A2098" t="s">
        <v>39</v>
      </c>
      <c r="B2098">
        <v>90</v>
      </c>
      <c r="C2098" s="6">
        <v>70171</v>
      </c>
      <c r="D2098" s="38" cm="1">
        <f t="array" ref="D2098">INDEX($K$3:$K$50, MATCH(1, (A2098=$G$3:$G$50)*(B2098=$H$3:$H$50)*(C2098&gt;=$I$3:$I$50)*(C2098&lt;=$J$3:$J$50), 0))</f>
        <v>2.0500000000000001E-2</v>
      </c>
    </row>
    <row r="2099" spans="1:4" x14ac:dyDescent="0.35">
      <c r="A2099" t="s">
        <v>39</v>
      </c>
      <c r="B2099">
        <v>180</v>
      </c>
      <c r="C2099" s="6">
        <v>200171</v>
      </c>
      <c r="D2099" s="38" cm="1">
        <f t="array" ref="D2099">INDEX($K$3:$K$50, MATCH(1, (A2099=$G$3:$G$50)*(B2099=$H$3:$H$50)*(C2099&gt;=$I$3:$I$50)*(C2099&lt;=$J$3:$J$50), 0))</f>
        <v>3.4500000000000003E-2</v>
      </c>
    </row>
    <row r="2100" spans="1:4" x14ac:dyDescent="0.35">
      <c r="A2100" t="s">
        <v>39</v>
      </c>
      <c r="B2100">
        <v>360</v>
      </c>
      <c r="C2100" s="6">
        <v>20171</v>
      </c>
      <c r="D2100" s="38" cm="1">
        <f t="array" ref="D2100">INDEX($K$3:$K$50, MATCH(1, (A2100=$G$3:$G$50)*(B2100=$H$3:$H$50)*(C2100&gt;=$I$3:$I$50)*(C2100&lt;=$J$3:$J$50), 0))</f>
        <v>1.7999999999999999E-2</v>
      </c>
    </row>
    <row r="2101" spans="1:4" x14ac:dyDescent="0.35">
      <c r="A2101" t="s">
        <v>39</v>
      </c>
      <c r="B2101">
        <v>360</v>
      </c>
      <c r="C2101" s="6">
        <v>20171</v>
      </c>
      <c r="D2101" s="38" cm="1">
        <f t="array" ref="D2101">INDEX($K$3:$K$50, MATCH(1, (A2101=$G$3:$G$50)*(B2101=$H$3:$H$50)*(C2101&gt;=$I$3:$I$50)*(C2101&lt;=$J$3:$J$50), 0))</f>
        <v>1.7999999999999999E-2</v>
      </c>
    </row>
    <row r="2102" spans="1:4" x14ac:dyDescent="0.35">
      <c r="A2102" t="s">
        <v>39</v>
      </c>
      <c r="B2102">
        <v>180</v>
      </c>
      <c r="C2102" s="6">
        <v>529020.31000000006</v>
      </c>
      <c r="D2102" s="38" cm="1">
        <f t="array" ref="D2102">INDEX($K$3:$K$50, MATCH(1, (A2102=$G$3:$G$50)*(B2102=$H$3:$H$50)*(C2102&gt;=$I$3:$I$50)*(C2102&lt;=$J$3:$J$50), 0))</f>
        <v>3.95E-2</v>
      </c>
    </row>
    <row r="2103" spans="1:4" x14ac:dyDescent="0.35">
      <c r="A2103" t="s">
        <v>39</v>
      </c>
      <c r="B2103">
        <v>90</v>
      </c>
      <c r="C2103" s="6">
        <v>40171</v>
      </c>
      <c r="D2103" s="38" cm="1">
        <f t="array" ref="D2103">INDEX($K$3:$K$50, MATCH(1, (A2103=$G$3:$G$50)*(B2103=$H$3:$H$50)*(C2103&gt;=$I$3:$I$50)*(C2103&lt;=$J$3:$J$50), 0))</f>
        <v>1.55E-2</v>
      </c>
    </row>
    <row r="2104" spans="1:4" x14ac:dyDescent="0.35">
      <c r="A2104" t="s">
        <v>40</v>
      </c>
      <c r="B2104">
        <v>90</v>
      </c>
      <c r="C2104" s="6">
        <v>25171</v>
      </c>
      <c r="D2104" s="38" cm="1">
        <f t="array" ref="D2104">INDEX($K$3:$K$50, MATCH(1, (A2104=$G$3:$G$50)*(B2104=$H$3:$H$50)*(C2104&gt;=$I$3:$I$50)*(C2104&lt;=$J$3:$J$50), 0))</f>
        <v>1.4999999999999999E-2</v>
      </c>
    </row>
    <row r="2105" spans="1:4" x14ac:dyDescent="0.35">
      <c r="A2105" t="s">
        <v>39</v>
      </c>
      <c r="B2105">
        <v>180</v>
      </c>
      <c r="C2105" s="6">
        <v>3171</v>
      </c>
      <c r="D2105" s="38" t="e" cm="1">
        <f t="array" ref="D2105">INDEX($K$3:$K$50, MATCH(1, (A2105=$G$3:$G$50)*(B2105=$H$3:$H$50)*(C2105&gt;=$I$3:$I$50)*(C2105&lt;=$J$3:$J$50), 0))</f>
        <v>#N/A</v>
      </c>
    </row>
    <row r="2106" spans="1:4" x14ac:dyDescent="0.35">
      <c r="A2106" t="s">
        <v>39</v>
      </c>
      <c r="B2106">
        <v>360</v>
      </c>
      <c r="C2106" s="6">
        <v>5195.97</v>
      </c>
      <c r="D2106" s="38" cm="1">
        <f t="array" ref="D2106">INDEX($K$3:$K$50, MATCH(1, (A2106=$G$3:$G$50)*(B2106=$H$3:$H$50)*(C2106&gt;=$I$3:$I$50)*(C2106&lt;=$J$3:$J$50), 0))</f>
        <v>1.7999999999999999E-2</v>
      </c>
    </row>
    <row r="2107" spans="1:4" x14ac:dyDescent="0.35">
      <c r="A2107" t="s">
        <v>39</v>
      </c>
      <c r="B2107">
        <v>160</v>
      </c>
      <c r="C2107" s="6">
        <v>50171</v>
      </c>
      <c r="D2107" s="38" t="e" cm="1">
        <f t="array" ref="D2107">INDEX($K$3:$K$50, MATCH(1, (A2107=$G$3:$G$50)*(B2107=$H$3:$H$50)*(C2107&gt;=$I$3:$I$50)*(C2107&lt;=$J$3:$J$50), 0))</f>
        <v>#N/A</v>
      </c>
    </row>
    <row r="2108" spans="1:4" x14ac:dyDescent="0.35">
      <c r="A2108" t="s">
        <v>39</v>
      </c>
      <c r="B2108">
        <v>180</v>
      </c>
      <c r="C2108" s="6">
        <v>100171</v>
      </c>
      <c r="D2108" s="38" cm="1">
        <f t="array" ref="D2108">INDEX($K$3:$K$50, MATCH(1, (A2108=$G$3:$G$50)*(B2108=$H$3:$H$50)*(C2108&gt;=$I$3:$I$50)*(C2108&lt;=$J$3:$J$50), 0))</f>
        <v>3.4500000000000003E-2</v>
      </c>
    </row>
    <row r="2109" spans="1:4" x14ac:dyDescent="0.35">
      <c r="A2109" t="s">
        <v>39</v>
      </c>
      <c r="B2109">
        <v>90</v>
      </c>
      <c r="C2109" s="6">
        <v>100171</v>
      </c>
      <c r="D2109" s="38" cm="1">
        <f t="array" ref="D2109">INDEX($K$3:$K$50, MATCH(1, (A2109=$G$3:$G$50)*(B2109=$H$3:$H$50)*(C2109&gt;=$I$3:$I$50)*(C2109&lt;=$J$3:$J$50), 0))</f>
        <v>2.1999999999999999E-2</v>
      </c>
    </row>
    <row r="2110" spans="1:4" x14ac:dyDescent="0.35">
      <c r="A2110" t="s">
        <v>39</v>
      </c>
      <c r="B2110">
        <v>180</v>
      </c>
      <c r="C2110" s="6">
        <v>56171</v>
      </c>
      <c r="D2110" s="38" cm="1">
        <f t="array" ref="D2110">INDEX($K$3:$K$50, MATCH(1, (A2110=$G$3:$G$50)*(B2110=$H$3:$H$50)*(C2110&gt;=$I$3:$I$50)*(C2110&lt;=$J$3:$J$50), 0))</f>
        <v>2.1499999999999998E-2</v>
      </c>
    </row>
    <row r="2111" spans="1:4" x14ac:dyDescent="0.35">
      <c r="A2111" t="s">
        <v>39</v>
      </c>
      <c r="B2111">
        <v>360</v>
      </c>
      <c r="C2111" s="6">
        <v>36171</v>
      </c>
      <c r="D2111" s="38" cm="1">
        <f t="array" ref="D2111">INDEX($K$3:$K$50, MATCH(1, (A2111=$G$3:$G$50)*(B2111=$H$3:$H$50)*(C2111&gt;=$I$3:$I$50)*(C2111&lt;=$J$3:$J$50), 0))</f>
        <v>1.7999999999999999E-2</v>
      </c>
    </row>
    <row r="2112" spans="1:4" x14ac:dyDescent="0.35">
      <c r="A2112" t="s">
        <v>40</v>
      </c>
      <c r="B2112">
        <v>360</v>
      </c>
      <c r="C2112" s="6">
        <v>10171</v>
      </c>
      <c r="D2112" s="38" cm="1">
        <f t="array" ref="D2112">INDEX($K$3:$K$50, MATCH(1, (A2112=$G$3:$G$50)*(B2112=$H$3:$H$50)*(C2112&gt;=$I$3:$I$50)*(C2112&lt;=$J$3:$J$50), 0))</f>
        <v>1.7500000000000002E-2</v>
      </c>
    </row>
    <row r="2113" spans="1:4" x14ac:dyDescent="0.35">
      <c r="A2113" t="s">
        <v>39</v>
      </c>
      <c r="B2113">
        <v>180</v>
      </c>
      <c r="C2113" s="6">
        <v>10000171</v>
      </c>
      <c r="D2113" s="38" cm="1">
        <f t="array" ref="D2113">INDEX($K$3:$K$50, MATCH(1, (A2113=$G$3:$G$50)*(B2113=$H$3:$H$50)*(C2113&gt;=$I$3:$I$50)*(C2113&lt;=$J$3:$J$50), 0))</f>
        <v>4.4999999999999998E-2</v>
      </c>
    </row>
    <row r="2114" spans="1:4" x14ac:dyDescent="0.35">
      <c r="A2114" t="s">
        <v>39</v>
      </c>
      <c r="B2114">
        <v>90</v>
      </c>
      <c r="C2114" s="6">
        <v>10271</v>
      </c>
      <c r="D2114" s="38" cm="1">
        <f t="array" ref="D2114">INDEX($K$3:$K$50, MATCH(1, (A2114=$G$3:$G$50)*(B2114=$H$3:$H$50)*(C2114&gt;=$I$3:$I$50)*(C2114&lt;=$J$3:$J$50), 0))</f>
        <v>1.55E-2</v>
      </c>
    </row>
    <row r="2115" spans="1:4" x14ac:dyDescent="0.35">
      <c r="A2115" t="s">
        <v>39</v>
      </c>
      <c r="B2115">
        <v>90</v>
      </c>
      <c r="C2115" s="6">
        <v>71993.23</v>
      </c>
      <c r="D2115" s="38" cm="1">
        <f t="array" ref="D2115">INDEX($K$3:$K$50, MATCH(1, (A2115=$G$3:$G$50)*(B2115=$H$3:$H$50)*(C2115&gt;=$I$3:$I$50)*(C2115&lt;=$J$3:$J$50), 0))</f>
        <v>2.0500000000000001E-2</v>
      </c>
    </row>
    <row r="2116" spans="1:4" x14ac:dyDescent="0.35">
      <c r="A2116" t="s">
        <v>39</v>
      </c>
      <c r="B2116">
        <v>180</v>
      </c>
      <c r="C2116" s="6">
        <v>270858.89</v>
      </c>
      <c r="D2116" s="38" cm="1">
        <f t="array" ref="D2116">INDEX($K$3:$K$50, MATCH(1, (A2116=$G$3:$G$50)*(B2116=$H$3:$H$50)*(C2116&gt;=$I$3:$I$50)*(C2116&lt;=$J$3:$J$50), 0))</f>
        <v>3.7499999999999999E-2</v>
      </c>
    </row>
    <row r="2117" spans="1:4" x14ac:dyDescent="0.35">
      <c r="A2117" t="s">
        <v>39</v>
      </c>
      <c r="B2117">
        <v>360</v>
      </c>
      <c r="C2117" s="6">
        <v>27809.200000000001</v>
      </c>
      <c r="D2117" s="38" cm="1">
        <f t="array" ref="D2117">INDEX($K$3:$K$50, MATCH(1, (A2117=$G$3:$G$50)*(B2117=$H$3:$H$50)*(C2117&gt;=$I$3:$I$50)*(C2117&lt;=$J$3:$J$50), 0))</f>
        <v>1.7999999999999999E-2</v>
      </c>
    </row>
    <row r="2118" spans="1:4" x14ac:dyDescent="0.35">
      <c r="A2118" t="s">
        <v>39</v>
      </c>
      <c r="B2118">
        <v>160</v>
      </c>
      <c r="C2118" s="6">
        <v>450106.05</v>
      </c>
      <c r="D2118" s="38" t="e" cm="1">
        <f t="array" ref="D2118">INDEX($K$3:$K$50, MATCH(1, (A2118=$G$3:$G$50)*(B2118=$H$3:$H$50)*(C2118&gt;=$I$3:$I$50)*(C2118&lt;=$J$3:$J$50), 0))</f>
        <v>#N/A</v>
      </c>
    </row>
    <row r="2119" spans="1:4" x14ac:dyDescent="0.35">
      <c r="A2119" t="s">
        <v>39</v>
      </c>
      <c r="B2119">
        <v>180</v>
      </c>
      <c r="C2119" s="6">
        <v>130503</v>
      </c>
      <c r="D2119" s="38" cm="1">
        <f t="array" ref="D2119">INDEX($K$3:$K$50, MATCH(1, (A2119=$G$3:$G$50)*(B2119=$H$3:$H$50)*(C2119&gt;=$I$3:$I$50)*(C2119&lt;=$J$3:$J$50), 0))</f>
        <v>3.4500000000000003E-2</v>
      </c>
    </row>
    <row r="2120" spans="1:4" x14ac:dyDescent="0.35">
      <c r="A2120" t="s">
        <v>39</v>
      </c>
      <c r="B2120">
        <v>90</v>
      </c>
      <c r="C2120" s="6">
        <v>130171</v>
      </c>
      <c r="D2120" s="38" cm="1">
        <f t="array" ref="D2120">INDEX($K$3:$K$50, MATCH(1, (A2120=$G$3:$G$50)*(B2120=$H$3:$H$50)*(C2120&gt;=$I$3:$I$50)*(C2120&lt;=$J$3:$J$50), 0))</f>
        <v>2.1999999999999999E-2</v>
      </c>
    </row>
    <row r="2121" spans="1:4" x14ac:dyDescent="0.35">
      <c r="A2121" t="s">
        <v>39</v>
      </c>
      <c r="B2121">
        <v>180</v>
      </c>
      <c r="C2121" s="6">
        <v>152138.01</v>
      </c>
      <c r="D2121" s="38" cm="1">
        <f t="array" ref="D2121">INDEX($K$3:$K$50, MATCH(1, (A2121=$G$3:$G$50)*(B2121=$H$3:$H$50)*(C2121&gt;=$I$3:$I$50)*(C2121&lt;=$J$3:$J$50), 0))</f>
        <v>3.4500000000000003E-2</v>
      </c>
    </row>
    <row r="2122" spans="1:4" x14ac:dyDescent="0.35">
      <c r="A2122" t="s">
        <v>39</v>
      </c>
      <c r="B2122">
        <v>360</v>
      </c>
      <c r="C2122" s="6">
        <v>190171</v>
      </c>
      <c r="D2122" s="38" cm="1">
        <f t="array" ref="D2122">INDEX($K$3:$K$50, MATCH(1, (A2122=$G$3:$G$50)*(B2122=$H$3:$H$50)*(C2122&gt;=$I$3:$I$50)*(C2122&lt;=$J$3:$J$50), 0))</f>
        <v>3.85E-2</v>
      </c>
    </row>
    <row r="2123" spans="1:4" x14ac:dyDescent="0.35">
      <c r="A2123" t="s">
        <v>39</v>
      </c>
      <c r="B2123">
        <v>360</v>
      </c>
      <c r="C2123" s="6">
        <v>78171</v>
      </c>
      <c r="D2123" s="38" cm="1">
        <f t="array" ref="D2123">INDEX($K$3:$K$50, MATCH(1, (A2123=$G$3:$G$50)*(B2123=$H$3:$H$50)*(C2123&gt;=$I$3:$I$50)*(C2123&lt;=$J$3:$J$50), 0))</f>
        <v>2.5000000000000001E-2</v>
      </c>
    </row>
    <row r="2124" spans="1:4" x14ac:dyDescent="0.35">
      <c r="A2124" t="s">
        <v>39</v>
      </c>
      <c r="B2124">
        <v>180</v>
      </c>
      <c r="C2124" s="6">
        <v>54857.53</v>
      </c>
      <c r="D2124" s="38" cm="1">
        <f t="array" ref="D2124">INDEX($K$3:$K$50, MATCH(1, (A2124=$G$3:$G$50)*(B2124=$H$3:$H$50)*(C2124&gt;=$I$3:$I$50)*(C2124&lt;=$J$3:$J$50), 0))</f>
        <v>2.1499999999999998E-2</v>
      </c>
    </row>
    <row r="2125" spans="1:4" x14ac:dyDescent="0.35">
      <c r="A2125" t="s">
        <v>39</v>
      </c>
      <c r="B2125">
        <v>90</v>
      </c>
      <c r="C2125" s="6">
        <v>140171</v>
      </c>
      <c r="D2125" s="38" cm="1">
        <f t="array" ref="D2125">INDEX($K$3:$K$50, MATCH(1, (A2125=$G$3:$G$50)*(B2125=$H$3:$H$50)*(C2125&gt;=$I$3:$I$50)*(C2125&lt;=$J$3:$J$50), 0))</f>
        <v>2.1999999999999999E-2</v>
      </c>
    </row>
    <row r="2126" spans="1:4" x14ac:dyDescent="0.35">
      <c r="A2126" t="s">
        <v>39</v>
      </c>
      <c r="B2126">
        <v>90</v>
      </c>
      <c r="C2126" s="6">
        <v>372169.19</v>
      </c>
      <c r="D2126" s="38" cm="1">
        <f t="array" ref="D2126">INDEX($K$3:$K$50, MATCH(1, (A2126=$G$3:$G$50)*(B2126=$H$3:$H$50)*(C2126&gt;=$I$3:$I$50)*(C2126&lt;=$J$3:$J$50), 0))</f>
        <v>0.03</v>
      </c>
    </row>
    <row r="2127" spans="1:4" x14ac:dyDescent="0.35">
      <c r="A2127" t="s">
        <v>39</v>
      </c>
      <c r="B2127">
        <v>180</v>
      </c>
      <c r="C2127" s="6">
        <v>306460.2</v>
      </c>
      <c r="D2127" s="38" cm="1">
        <f t="array" ref="D2127">INDEX($K$3:$K$50, MATCH(1, (A2127=$G$3:$G$50)*(B2127=$H$3:$H$50)*(C2127&gt;=$I$3:$I$50)*(C2127&lt;=$J$3:$J$50), 0))</f>
        <v>3.7499999999999999E-2</v>
      </c>
    </row>
    <row r="2128" spans="1:4" x14ac:dyDescent="0.35">
      <c r="A2128" t="s">
        <v>39</v>
      </c>
      <c r="B2128">
        <v>360</v>
      </c>
      <c r="C2128" s="6">
        <v>105054.51</v>
      </c>
      <c r="D2128" s="38" cm="1">
        <f t="array" ref="D2128">INDEX($K$3:$K$50, MATCH(1, (A2128=$G$3:$G$50)*(B2128=$H$3:$H$50)*(C2128&gt;=$I$3:$I$50)*(C2128&lt;=$J$3:$J$50), 0))</f>
        <v>3.85E-2</v>
      </c>
    </row>
    <row r="2129" spans="1:4" x14ac:dyDescent="0.35">
      <c r="A2129" t="s">
        <v>40</v>
      </c>
      <c r="B2129">
        <v>160</v>
      </c>
      <c r="C2129" s="6">
        <v>100171</v>
      </c>
      <c r="D2129" s="38" t="e" cm="1">
        <f t="array" ref="D2129">INDEX($K$3:$K$50, MATCH(1, (A2129=$G$3:$G$50)*(B2129=$H$3:$H$50)*(C2129&gt;=$I$3:$I$50)*(C2129&lt;=$J$3:$J$50), 0))</f>
        <v>#N/A</v>
      </c>
    </row>
    <row r="2130" spans="1:4" x14ac:dyDescent="0.35">
      <c r="A2130" t="s">
        <v>39</v>
      </c>
      <c r="B2130">
        <v>180</v>
      </c>
      <c r="C2130" s="6">
        <v>100171</v>
      </c>
      <c r="D2130" s="38" cm="1">
        <f t="array" ref="D2130">INDEX($K$3:$K$50, MATCH(1, (A2130=$G$3:$G$50)*(B2130=$H$3:$H$50)*(C2130&gt;=$I$3:$I$50)*(C2130&lt;=$J$3:$J$50), 0))</f>
        <v>3.4500000000000003E-2</v>
      </c>
    </row>
    <row r="2131" spans="1:4" x14ac:dyDescent="0.35">
      <c r="A2131" t="s">
        <v>40</v>
      </c>
      <c r="B2131">
        <v>90</v>
      </c>
      <c r="C2131" s="6">
        <v>25171</v>
      </c>
      <c r="D2131" s="38" cm="1">
        <f t="array" ref="D2131">INDEX($K$3:$K$50, MATCH(1, (A2131=$G$3:$G$50)*(B2131=$H$3:$H$50)*(C2131&gt;=$I$3:$I$50)*(C2131&lt;=$J$3:$J$50), 0))</f>
        <v>1.4999999999999999E-2</v>
      </c>
    </row>
    <row r="2132" spans="1:4" x14ac:dyDescent="0.35">
      <c r="A2132" t="s">
        <v>40</v>
      </c>
      <c r="B2132">
        <v>180</v>
      </c>
      <c r="C2132" s="6">
        <v>77802.320000000007</v>
      </c>
      <c r="D2132" s="38" cm="1">
        <f t="array" ref="D2132">INDEX($K$3:$K$50, MATCH(1, (A2132=$G$3:$G$50)*(B2132=$H$3:$H$50)*(C2132&gt;=$I$3:$I$50)*(C2132&lt;=$J$3:$J$50), 0))</f>
        <v>2.1000000000000001E-2</v>
      </c>
    </row>
    <row r="2133" spans="1:4" x14ac:dyDescent="0.35">
      <c r="A2133" t="s">
        <v>39</v>
      </c>
      <c r="B2133">
        <v>360</v>
      </c>
      <c r="C2133" s="6">
        <v>300171</v>
      </c>
      <c r="D2133" s="38" cm="1">
        <f t="array" ref="D2133">INDEX($K$3:$K$50, MATCH(1, (A2133=$G$3:$G$50)*(B2133=$H$3:$H$50)*(C2133&gt;=$I$3:$I$50)*(C2133&lt;=$J$3:$J$50), 0))</f>
        <v>4.2500000000000003E-2</v>
      </c>
    </row>
    <row r="2134" spans="1:4" x14ac:dyDescent="0.35">
      <c r="A2134" t="s">
        <v>39</v>
      </c>
      <c r="B2134">
        <v>360</v>
      </c>
      <c r="C2134" s="6">
        <v>60171</v>
      </c>
      <c r="D2134" s="38" cm="1">
        <f t="array" ref="D2134">INDEX($K$3:$K$50, MATCH(1, (A2134=$G$3:$G$50)*(B2134=$H$3:$H$50)*(C2134&gt;=$I$3:$I$50)*(C2134&lt;=$J$3:$J$50), 0))</f>
        <v>2.5000000000000001E-2</v>
      </c>
    </row>
    <row r="2135" spans="1:4" x14ac:dyDescent="0.35">
      <c r="A2135" t="s">
        <v>39</v>
      </c>
      <c r="B2135">
        <v>180</v>
      </c>
      <c r="C2135" s="6">
        <v>400171</v>
      </c>
      <c r="D2135" s="38" cm="1">
        <f t="array" ref="D2135">INDEX($K$3:$K$50, MATCH(1, (A2135=$G$3:$G$50)*(B2135=$H$3:$H$50)*(C2135&gt;=$I$3:$I$50)*(C2135&lt;=$J$3:$J$50), 0))</f>
        <v>3.7499999999999999E-2</v>
      </c>
    </row>
    <row r="2136" spans="1:4" x14ac:dyDescent="0.35">
      <c r="A2136" t="s">
        <v>39</v>
      </c>
      <c r="B2136">
        <v>90</v>
      </c>
      <c r="C2136" s="6">
        <v>50171</v>
      </c>
      <c r="D2136" s="38" cm="1">
        <f t="array" ref="D2136">INDEX($K$3:$K$50, MATCH(1, (A2136=$G$3:$G$50)*(B2136=$H$3:$H$50)*(C2136&gt;=$I$3:$I$50)*(C2136&lt;=$J$3:$J$50), 0))</f>
        <v>2.0500000000000001E-2</v>
      </c>
    </row>
    <row r="2137" spans="1:4" x14ac:dyDescent="0.35">
      <c r="A2137" t="s">
        <v>39</v>
      </c>
      <c r="B2137">
        <v>90</v>
      </c>
      <c r="C2137" s="6">
        <v>105171</v>
      </c>
      <c r="D2137" s="38" cm="1">
        <f t="array" ref="D2137">INDEX($K$3:$K$50, MATCH(1, (A2137=$G$3:$G$50)*(B2137=$H$3:$H$50)*(C2137&gt;=$I$3:$I$50)*(C2137&lt;=$J$3:$J$50), 0))</f>
        <v>2.1999999999999999E-2</v>
      </c>
    </row>
    <row r="2138" spans="1:4" x14ac:dyDescent="0.35">
      <c r="A2138" t="s">
        <v>40</v>
      </c>
      <c r="B2138">
        <v>180</v>
      </c>
      <c r="C2138" s="6">
        <v>32021</v>
      </c>
      <c r="D2138" s="38" cm="1">
        <f t="array" ref="D2138">INDEX($K$3:$K$50, MATCH(1, (A2138=$G$3:$G$50)*(B2138=$H$3:$H$50)*(C2138&gt;=$I$3:$I$50)*(C2138&lt;=$J$3:$J$50), 0))</f>
        <v>1.55E-2</v>
      </c>
    </row>
    <row r="2139" spans="1:4" x14ac:dyDescent="0.35">
      <c r="A2139" t="s">
        <v>39</v>
      </c>
      <c r="B2139">
        <v>360</v>
      </c>
      <c r="C2139" s="6">
        <v>214171</v>
      </c>
      <c r="D2139" s="38" cm="1">
        <f t="array" ref="D2139">INDEX($K$3:$K$50, MATCH(1, (A2139=$G$3:$G$50)*(B2139=$H$3:$H$50)*(C2139&gt;=$I$3:$I$50)*(C2139&lt;=$J$3:$J$50), 0))</f>
        <v>3.85E-2</v>
      </c>
    </row>
    <row r="2140" spans="1:4" x14ac:dyDescent="0.35">
      <c r="A2140" t="s">
        <v>39</v>
      </c>
      <c r="B2140">
        <v>160</v>
      </c>
      <c r="C2140" s="6">
        <v>200171</v>
      </c>
      <c r="D2140" s="38" t="e" cm="1">
        <f t="array" ref="D2140">INDEX($K$3:$K$50, MATCH(1, (A2140=$G$3:$G$50)*(B2140=$H$3:$H$50)*(C2140&gt;=$I$3:$I$50)*(C2140&lt;=$J$3:$J$50), 0))</f>
        <v>#N/A</v>
      </c>
    </row>
    <row r="2141" spans="1:4" x14ac:dyDescent="0.35">
      <c r="A2141" t="s">
        <v>39</v>
      </c>
      <c r="B2141">
        <v>180</v>
      </c>
      <c r="C2141" s="6">
        <v>104367.07</v>
      </c>
      <c r="D2141" s="38" cm="1">
        <f t="array" ref="D2141">INDEX($K$3:$K$50, MATCH(1, (A2141=$G$3:$G$50)*(B2141=$H$3:$H$50)*(C2141&gt;=$I$3:$I$50)*(C2141&lt;=$J$3:$J$50), 0))</f>
        <v>3.4500000000000003E-2</v>
      </c>
    </row>
    <row r="2142" spans="1:4" x14ac:dyDescent="0.35">
      <c r="A2142" t="s">
        <v>39</v>
      </c>
      <c r="B2142">
        <v>90</v>
      </c>
      <c r="C2142" s="6">
        <v>21117.08</v>
      </c>
      <c r="D2142" s="38" cm="1">
        <f t="array" ref="D2142">INDEX($K$3:$K$50, MATCH(1, (A2142=$G$3:$G$50)*(B2142=$H$3:$H$50)*(C2142&gt;=$I$3:$I$50)*(C2142&lt;=$J$3:$J$50), 0))</f>
        <v>1.55E-2</v>
      </c>
    </row>
    <row r="2143" spans="1:4" x14ac:dyDescent="0.35">
      <c r="A2143" t="s">
        <v>39</v>
      </c>
      <c r="B2143">
        <v>180</v>
      </c>
      <c r="C2143" s="6">
        <v>303533.09000000003</v>
      </c>
      <c r="D2143" s="38" cm="1">
        <f t="array" ref="D2143">INDEX($K$3:$K$50, MATCH(1, (A2143=$G$3:$G$50)*(B2143=$H$3:$H$50)*(C2143&gt;=$I$3:$I$50)*(C2143&lt;=$J$3:$J$50), 0))</f>
        <v>3.7499999999999999E-2</v>
      </c>
    </row>
    <row r="2144" spans="1:4" x14ac:dyDescent="0.35">
      <c r="A2144" t="s">
        <v>39</v>
      </c>
      <c r="B2144">
        <v>360</v>
      </c>
      <c r="C2144" s="6">
        <v>75171</v>
      </c>
      <c r="D2144" s="38" cm="1">
        <f t="array" ref="D2144">INDEX($K$3:$K$50, MATCH(1, (A2144=$G$3:$G$50)*(B2144=$H$3:$H$50)*(C2144&gt;=$I$3:$I$50)*(C2144&lt;=$J$3:$J$50), 0))</f>
        <v>2.5000000000000001E-2</v>
      </c>
    </row>
    <row r="2145" spans="1:4" x14ac:dyDescent="0.35">
      <c r="A2145" t="s">
        <v>40</v>
      </c>
      <c r="B2145">
        <v>360</v>
      </c>
      <c r="C2145" s="6">
        <v>442033.58</v>
      </c>
      <c r="D2145" s="38" cm="1">
        <f t="array" ref="D2145">INDEX($K$3:$K$50, MATCH(1, (A2145=$G$3:$G$50)*(B2145=$H$3:$H$50)*(C2145&gt;=$I$3:$I$50)*(C2145&lt;=$J$3:$J$50), 0))</f>
        <v>4.2000000000000003E-2</v>
      </c>
    </row>
    <row r="2146" spans="1:4" x14ac:dyDescent="0.35">
      <c r="A2146" t="s">
        <v>39</v>
      </c>
      <c r="B2146">
        <v>180</v>
      </c>
      <c r="C2146" s="6">
        <v>6521.78</v>
      </c>
      <c r="D2146" s="38" cm="1">
        <f t="array" ref="D2146">INDEX($K$3:$K$50, MATCH(1, (A2146=$G$3:$G$50)*(B2146=$H$3:$H$50)*(C2146&gt;=$I$3:$I$50)*(C2146&lt;=$J$3:$J$50), 0))</f>
        <v>1.6E-2</v>
      </c>
    </row>
    <row r="2147" spans="1:4" x14ac:dyDescent="0.35">
      <c r="A2147" t="s">
        <v>39</v>
      </c>
      <c r="B2147">
        <v>90</v>
      </c>
      <c r="C2147" s="6">
        <v>78757.89</v>
      </c>
      <c r="D2147" s="38" cm="1">
        <f t="array" ref="D2147">INDEX($K$3:$K$50, MATCH(1, (A2147=$G$3:$G$50)*(B2147=$H$3:$H$50)*(C2147&gt;=$I$3:$I$50)*(C2147&lt;=$J$3:$J$50), 0))</f>
        <v>2.0500000000000001E-2</v>
      </c>
    </row>
    <row r="2148" spans="1:4" x14ac:dyDescent="0.35">
      <c r="A2148" t="s">
        <v>40</v>
      </c>
      <c r="B2148">
        <v>90</v>
      </c>
      <c r="C2148" s="6">
        <v>90213.13</v>
      </c>
      <c r="D2148" s="38" cm="1">
        <f t="array" ref="D2148">INDEX($K$3:$K$50, MATCH(1, (A2148=$G$3:$G$50)*(B2148=$H$3:$H$50)*(C2148&gt;=$I$3:$I$50)*(C2148&lt;=$J$3:$J$50), 0))</f>
        <v>1.9E-2</v>
      </c>
    </row>
    <row r="2149" spans="1:4" x14ac:dyDescent="0.35">
      <c r="A2149" t="s">
        <v>39</v>
      </c>
      <c r="B2149">
        <v>180</v>
      </c>
      <c r="C2149" s="6">
        <v>200171</v>
      </c>
      <c r="D2149" s="38" cm="1">
        <f t="array" ref="D2149">INDEX($K$3:$K$50, MATCH(1, (A2149=$G$3:$G$50)*(B2149=$H$3:$H$50)*(C2149&gt;=$I$3:$I$50)*(C2149&lt;=$J$3:$J$50), 0))</f>
        <v>3.4500000000000003E-2</v>
      </c>
    </row>
    <row r="2150" spans="1:4" x14ac:dyDescent="0.35">
      <c r="A2150" t="s">
        <v>39</v>
      </c>
      <c r="B2150">
        <v>360</v>
      </c>
      <c r="C2150" s="6">
        <v>85669.78</v>
      </c>
      <c r="D2150" s="38" cm="1">
        <f t="array" ref="D2150">INDEX($K$3:$K$50, MATCH(1, (A2150=$G$3:$G$50)*(B2150=$H$3:$H$50)*(C2150&gt;=$I$3:$I$50)*(C2150&lt;=$J$3:$J$50), 0))</f>
        <v>2.5000000000000001E-2</v>
      </c>
    </row>
    <row r="2151" spans="1:4" x14ac:dyDescent="0.35">
      <c r="A2151" t="s">
        <v>40</v>
      </c>
      <c r="B2151">
        <v>160</v>
      </c>
      <c r="C2151" s="6">
        <v>15133.66</v>
      </c>
      <c r="D2151" s="38" t="e" cm="1">
        <f t="array" ref="D2151">INDEX($K$3:$K$50, MATCH(1, (A2151=$G$3:$G$50)*(B2151=$H$3:$H$50)*(C2151&gt;=$I$3:$I$50)*(C2151&lt;=$J$3:$J$50), 0))</f>
        <v>#N/A</v>
      </c>
    </row>
    <row r="2152" spans="1:4" x14ac:dyDescent="0.35">
      <c r="A2152" t="s">
        <v>39</v>
      </c>
      <c r="B2152">
        <v>180</v>
      </c>
      <c r="C2152" s="6">
        <v>100171</v>
      </c>
      <c r="D2152" s="38" cm="1">
        <f t="array" ref="D2152">INDEX($K$3:$K$50, MATCH(1, (A2152=$G$3:$G$50)*(B2152=$H$3:$H$50)*(C2152&gt;=$I$3:$I$50)*(C2152&lt;=$J$3:$J$50), 0))</f>
        <v>3.4500000000000003E-2</v>
      </c>
    </row>
    <row r="2153" spans="1:4" x14ac:dyDescent="0.35">
      <c r="A2153" t="s">
        <v>39</v>
      </c>
      <c r="B2153">
        <v>90</v>
      </c>
      <c r="C2153" s="6">
        <v>75171</v>
      </c>
      <c r="D2153" s="38" cm="1">
        <f t="array" ref="D2153">INDEX($K$3:$K$50, MATCH(1, (A2153=$G$3:$G$50)*(B2153=$H$3:$H$50)*(C2153&gt;=$I$3:$I$50)*(C2153&lt;=$J$3:$J$50), 0))</f>
        <v>2.0500000000000001E-2</v>
      </c>
    </row>
    <row r="2154" spans="1:4" x14ac:dyDescent="0.35">
      <c r="A2154" t="s">
        <v>39</v>
      </c>
      <c r="B2154">
        <v>180</v>
      </c>
      <c r="C2154" s="6">
        <v>28587.25</v>
      </c>
      <c r="D2154" s="38" cm="1">
        <f t="array" ref="D2154">INDEX($K$3:$K$50, MATCH(1, (A2154=$G$3:$G$50)*(B2154=$H$3:$H$50)*(C2154&gt;=$I$3:$I$50)*(C2154&lt;=$J$3:$J$50), 0))</f>
        <v>1.6E-2</v>
      </c>
    </row>
    <row r="2155" spans="1:4" x14ac:dyDescent="0.35">
      <c r="A2155" t="s">
        <v>39</v>
      </c>
      <c r="B2155">
        <v>360</v>
      </c>
      <c r="C2155" s="6">
        <v>89071</v>
      </c>
      <c r="D2155" s="38" cm="1">
        <f t="array" ref="D2155">INDEX($K$3:$K$50, MATCH(1, (A2155=$G$3:$G$50)*(B2155=$H$3:$H$50)*(C2155&gt;=$I$3:$I$50)*(C2155&lt;=$J$3:$J$50), 0))</f>
        <v>2.5000000000000001E-2</v>
      </c>
    </row>
    <row r="2156" spans="1:4" x14ac:dyDescent="0.35">
      <c r="A2156" t="s">
        <v>39</v>
      </c>
      <c r="B2156">
        <v>360</v>
      </c>
      <c r="C2156" s="6">
        <v>120171</v>
      </c>
      <c r="D2156" s="38" cm="1">
        <f t="array" ref="D2156">INDEX($K$3:$K$50, MATCH(1, (A2156=$G$3:$G$50)*(B2156=$H$3:$H$50)*(C2156&gt;=$I$3:$I$50)*(C2156&lt;=$J$3:$J$50), 0))</f>
        <v>3.85E-2</v>
      </c>
    </row>
    <row r="2157" spans="1:4" x14ac:dyDescent="0.35">
      <c r="A2157" t="s">
        <v>39</v>
      </c>
      <c r="B2157">
        <v>180</v>
      </c>
      <c r="C2157" s="6">
        <v>40171</v>
      </c>
      <c r="D2157" s="38" cm="1">
        <f t="array" ref="D2157">INDEX($K$3:$K$50, MATCH(1, (A2157=$G$3:$G$50)*(B2157=$H$3:$H$50)*(C2157&gt;=$I$3:$I$50)*(C2157&lt;=$J$3:$J$50), 0))</f>
        <v>1.6E-2</v>
      </c>
    </row>
    <row r="2158" spans="1:4" x14ac:dyDescent="0.35">
      <c r="A2158" t="s">
        <v>39</v>
      </c>
      <c r="B2158">
        <v>90</v>
      </c>
      <c r="C2158" s="6">
        <v>250171</v>
      </c>
      <c r="D2158" s="38" cm="1">
        <f t="array" ref="D2158">INDEX($K$3:$K$50, MATCH(1, (A2158=$G$3:$G$50)*(B2158=$H$3:$H$50)*(C2158&gt;=$I$3:$I$50)*(C2158&lt;=$J$3:$J$50), 0))</f>
        <v>0.03</v>
      </c>
    </row>
    <row r="2159" spans="1:4" x14ac:dyDescent="0.35">
      <c r="A2159" t="s">
        <v>39</v>
      </c>
      <c r="B2159">
        <v>90</v>
      </c>
      <c r="C2159" s="6">
        <v>26939.68</v>
      </c>
      <c r="D2159" s="38" cm="1">
        <f t="array" ref="D2159">INDEX($K$3:$K$50, MATCH(1, (A2159=$G$3:$G$50)*(B2159=$H$3:$H$50)*(C2159&gt;=$I$3:$I$50)*(C2159&lt;=$J$3:$J$50), 0))</f>
        <v>1.55E-2</v>
      </c>
    </row>
    <row r="2160" spans="1:4" x14ac:dyDescent="0.35">
      <c r="A2160" t="s">
        <v>39</v>
      </c>
      <c r="B2160">
        <v>180</v>
      </c>
      <c r="C2160" s="6">
        <v>527258.65</v>
      </c>
      <c r="D2160" s="38" cm="1">
        <f t="array" ref="D2160">INDEX($K$3:$K$50, MATCH(1, (A2160=$G$3:$G$50)*(B2160=$H$3:$H$50)*(C2160&gt;=$I$3:$I$50)*(C2160&lt;=$J$3:$J$50), 0))</f>
        <v>3.95E-2</v>
      </c>
    </row>
    <row r="2161" spans="1:4" x14ac:dyDescent="0.35">
      <c r="A2161" t="s">
        <v>39</v>
      </c>
      <c r="B2161">
        <v>360</v>
      </c>
      <c r="C2161" s="6">
        <v>44646.89</v>
      </c>
      <c r="D2161" s="38" cm="1">
        <f t="array" ref="D2161">INDEX($K$3:$K$50, MATCH(1, (A2161=$G$3:$G$50)*(B2161=$H$3:$H$50)*(C2161&gt;=$I$3:$I$50)*(C2161&lt;=$J$3:$J$50), 0))</f>
        <v>1.7999999999999999E-2</v>
      </c>
    </row>
    <row r="2162" spans="1:4" x14ac:dyDescent="0.35">
      <c r="A2162" t="s">
        <v>39</v>
      </c>
      <c r="B2162">
        <v>160</v>
      </c>
      <c r="C2162" s="6">
        <v>24171</v>
      </c>
      <c r="D2162" s="38" t="e" cm="1">
        <f t="array" ref="D2162">INDEX($K$3:$K$50, MATCH(1, (A2162=$G$3:$G$50)*(B2162=$H$3:$H$50)*(C2162&gt;=$I$3:$I$50)*(C2162&lt;=$J$3:$J$50), 0))</f>
        <v>#N/A</v>
      </c>
    </row>
    <row r="2163" spans="1:4" x14ac:dyDescent="0.35">
      <c r="A2163" t="s">
        <v>39</v>
      </c>
      <c r="B2163">
        <v>180</v>
      </c>
      <c r="C2163" s="6">
        <v>50171</v>
      </c>
      <c r="D2163" s="38" cm="1">
        <f t="array" ref="D2163">INDEX($K$3:$K$50, MATCH(1, (A2163=$G$3:$G$50)*(B2163=$H$3:$H$50)*(C2163&gt;=$I$3:$I$50)*(C2163&lt;=$J$3:$J$50), 0))</f>
        <v>2.1499999999999998E-2</v>
      </c>
    </row>
    <row r="2164" spans="1:4" x14ac:dyDescent="0.35">
      <c r="A2164" t="s">
        <v>39</v>
      </c>
      <c r="B2164">
        <v>90</v>
      </c>
      <c r="C2164" s="6">
        <v>16703.52</v>
      </c>
      <c r="D2164" s="38" cm="1">
        <f t="array" ref="D2164">INDEX($K$3:$K$50, MATCH(1, (A2164=$G$3:$G$50)*(B2164=$H$3:$H$50)*(C2164&gt;=$I$3:$I$50)*(C2164&lt;=$J$3:$J$50), 0))</f>
        <v>1.55E-2</v>
      </c>
    </row>
    <row r="2165" spans="1:4" x14ac:dyDescent="0.35">
      <c r="A2165" t="s">
        <v>40</v>
      </c>
      <c r="B2165">
        <v>180</v>
      </c>
      <c r="C2165" s="6">
        <v>32171</v>
      </c>
      <c r="D2165" s="38" cm="1">
        <f t="array" ref="D2165">INDEX($K$3:$K$50, MATCH(1, (A2165=$G$3:$G$50)*(B2165=$H$3:$H$50)*(C2165&gt;=$I$3:$I$50)*(C2165&lt;=$J$3:$J$50), 0))</f>
        <v>1.55E-2</v>
      </c>
    </row>
    <row r="2166" spans="1:4" x14ac:dyDescent="0.35">
      <c r="A2166" t="s">
        <v>39</v>
      </c>
      <c r="B2166">
        <v>360</v>
      </c>
      <c r="C2166" s="6">
        <v>74802.25</v>
      </c>
      <c r="D2166" s="38" cm="1">
        <f t="array" ref="D2166">INDEX($K$3:$K$50, MATCH(1, (A2166=$G$3:$G$50)*(B2166=$H$3:$H$50)*(C2166&gt;=$I$3:$I$50)*(C2166&lt;=$J$3:$J$50), 0))</f>
        <v>2.5000000000000001E-2</v>
      </c>
    </row>
    <row r="2167" spans="1:4" x14ac:dyDescent="0.35">
      <c r="A2167" t="s">
        <v>39</v>
      </c>
      <c r="B2167">
        <v>360</v>
      </c>
      <c r="C2167" s="6">
        <v>22971</v>
      </c>
      <c r="D2167" s="38" cm="1">
        <f t="array" ref="D2167">INDEX($K$3:$K$50, MATCH(1, (A2167=$G$3:$G$50)*(B2167=$H$3:$H$50)*(C2167&gt;=$I$3:$I$50)*(C2167&lt;=$J$3:$J$50), 0))</f>
        <v>1.7999999999999999E-2</v>
      </c>
    </row>
    <row r="2168" spans="1:4" x14ac:dyDescent="0.35">
      <c r="A2168" t="s">
        <v>39</v>
      </c>
      <c r="B2168">
        <v>180</v>
      </c>
      <c r="C2168" s="6">
        <v>49817.55</v>
      </c>
      <c r="D2168" s="38" cm="1">
        <f t="array" ref="D2168">INDEX($K$3:$K$50, MATCH(1, (A2168=$G$3:$G$50)*(B2168=$H$3:$H$50)*(C2168&gt;=$I$3:$I$50)*(C2168&lt;=$J$3:$J$50), 0))</f>
        <v>1.6E-2</v>
      </c>
    </row>
    <row r="2169" spans="1:4" x14ac:dyDescent="0.35">
      <c r="A2169" t="s">
        <v>39</v>
      </c>
      <c r="B2169">
        <v>90</v>
      </c>
      <c r="C2169" s="6">
        <v>306381.14</v>
      </c>
      <c r="D2169" s="38" cm="1">
        <f t="array" ref="D2169">INDEX($K$3:$K$50, MATCH(1, (A2169=$G$3:$G$50)*(B2169=$H$3:$H$50)*(C2169&gt;=$I$3:$I$50)*(C2169&lt;=$J$3:$J$50), 0))</f>
        <v>0.03</v>
      </c>
    </row>
    <row r="2170" spans="1:4" x14ac:dyDescent="0.35">
      <c r="A2170" t="s">
        <v>39</v>
      </c>
      <c r="B2170">
        <v>90</v>
      </c>
      <c r="C2170" s="6">
        <v>67431</v>
      </c>
      <c r="D2170" s="38" cm="1">
        <f t="array" ref="D2170">INDEX($K$3:$K$50, MATCH(1, (A2170=$G$3:$G$50)*(B2170=$H$3:$H$50)*(C2170&gt;=$I$3:$I$50)*(C2170&lt;=$J$3:$J$50), 0))</f>
        <v>2.0500000000000001E-2</v>
      </c>
    </row>
    <row r="2171" spans="1:4" x14ac:dyDescent="0.35">
      <c r="A2171" t="s">
        <v>39</v>
      </c>
      <c r="B2171">
        <v>180</v>
      </c>
      <c r="C2171" s="6">
        <v>92008.4</v>
      </c>
      <c r="D2171" s="38" cm="1">
        <f t="array" ref="D2171">INDEX($K$3:$K$50, MATCH(1, (A2171=$G$3:$G$50)*(B2171=$H$3:$H$50)*(C2171&gt;=$I$3:$I$50)*(C2171&lt;=$J$3:$J$50), 0))</f>
        <v>2.1499999999999998E-2</v>
      </c>
    </row>
    <row r="2172" spans="1:4" x14ac:dyDescent="0.35">
      <c r="A2172" t="s">
        <v>39</v>
      </c>
      <c r="B2172">
        <v>360</v>
      </c>
      <c r="C2172" s="6">
        <v>106601.39</v>
      </c>
      <c r="D2172" s="38" cm="1">
        <f t="array" ref="D2172">INDEX($K$3:$K$50, MATCH(1, (A2172=$G$3:$G$50)*(B2172=$H$3:$H$50)*(C2172&gt;=$I$3:$I$50)*(C2172&lt;=$J$3:$J$50), 0))</f>
        <v>3.85E-2</v>
      </c>
    </row>
    <row r="2173" spans="1:4" x14ac:dyDescent="0.35">
      <c r="A2173" t="s">
        <v>39</v>
      </c>
      <c r="B2173">
        <v>160</v>
      </c>
      <c r="C2173" s="6">
        <v>1060071</v>
      </c>
      <c r="D2173" s="38" t="e" cm="1">
        <f t="array" ref="D2173">INDEX($K$3:$K$50, MATCH(1, (A2173=$G$3:$G$50)*(B2173=$H$3:$H$50)*(C2173&gt;=$I$3:$I$50)*(C2173&lt;=$J$3:$J$50), 0))</f>
        <v>#N/A</v>
      </c>
    </row>
    <row r="2174" spans="1:4" x14ac:dyDescent="0.35">
      <c r="A2174" t="s">
        <v>39</v>
      </c>
      <c r="B2174">
        <v>180</v>
      </c>
      <c r="C2174" s="6">
        <v>48914.1</v>
      </c>
      <c r="D2174" s="38" cm="1">
        <f t="array" ref="D2174">INDEX($K$3:$K$50, MATCH(1, (A2174=$G$3:$G$50)*(B2174=$H$3:$H$50)*(C2174&gt;=$I$3:$I$50)*(C2174&lt;=$J$3:$J$50), 0))</f>
        <v>1.6E-2</v>
      </c>
    </row>
    <row r="2175" spans="1:4" x14ac:dyDescent="0.35">
      <c r="A2175" t="s">
        <v>39</v>
      </c>
      <c r="B2175">
        <v>90</v>
      </c>
      <c r="C2175" s="6">
        <v>20850.02</v>
      </c>
      <c r="D2175" s="38" cm="1">
        <f t="array" ref="D2175">INDEX($K$3:$K$50, MATCH(1, (A2175=$G$3:$G$50)*(B2175=$H$3:$H$50)*(C2175&gt;=$I$3:$I$50)*(C2175&lt;=$J$3:$J$50), 0))</f>
        <v>1.55E-2</v>
      </c>
    </row>
    <row r="2176" spans="1:4" x14ac:dyDescent="0.35">
      <c r="A2176" t="s">
        <v>39</v>
      </c>
      <c r="B2176">
        <v>180</v>
      </c>
      <c r="C2176" s="6">
        <v>156171</v>
      </c>
      <c r="D2176" s="38" cm="1">
        <f t="array" ref="D2176">INDEX($K$3:$K$50, MATCH(1, (A2176=$G$3:$G$50)*(B2176=$H$3:$H$50)*(C2176&gt;=$I$3:$I$50)*(C2176&lt;=$J$3:$J$50), 0))</f>
        <v>3.4500000000000003E-2</v>
      </c>
    </row>
    <row r="2177" spans="1:4" x14ac:dyDescent="0.35">
      <c r="A2177" t="s">
        <v>39</v>
      </c>
      <c r="B2177">
        <v>360</v>
      </c>
      <c r="C2177" s="6">
        <v>25171</v>
      </c>
      <c r="D2177" s="38" cm="1">
        <f t="array" ref="D2177">INDEX($K$3:$K$50, MATCH(1, (A2177=$G$3:$G$50)*(B2177=$H$3:$H$50)*(C2177&gt;=$I$3:$I$50)*(C2177&lt;=$J$3:$J$50), 0))</f>
        <v>1.7999999999999999E-2</v>
      </c>
    </row>
    <row r="2178" spans="1:4" x14ac:dyDescent="0.35">
      <c r="A2178" t="s">
        <v>39</v>
      </c>
      <c r="B2178">
        <v>360</v>
      </c>
      <c r="C2178" s="6">
        <v>105046.08</v>
      </c>
      <c r="D2178" s="38" cm="1">
        <f t="array" ref="D2178">INDEX($K$3:$K$50, MATCH(1, (A2178=$G$3:$G$50)*(B2178=$H$3:$H$50)*(C2178&gt;=$I$3:$I$50)*(C2178&lt;=$J$3:$J$50), 0))</f>
        <v>3.85E-2</v>
      </c>
    </row>
    <row r="2179" spans="1:4" x14ac:dyDescent="0.35">
      <c r="A2179" t="s">
        <v>39</v>
      </c>
      <c r="B2179">
        <v>180</v>
      </c>
      <c r="C2179" s="6">
        <v>100171</v>
      </c>
      <c r="D2179" s="38" cm="1">
        <f t="array" ref="D2179">INDEX($K$3:$K$50, MATCH(1, (A2179=$G$3:$G$50)*(B2179=$H$3:$H$50)*(C2179&gt;=$I$3:$I$50)*(C2179&lt;=$J$3:$J$50), 0))</f>
        <v>3.4500000000000003E-2</v>
      </c>
    </row>
    <row r="2180" spans="1:4" x14ac:dyDescent="0.35">
      <c r="A2180" t="s">
        <v>39</v>
      </c>
      <c r="B2180">
        <v>90</v>
      </c>
      <c r="C2180" s="6">
        <v>20171</v>
      </c>
      <c r="D2180" s="38" cm="1">
        <f t="array" ref="D2180">INDEX($K$3:$K$50, MATCH(1, (A2180=$G$3:$G$50)*(B2180=$H$3:$H$50)*(C2180&gt;=$I$3:$I$50)*(C2180&lt;=$J$3:$J$50), 0))</f>
        <v>1.55E-2</v>
      </c>
    </row>
    <row r="2181" spans="1:4" x14ac:dyDescent="0.35">
      <c r="A2181" t="s">
        <v>40</v>
      </c>
      <c r="B2181">
        <v>90</v>
      </c>
      <c r="C2181" s="6">
        <v>100171</v>
      </c>
      <c r="D2181" s="38" cm="1">
        <f t="array" ref="D2181">INDEX($K$3:$K$50, MATCH(1, (A2181=$G$3:$G$50)*(B2181=$H$3:$H$50)*(C2181&gt;=$I$3:$I$50)*(C2181&lt;=$J$3:$J$50), 0))</f>
        <v>2.1499999999999998E-2</v>
      </c>
    </row>
    <row r="2182" spans="1:4" x14ac:dyDescent="0.35">
      <c r="A2182" t="s">
        <v>39</v>
      </c>
      <c r="B2182">
        <v>180</v>
      </c>
      <c r="C2182" s="6">
        <v>100171</v>
      </c>
      <c r="D2182" s="38" cm="1">
        <f t="array" ref="D2182">INDEX($K$3:$K$50, MATCH(1, (A2182=$G$3:$G$50)*(B2182=$H$3:$H$50)*(C2182&gt;=$I$3:$I$50)*(C2182&lt;=$J$3:$J$50), 0))</f>
        <v>3.4500000000000003E-2</v>
      </c>
    </row>
    <row r="2183" spans="1:4" x14ac:dyDescent="0.35">
      <c r="A2183" t="s">
        <v>39</v>
      </c>
      <c r="B2183">
        <v>360</v>
      </c>
      <c r="C2183" s="6">
        <v>60171</v>
      </c>
      <c r="D2183" s="38" cm="1">
        <f t="array" ref="D2183">INDEX($K$3:$K$50, MATCH(1, (A2183=$G$3:$G$50)*(B2183=$H$3:$H$50)*(C2183&gt;=$I$3:$I$50)*(C2183&lt;=$J$3:$J$50), 0))</f>
        <v>2.5000000000000001E-2</v>
      </c>
    </row>
    <row r="2184" spans="1:4" x14ac:dyDescent="0.35">
      <c r="A2184" t="s">
        <v>39</v>
      </c>
      <c r="B2184">
        <v>160</v>
      </c>
      <c r="C2184" s="6">
        <v>5382.46</v>
      </c>
      <c r="D2184" s="38" t="e" cm="1">
        <f t="array" ref="D2184">INDEX($K$3:$K$50, MATCH(1, (A2184=$G$3:$G$50)*(B2184=$H$3:$H$50)*(C2184&gt;=$I$3:$I$50)*(C2184&lt;=$J$3:$J$50), 0))</f>
        <v>#N/A</v>
      </c>
    </row>
    <row r="2185" spans="1:4" x14ac:dyDescent="0.35">
      <c r="A2185" t="s">
        <v>39</v>
      </c>
      <c r="B2185">
        <v>180</v>
      </c>
      <c r="C2185" s="6">
        <v>10592.64</v>
      </c>
      <c r="D2185" s="38" cm="1">
        <f t="array" ref="D2185">INDEX($K$3:$K$50, MATCH(1, (A2185=$G$3:$G$50)*(B2185=$H$3:$H$50)*(C2185&gt;=$I$3:$I$50)*(C2185&lt;=$J$3:$J$50), 0))</f>
        <v>1.6E-2</v>
      </c>
    </row>
    <row r="2186" spans="1:4" x14ac:dyDescent="0.35">
      <c r="A2186" t="s">
        <v>39</v>
      </c>
      <c r="B2186">
        <v>90</v>
      </c>
      <c r="C2186" s="6">
        <v>471279.56</v>
      </c>
      <c r="D2186" s="38" cm="1">
        <f t="array" ref="D2186">INDEX($K$3:$K$50, MATCH(1, (A2186=$G$3:$G$50)*(B2186=$H$3:$H$50)*(C2186&gt;=$I$3:$I$50)*(C2186&lt;=$J$3:$J$50), 0))</f>
        <v>0.03</v>
      </c>
    </row>
    <row r="2187" spans="1:4" x14ac:dyDescent="0.35">
      <c r="A2187" t="s">
        <v>39</v>
      </c>
      <c r="B2187">
        <v>180</v>
      </c>
      <c r="C2187" s="6">
        <v>100171</v>
      </c>
      <c r="D2187" s="38" cm="1">
        <f t="array" ref="D2187">INDEX($K$3:$K$50, MATCH(1, (A2187=$G$3:$G$50)*(B2187=$H$3:$H$50)*(C2187&gt;=$I$3:$I$50)*(C2187&lt;=$J$3:$J$50), 0))</f>
        <v>3.4500000000000003E-2</v>
      </c>
    </row>
    <row r="2188" spans="1:4" x14ac:dyDescent="0.35">
      <c r="A2188" t="s">
        <v>39</v>
      </c>
      <c r="B2188">
        <v>360</v>
      </c>
      <c r="C2188" s="6">
        <v>122711.86</v>
      </c>
      <c r="D2188" s="38" cm="1">
        <f t="array" ref="D2188">INDEX($K$3:$K$50, MATCH(1, (A2188=$G$3:$G$50)*(B2188=$H$3:$H$50)*(C2188&gt;=$I$3:$I$50)*(C2188&lt;=$J$3:$J$50), 0))</f>
        <v>3.85E-2</v>
      </c>
    </row>
    <row r="2189" spans="1:4" x14ac:dyDescent="0.35">
      <c r="A2189" t="s">
        <v>39</v>
      </c>
      <c r="B2189">
        <v>360</v>
      </c>
      <c r="C2189" s="6">
        <v>67171</v>
      </c>
      <c r="D2189" s="38" cm="1">
        <f t="array" ref="D2189">INDEX($K$3:$K$50, MATCH(1, (A2189=$G$3:$G$50)*(B2189=$H$3:$H$50)*(C2189&gt;=$I$3:$I$50)*(C2189&lt;=$J$3:$J$50), 0))</f>
        <v>2.5000000000000001E-2</v>
      </c>
    </row>
    <row r="2190" spans="1:4" x14ac:dyDescent="0.35">
      <c r="A2190" t="s">
        <v>39</v>
      </c>
      <c r="B2190">
        <v>180</v>
      </c>
      <c r="C2190" s="6">
        <v>20171</v>
      </c>
      <c r="D2190" s="38" cm="1">
        <f t="array" ref="D2190">INDEX($K$3:$K$50, MATCH(1, (A2190=$G$3:$G$50)*(B2190=$H$3:$H$50)*(C2190&gt;=$I$3:$I$50)*(C2190&lt;=$J$3:$J$50), 0))</f>
        <v>1.6E-2</v>
      </c>
    </row>
    <row r="2191" spans="1:4" x14ac:dyDescent="0.35">
      <c r="A2191" t="s">
        <v>39</v>
      </c>
      <c r="B2191">
        <v>90</v>
      </c>
      <c r="C2191" s="6">
        <v>100171</v>
      </c>
      <c r="D2191" s="38" cm="1">
        <f t="array" ref="D2191">INDEX($K$3:$K$50, MATCH(1, (A2191=$G$3:$G$50)*(B2191=$H$3:$H$50)*(C2191&gt;=$I$3:$I$50)*(C2191&lt;=$J$3:$J$50), 0))</f>
        <v>2.1999999999999999E-2</v>
      </c>
    </row>
    <row r="2192" spans="1:4" x14ac:dyDescent="0.35">
      <c r="A2192" t="s">
        <v>40</v>
      </c>
      <c r="B2192">
        <v>90</v>
      </c>
      <c r="C2192" s="6">
        <v>35795.56</v>
      </c>
      <c r="D2192" s="38" cm="1">
        <f t="array" ref="D2192">INDEX($K$3:$K$50, MATCH(1, (A2192=$G$3:$G$50)*(B2192=$H$3:$H$50)*(C2192&gt;=$I$3:$I$50)*(C2192&lt;=$J$3:$J$50), 0))</f>
        <v>1.4999999999999999E-2</v>
      </c>
    </row>
    <row r="2193" spans="1:4" x14ac:dyDescent="0.35">
      <c r="A2193" t="s">
        <v>39</v>
      </c>
      <c r="B2193">
        <v>180</v>
      </c>
      <c r="C2193" s="6">
        <v>50171</v>
      </c>
      <c r="D2193" s="38" cm="1">
        <f t="array" ref="D2193">INDEX($K$3:$K$50, MATCH(1, (A2193=$G$3:$G$50)*(B2193=$H$3:$H$50)*(C2193&gt;=$I$3:$I$50)*(C2193&lt;=$J$3:$J$50), 0))</f>
        <v>2.1499999999999998E-2</v>
      </c>
    </row>
    <row r="2194" spans="1:4" x14ac:dyDescent="0.35">
      <c r="A2194" t="s">
        <v>40</v>
      </c>
      <c r="B2194">
        <v>360</v>
      </c>
      <c r="C2194" s="6">
        <v>50171</v>
      </c>
      <c r="D2194" s="38" cm="1">
        <f t="array" ref="D2194">INDEX($K$3:$K$50, MATCH(1, (A2194=$G$3:$G$50)*(B2194=$H$3:$H$50)*(C2194&gt;=$I$3:$I$50)*(C2194&lt;=$J$3:$J$50), 0))</f>
        <v>2.4500000000000001E-2</v>
      </c>
    </row>
    <row r="2195" spans="1:4" x14ac:dyDescent="0.35">
      <c r="A2195" t="s">
        <v>39</v>
      </c>
      <c r="B2195">
        <v>160</v>
      </c>
      <c r="C2195" s="6">
        <v>80172</v>
      </c>
      <c r="D2195" s="38" t="e" cm="1">
        <f t="array" ref="D2195">INDEX($K$3:$K$50, MATCH(1, (A2195=$G$3:$G$50)*(B2195=$H$3:$H$50)*(C2195&gt;=$I$3:$I$50)*(C2195&lt;=$J$3:$J$50), 0))</f>
        <v>#N/A</v>
      </c>
    </row>
    <row r="2196" spans="1:4" x14ac:dyDescent="0.35">
      <c r="A2196" t="s">
        <v>40</v>
      </c>
      <c r="B2196">
        <v>180</v>
      </c>
      <c r="C2196" s="6">
        <v>35171</v>
      </c>
      <c r="D2196" s="38" cm="1">
        <f t="array" ref="D2196">INDEX($K$3:$K$50, MATCH(1, (A2196=$G$3:$G$50)*(B2196=$H$3:$H$50)*(C2196&gt;=$I$3:$I$50)*(C2196&lt;=$J$3:$J$50), 0))</f>
        <v>1.55E-2</v>
      </c>
    </row>
    <row r="2197" spans="1:4" x14ac:dyDescent="0.35">
      <c r="A2197" t="s">
        <v>39</v>
      </c>
      <c r="B2197">
        <v>90</v>
      </c>
      <c r="C2197" s="6">
        <v>33171</v>
      </c>
      <c r="D2197" s="38" cm="1">
        <f t="array" ref="D2197">INDEX($K$3:$K$50, MATCH(1, (A2197=$G$3:$G$50)*(B2197=$H$3:$H$50)*(C2197&gt;=$I$3:$I$50)*(C2197&lt;=$J$3:$J$50), 0))</f>
        <v>1.55E-2</v>
      </c>
    </row>
    <row r="2198" spans="1:4" x14ac:dyDescent="0.35">
      <c r="A2198" t="s">
        <v>39</v>
      </c>
      <c r="B2198">
        <v>180</v>
      </c>
      <c r="C2198" s="6">
        <v>570171</v>
      </c>
      <c r="D2198" s="38" cm="1">
        <f t="array" ref="D2198">INDEX($K$3:$K$50, MATCH(1, (A2198=$G$3:$G$50)*(B2198=$H$3:$H$50)*(C2198&gt;=$I$3:$I$50)*(C2198&lt;=$J$3:$J$50), 0))</f>
        <v>3.95E-2</v>
      </c>
    </row>
    <row r="2199" spans="1:4" x14ac:dyDescent="0.35">
      <c r="A2199" t="s">
        <v>40</v>
      </c>
      <c r="B2199">
        <v>360</v>
      </c>
      <c r="C2199" s="6">
        <v>60010.5</v>
      </c>
      <c r="D2199" s="38" cm="1">
        <f t="array" ref="D2199">INDEX($K$3:$K$50, MATCH(1, (A2199=$G$3:$G$50)*(B2199=$H$3:$H$50)*(C2199&gt;=$I$3:$I$50)*(C2199&lt;=$J$3:$J$50), 0))</f>
        <v>2.4500000000000001E-2</v>
      </c>
    </row>
    <row r="2200" spans="1:4" x14ac:dyDescent="0.35">
      <c r="A2200" t="s">
        <v>39</v>
      </c>
      <c r="B2200">
        <v>360</v>
      </c>
      <c r="C2200" s="6">
        <v>2601.21</v>
      </c>
      <c r="D2200" s="38" t="e" cm="1">
        <f t="array" ref="D2200">INDEX($K$3:$K$50, MATCH(1, (A2200=$G$3:$G$50)*(B2200=$H$3:$H$50)*(C2200&gt;=$I$3:$I$50)*(C2200&lt;=$J$3:$J$50), 0))</f>
        <v>#N/A</v>
      </c>
    </row>
    <row r="2201" spans="1:4" x14ac:dyDescent="0.35">
      <c r="A2201" t="s">
        <v>39</v>
      </c>
      <c r="B2201">
        <v>180</v>
      </c>
      <c r="C2201" s="6">
        <v>15915.21</v>
      </c>
      <c r="D2201" s="38" cm="1">
        <f t="array" ref="D2201">INDEX($K$3:$K$50, MATCH(1, (A2201=$G$3:$G$50)*(B2201=$H$3:$H$50)*(C2201&gt;=$I$3:$I$50)*(C2201&lt;=$J$3:$J$50), 0))</f>
        <v>1.6E-2</v>
      </c>
    </row>
    <row r="2202" spans="1:4" x14ac:dyDescent="0.35">
      <c r="A2202" t="s">
        <v>40</v>
      </c>
      <c r="B2202">
        <v>90</v>
      </c>
      <c r="C2202" s="6">
        <v>125351.63</v>
      </c>
      <c r="D2202" s="38" cm="1">
        <f t="array" ref="D2202">INDEX($K$3:$K$50, MATCH(1, (A2202=$G$3:$G$50)*(B2202=$H$3:$H$50)*(C2202&gt;=$I$3:$I$50)*(C2202&lt;=$J$3:$J$50), 0))</f>
        <v>2.1499999999999998E-2</v>
      </c>
    </row>
    <row r="2203" spans="1:4" x14ac:dyDescent="0.35">
      <c r="A2203" t="s">
        <v>40</v>
      </c>
      <c r="B2203">
        <v>90</v>
      </c>
      <c r="C2203" s="6">
        <v>688779.03</v>
      </c>
      <c r="D2203" s="38" cm="1">
        <f t="array" ref="D2203">INDEX($K$3:$K$50, MATCH(1, (A2203=$G$3:$G$50)*(B2203=$H$3:$H$50)*(C2203&gt;=$I$3:$I$50)*(C2203&lt;=$J$3:$J$50), 0))</f>
        <v>3.0499999999999999E-2</v>
      </c>
    </row>
    <row r="2204" spans="1:4" x14ac:dyDescent="0.35">
      <c r="A2204" t="s">
        <v>39</v>
      </c>
      <c r="B2204">
        <v>180</v>
      </c>
      <c r="C2204" s="6">
        <v>15803.47</v>
      </c>
      <c r="D2204" s="38" cm="1">
        <f t="array" ref="D2204">INDEX($K$3:$K$50, MATCH(1, (A2204=$G$3:$G$50)*(B2204=$H$3:$H$50)*(C2204&gt;=$I$3:$I$50)*(C2204&lt;=$J$3:$J$50), 0))</f>
        <v>1.6E-2</v>
      </c>
    </row>
    <row r="2205" spans="1:4" x14ac:dyDescent="0.35">
      <c r="A2205" t="s">
        <v>39</v>
      </c>
      <c r="B2205">
        <v>360</v>
      </c>
      <c r="C2205" s="6">
        <v>10304.469999999999</v>
      </c>
      <c r="D2205" s="38" cm="1">
        <f t="array" ref="D2205">INDEX($K$3:$K$50, MATCH(1, (A2205=$G$3:$G$50)*(B2205=$H$3:$H$50)*(C2205&gt;=$I$3:$I$50)*(C2205&lt;=$J$3:$J$50), 0))</f>
        <v>1.7999999999999999E-2</v>
      </c>
    </row>
    <row r="2206" spans="1:4" x14ac:dyDescent="0.35">
      <c r="A2206" t="s">
        <v>39</v>
      </c>
      <c r="B2206">
        <v>160</v>
      </c>
      <c r="C2206" s="6">
        <v>64498.14</v>
      </c>
      <c r="D2206" s="38" t="e" cm="1">
        <f t="array" ref="D2206">INDEX($K$3:$K$50, MATCH(1, (A2206=$G$3:$G$50)*(B2206=$H$3:$H$50)*(C2206&gt;=$I$3:$I$50)*(C2206&lt;=$J$3:$J$50), 0))</f>
        <v>#N/A</v>
      </c>
    </row>
    <row r="2207" spans="1:4" x14ac:dyDescent="0.35">
      <c r="A2207" t="s">
        <v>40</v>
      </c>
      <c r="B2207">
        <v>180</v>
      </c>
      <c r="C2207" s="6">
        <v>100171</v>
      </c>
      <c r="D2207" s="38" cm="1">
        <f t="array" ref="D2207">INDEX($K$3:$K$50, MATCH(1, (A2207=$G$3:$G$50)*(B2207=$H$3:$H$50)*(C2207&gt;=$I$3:$I$50)*(C2207&lt;=$J$3:$J$50), 0))</f>
        <v>3.4000000000000002E-2</v>
      </c>
    </row>
    <row r="2208" spans="1:4" x14ac:dyDescent="0.35">
      <c r="A2208" t="s">
        <v>39</v>
      </c>
      <c r="B2208">
        <v>90</v>
      </c>
      <c r="C2208" s="6">
        <v>52171</v>
      </c>
      <c r="D2208" s="38" cm="1">
        <f t="array" ref="D2208">INDEX($K$3:$K$50, MATCH(1, (A2208=$G$3:$G$50)*(B2208=$H$3:$H$50)*(C2208&gt;=$I$3:$I$50)*(C2208&lt;=$J$3:$J$50), 0))</f>
        <v>2.0500000000000001E-2</v>
      </c>
    </row>
    <row r="2209" spans="1:4" x14ac:dyDescent="0.35">
      <c r="A2209" t="s">
        <v>39</v>
      </c>
      <c r="B2209">
        <v>180</v>
      </c>
      <c r="C2209" s="6">
        <v>17171</v>
      </c>
      <c r="D2209" s="38" cm="1">
        <f t="array" ref="D2209">INDEX($K$3:$K$50, MATCH(1, (A2209=$G$3:$G$50)*(B2209=$H$3:$H$50)*(C2209&gt;=$I$3:$I$50)*(C2209&lt;=$J$3:$J$50), 0))</f>
        <v>1.6E-2</v>
      </c>
    </row>
    <row r="2210" spans="1:4" x14ac:dyDescent="0.35">
      <c r="A2210" t="s">
        <v>39</v>
      </c>
      <c r="B2210">
        <v>360</v>
      </c>
      <c r="C2210" s="6">
        <v>32598.02</v>
      </c>
      <c r="D2210" s="38" cm="1">
        <f t="array" ref="D2210">INDEX($K$3:$K$50, MATCH(1, (A2210=$G$3:$G$50)*(B2210=$H$3:$H$50)*(C2210&gt;=$I$3:$I$50)*(C2210&lt;=$J$3:$J$50), 0))</f>
        <v>1.7999999999999999E-2</v>
      </c>
    </row>
    <row r="2211" spans="1:4" x14ac:dyDescent="0.35">
      <c r="A2211" t="s">
        <v>39</v>
      </c>
      <c r="B2211">
        <v>360</v>
      </c>
      <c r="C2211" s="6">
        <v>50171</v>
      </c>
      <c r="D2211" s="38" cm="1">
        <f t="array" ref="D2211">INDEX($K$3:$K$50, MATCH(1, (A2211=$G$3:$G$50)*(B2211=$H$3:$H$50)*(C2211&gt;=$I$3:$I$50)*(C2211&lt;=$J$3:$J$50), 0))</f>
        <v>2.5000000000000001E-2</v>
      </c>
    </row>
    <row r="2212" spans="1:4" x14ac:dyDescent="0.35">
      <c r="A2212" t="s">
        <v>40</v>
      </c>
      <c r="B2212">
        <v>180</v>
      </c>
      <c r="C2212" s="6">
        <v>754228.11</v>
      </c>
      <c r="D2212" s="38" cm="1">
        <f t="array" ref="D2212">INDEX($K$3:$K$50, MATCH(1, (A2212=$G$3:$G$50)*(B2212=$H$3:$H$50)*(C2212&gt;=$I$3:$I$50)*(C2212&lt;=$J$3:$J$50), 0))</f>
        <v>0.04</v>
      </c>
    </row>
    <row r="2213" spans="1:4" x14ac:dyDescent="0.35">
      <c r="A2213" t="s">
        <v>39</v>
      </c>
      <c r="B2213">
        <v>90</v>
      </c>
      <c r="C2213" s="6">
        <v>7671</v>
      </c>
      <c r="D2213" s="38" cm="1">
        <f t="array" ref="D2213">INDEX($K$3:$K$50, MATCH(1, (A2213=$G$3:$G$50)*(B2213=$H$3:$H$50)*(C2213&gt;=$I$3:$I$50)*(C2213&lt;=$J$3:$J$50), 0))</f>
        <v>1.55E-2</v>
      </c>
    </row>
    <row r="2214" spans="1:4" x14ac:dyDescent="0.35">
      <c r="A2214" t="s">
        <v>40</v>
      </c>
      <c r="B2214">
        <v>90</v>
      </c>
      <c r="C2214" s="6">
        <v>50171</v>
      </c>
      <c r="D2214" s="38" cm="1">
        <f t="array" ref="D2214">INDEX($K$3:$K$50, MATCH(1, (A2214=$G$3:$G$50)*(B2214=$H$3:$H$50)*(C2214&gt;=$I$3:$I$50)*(C2214&lt;=$J$3:$J$50), 0))</f>
        <v>1.9E-2</v>
      </c>
    </row>
    <row r="2215" spans="1:4" x14ac:dyDescent="0.35">
      <c r="A2215" t="s">
        <v>39</v>
      </c>
      <c r="B2215">
        <v>180</v>
      </c>
      <c r="C2215" s="6">
        <v>30071</v>
      </c>
      <c r="D2215" s="38" cm="1">
        <f t="array" ref="D2215">INDEX($K$3:$K$50, MATCH(1, (A2215=$G$3:$G$50)*(B2215=$H$3:$H$50)*(C2215&gt;=$I$3:$I$50)*(C2215&lt;=$J$3:$J$50), 0))</f>
        <v>1.6E-2</v>
      </c>
    </row>
    <row r="2216" spans="1:4" x14ac:dyDescent="0.35">
      <c r="A2216" t="s">
        <v>40</v>
      </c>
      <c r="B2216">
        <v>360</v>
      </c>
      <c r="C2216" s="6">
        <v>136042.68</v>
      </c>
      <c r="D2216" s="38" cm="1">
        <f t="array" ref="D2216">INDEX($K$3:$K$50, MATCH(1, (A2216=$G$3:$G$50)*(B2216=$H$3:$H$50)*(C2216&gt;=$I$3:$I$50)*(C2216&lt;=$J$3:$J$50), 0))</f>
        <v>3.7999999999999999E-2</v>
      </c>
    </row>
    <row r="2217" spans="1:4" x14ac:dyDescent="0.35">
      <c r="A2217" t="s">
        <v>40</v>
      </c>
      <c r="B2217">
        <v>160</v>
      </c>
      <c r="C2217" s="6">
        <v>36646.76</v>
      </c>
      <c r="D2217" s="38" t="e" cm="1">
        <f t="array" ref="D2217">INDEX($K$3:$K$50, MATCH(1, (A2217=$G$3:$G$50)*(B2217=$H$3:$H$50)*(C2217&gt;=$I$3:$I$50)*(C2217&lt;=$J$3:$J$50), 0))</f>
        <v>#N/A</v>
      </c>
    </row>
    <row r="2218" spans="1:4" x14ac:dyDescent="0.35">
      <c r="A2218" t="s">
        <v>40</v>
      </c>
      <c r="B2218">
        <v>180</v>
      </c>
      <c r="C2218" s="6">
        <v>14071</v>
      </c>
      <c r="D2218" s="38" cm="1">
        <f t="array" ref="D2218">INDEX($K$3:$K$50, MATCH(1, (A2218=$G$3:$G$50)*(B2218=$H$3:$H$50)*(C2218&gt;=$I$3:$I$50)*(C2218&lt;=$J$3:$J$50), 0))</f>
        <v>1.55E-2</v>
      </c>
    </row>
    <row r="2219" spans="1:4" x14ac:dyDescent="0.35">
      <c r="A2219" t="s">
        <v>40</v>
      </c>
      <c r="B2219">
        <v>90</v>
      </c>
      <c r="C2219" s="6">
        <v>1209984.3</v>
      </c>
      <c r="D2219" s="38" cm="1">
        <f t="array" ref="D2219">INDEX($K$3:$K$50, MATCH(1, (A2219=$G$3:$G$50)*(B2219=$H$3:$H$50)*(C2219&gt;=$I$3:$I$50)*(C2219&lt;=$J$3:$J$50), 0))</f>
        <v>3.2500000000000001E-2</v>
      </c>
    </row>
    <row r="2220" spans="1:4" x14ac:dyDescent="0.35">
      <c r="A2220" t="s">
        <v>39</v>
      </c>
      <c r="B2220">
        <v>180</v>
      </c>
      <c r="C2220" s="6">
        <v>14171</v>
      </c>
      <c r="D2220" s="38" cm="1">
        <f t="array" ref="D2220">INDEX($K$3:$K$50, MATCH(1, (A2220=$G$3:$G$50)*(B2220=$H$3:$H$50)*(C2220&gt;=$I$3:$I$50)*(C2220&lt;=$J$3:$J$50), 0))</f>
        <v>1.6E-2</v>
      </c>
    </row>
    <row r="2221" spans="1:4" x14ac:dyDescent="0.35">
      <c r="A2221" t="s">
        <v>39</v>
      </c>
      <c r="B2221">
        <v>360</v>
      </c>
      <c r="C2221" s="6">
        <v>55049.31</v>
      </c>
      <c r="D2221" s="38" cm="1">
        <f t="array" ref="D2221">INDEX($K$3:$K$50, MATCH(1, (A2221=$G$3:$G$50)*(B2221=$H$3:$H$50)*(C2221&gt;=$I$3:$I$50)*(C2221&lt;=$J$3:$J$50), 0))</f>
        <v>2.5000000000000001E-2</v>
      </c>
    </row>
    <row r="2222" spans="1:4" x14ac:dyDescent="0.35">
      <c r="A2222" t="s">
        <v>39</v>
      </c>
      <c r="B2222">
        <v>360</v>
      </c>
      <c r="C2222" s="6">
        <v>300171</v>
      </c>
      <c r="D2222" s="38" cm="1">
        <f t="array" ref="D2222">INDEX($K$3:$K$50, MATCH(1, (A2222=$G$3:$G$50)*(B2222=$H$3:$H$50)*(C2222&gt;=$I$3:$I$50)*(C2222&lt;=$J$3:$J$50), 0))</f>
        <v>4.2500000000000003E-2</v>
      </c>
    </row>
    <row r="2223" spans="1:4" x14ac:dyDescent="0.35">
      <c r="A2223" t="s">
        <v>40</v>
      </c>
      <c r="B2223">
        <v>180</v>
      </c>
      <c r="C2223" s="6">
        <v>100171</v>
      </c>
      <c r="D2223" s="38" cm="1">
        <f t="array" ref="D2223">INDEX($K$3:$K$50, MATCH(1, (A2223=$G$3:$G$50)*(B2223=$H$3:$H$50)*(C2223&gt;=$I$3:$I$50)*(C2223&lt;=$J$3:$J$50), 0))</f>
        <v>3.4000000000000002E-2</v>
      </c>
    </row>
    <row r="2224" spans="1:4" x14ac:dyDescent="0.35">
      <c r="A2224" t="s">
        <v>40</v>
      </c>
      <c r="B2224">
        <v>90</v>
      </c>
      <c r="C2224" s="6">
        <v>11038.17</v>
      </c>
      <c r="D2224" s="38" cm="1">
        <f t="array" ref="D2224">INDEX($K$3:$K$50, MATCH(1, (A2224=$G$3:$G$50)*(B2224=$H$3:$H$50)*(C2224&gt;=$I$3:$I$50)*(C2224&lt;=$J$3:$J$50), 0))</f>
        <v>1.4999999999999999E-2</v>
      </c>
    </row>
    <row r="2225" spans="1:4" x14ac:dyDescent="0.35">
      <c r="A2225" t="s">
        <v>40</v>
      </c>
      <c r="B2225">
        <v>90</v>
      </c>
      <c r="C2225" s="6">
        <v>155053.19</v>
      </c>
      <c r="D2225" s="38" cm="1">
        <f t="array" ref="D2225">INDEX($K$3:$K$50, MATCH(1, (A2225=$G$3:$G$50)*(B2225=$H$3:$H$50)*(C2225&gt;=$I$3:$I$50)*(C2225&lt;=$J$3:$J$50), 0))</f>
        <v>2.1499999999999998E-2</v>
      </c>
    </row>
    <row r="2226" spans="1:4" x14ac:dyDescent="0.35">
      <c r="A2226" t="s">
        <v>39</v>
      </c>
      <c r="B2226">
        <v>180</v>
      </c>
      <c r="C2226" s="6">
        <v>100171</v>
      </c>
      <c r="D2226" s="38" cm="1">
        <f t="array" ref="D2226">INDEX($K$3:$K$50, MATCH(1, (A2226=$G$3:$G$50)*(B2226=$H$3:$H$50)*(C2226&gt;=$I$3:$I$50)*(C2226&lt;=$J$3:$J$50), 0))</f>
        <v>3.4500000000000003E-2</v>
      </c>
    </row>
    <row r="2227" spans="1:4" x14ac:dyDescent="0.35">
      <c r="A2227" t="s">
        <v>39</v>
      </c>
      <c r="B2227">
        <v>360</v>
      </c>
      <c r="C2227" s="6">
        <v>30171</v>
      </c>
      <c r="D2227" s="38" cm="1">
        <f t="array" ref="D2227">INDEX($K$3:$K$50, MATCH(1, (A2227=$G$3:$G$50)*(B2227=$H$3:$H$50)*(C2227&gt;=$I$3:$I$50)*(C2227&lt;=$J$3:$J$50), 0))</f>
        <v>1.7999999999999999E-2</v>
      </c>
    </row>
    <row r="2228" spans="1:4" x14ac:dyDescent="0.35">
      <c r="A2228" t="s">
        <v>39</v>
      </c>
      <c r="B2228">
        <v>160</v>
      </c>
      <c r="C2228" s="6">
        <v>30171</v>
      </c>
      <c r="D2228" s="38" t="e" cm="1">
        <f t="array" ref="D2228">INDEX($K$3:$K$50, MATCH(1, (A2228=$G$3:$G$50)*(B2228=$H$3:$H$50)*(C2228&gt;=$I$3:$I$50)*(C2228&lt;=$J$3:$J$50), 0))</f>
        <v>#N/A</v>
      </c>
    </row>
    <row r="2229" spans="1:4" x14ac:dyDescent="0.35">
      <c r="A2229" t="s">
        <v>39</v>
      </c>
      <c r="B2229">
        <v>180</v>
      </c>
      <c r="C2229" s="6">
        <v>2000171</v>
      </c>
      <c r="D2229" s="38" cm="1">
        <f t="array" ref="D2229">INDEX($K$3:$K$50, MATCH(1, (A2229=$G$3:$G$50)*(B2229=$H$3:$H$50)*(C2229&gt;=$I$3:$I$50)*(C2229&lt;=$J$3:$J$50), 0))</f>
        <v>4.3999999999999997E-2</v>
      </c>
    </row>
    <row r="2230" spans="1:4" x14ac:dyDescent="0.35">
      <c r="A2230" t="s">
        <v>39</v>
      </c>
      <c r="B2230">
        <v>90</v>
      </c>
      <c r="C2230" s="6">
        <v>50171</v>
      </c>
      <c r="D2230" s="38" cm="1">
        <f t="array" ref="D2230">INDEX($K$3:$K$50, MATCH(1, (A2230=$G$3:$G$50)*(B2230=$H$3:$H$50)*(C2230&gt;=$I$3:$I$50)*(C2230&lt;=$J$3:$J$50), 0))</f>
        <v>2.0500000000000001E-2</v>
      </c>
    </row>
    <row r="2231" spans="1:4" x14ac:dyDescent="0.35">
      <c r="A2231" t="s">
        <v>39</v>
      </c>
      <c r="B2231">
        <v>180</v>
      </c>
      <c r="C2231" s="6">
        <v>18171</v>
      </c>
      <c r="D2231" s="38" cm="1">
        <f t="array" ref="D2231">INDEX($K$3:$K$50, MATCH(1, (A2231=$G$3:$G$50)*(B2231=$H$3:$H$50)*(C2231&gt;=$I$3:$I$50)*(C2231&lt;=$J$3:$J$50), 0))</f>
        <v>1.6E-2</v>
      </c>
    </row>
    <row r="2232" spans="1:4" x14ac:dyDescent="0.35">
      <c r="A2232" t="s">
        <v>39</v>
      </c>
      <c r="B2232">
        <v>360</v>
      </c>
      <c r="C2232" s="6">
        <v>250171</v>
      </c>
      <c r="D2232" s="38" cm="1">
        <f t="array" ref="D2232">INDEX($K$3:$K$50, MATCH(1, (A2232=$G$3:$G$50)*(B2232=$H$3:$H$50)*(C2232&gt;=$I$3:$I$50)*(C2232&lt;=$J$3:$J$50), 0))</f>
        <v>4.2500000000000003E-2</v>
      </c>
    </row>
    <row r="2233" spans="1:4" x14ac:dyDescent="0.35">
      <c r="A2233" t="s">
        <v>39</v>
      </c>
      <c r="B2233">
        <v>360</v>
      </c>
      <c r="C2233" s="6">
        <v>3849375.91</v>
      </c>
      <c r="D2233" s="38" cm="1">
        <f t="array" ref="D2233">INDEX($K$3:$K$50, MATCH(1, (A2233=$G$3:$G$50)*(B2233=$H$3:$H$50)*(C2233&gt;=$I$3:$I$50)*(C2233&lt;=$J$3:$J$50), 0))</f>
        <v>4.7500000000000001E-2</v>
      </c>
    </row>
    <row r="2234" spans="1:4" x14ac:dyDescent="0.35">
      <c r="A2234" t="s">
        <v>39</v>
      </c>
      <c r="B2234">
        <v>180</v>
      </c>
      <c r="C2234" s="6">
        <v>135171</v>
      </c>
      <c r="D2234" s="38" cm="1">
        <f t="array" ref="D2234">INDEX($K$3:$K$50, MATCH(1, (A2234=$G$3:$G$50)*(B2234=$H$3:$H$50)*(C2234&gt;=$I$3:$I$50)*(C2234&lt;=$J$3:$J$50), 0))</f>
        <v>3.4500000000000003E-2</v>
      </c>
    </row>
    <row r="2235" spans="1:4" x14ac:dyDescent="0.35">
      <c r="A2235" t="s">
        <v>39</v>
      </c>
      <c r="B2235">
        <v>90</v>
      </c>
      <c r="C2235" s="6">
        <v>30171</v>
      </c>
      <c r="D2235" s="38" cm="1">
        <f t="array" ref="D2235">INDEX($K$3:$K$50, MATCH(1, (A2235=$G$3:$G$50)*(B2235=$H$3:$H$50)*(C2235&gt;=$I$3:$I$50)*(C2235&lt;=$J$3:$J$50), 0))</f>
        <v>1.55E-2</v>
      </c>
    </row>
    <row r="2236" spans="1:4" x14ac:dyDescent="0.35">
      <c r="A2236" t="s">
        <v>39</v>
      </c>
      <c r="B2236">
        <v>90</v>
      </c>
      <c r="C2236" s="6">
        <v>37171</v>
      </c>
      <c r="D2236" s="38" cm="1">
        <f t="array" ref="D2236">INDEX($K$3:$K$50, MATCH(1, (A2236=$G$3:$G$50)*(B2236=$H$3:$H$50)*(C2236&gt;=$I$3:$I$50)*(C2236&lt;=$J$3:$J$50), 0))</f>
        <v>1.55E-2</v>
      </c>
    </row>
    <row r="2237" spans="1:4" x14ac:dyDescent="0.35">
      <c r="A2237" t="s">
        <v>39</v>
      </c>
      <c r="B2237">
        <v>180</v>
      </c>
      <c r="C2237" s="6">
        <v>50171</v>
      </c>
      <c r="D2237" s="38" cm="1">
        <f t="array" ref="D2237">INDEX($K$3:$K$50, MATCH(1, (A2237=$G$3:$G$50)*(B2237=$H$3:$H$50)*(C2237&gt;=$I$3:$I$50)*(C2237&lt;=$J$3:$J$50), 0))</f>
        <v>2.1499999999999998E-2</v>
      </c>
    </row>
    <row r="2238" spans="1:4" x14ac:dyDescent="0.35">
      <c r="A2238" t="s">
        <v>39</v>
      </c>
      <c r="B2238">
        <v>360</v>
      </c>
      <c r="C2238" s="6">
        <v>150171</v>
      </c>
      <c r="D2238" s="38" cm="1">
        <f t="array" ref="D2238">INDEX($K$3:$K$50, MATCH(1, (A2238=$G$3:$G$50)*(B2238=$H$3:$H$50)*(C2238&gt;=$I$3:$I$50)*(C2238&lt;=$J$3:$J$50), 0))</f>
        <v>3.85E-2</v>
      </c>
    </row>
    <row r="2239" spans="1:4" x14ac:dyDescent="0.35">
      <c r="A2239" t="s">
        <v>39</v>
      </c>
      <c r="B2239">
        <v>160</v>
      </c>
      <c r="C2239" s="6">
        <v>10171</v>
      </c>
      <c r="D2239" s="38" t="e" cm="1">
        <f t="array" ref="D2239">INDEX($K$3:$K$50, MATCH(1, (A2239=$G$3:$G$50)*(B2239=$H$3:$H$50)*(C2239&gt;=$I$3:$I$50)*(C2239&lt;=$J$3:$J$50), 0))</f>
        <v>#N/A</v>
      </c>
    </row>
    <row r="2240" spans="1:4" x14ac:dyDescent="0.35">
      <c r="A2240" t="s">
        <v>40</v>
      </c>
      <c r="B2240">
        <v>180</v>
      </c>
      <c r="C2240" s="6">
        <v>50171</v>
      </c>
      <c r="D2240" s="38" cm="1">
        <f t="array" ref="D2240">INDEX($K$3:$K$50, MATCH(1, (A2240=$G$3:$G$50)*(B2240=$H$3:$H$50)*(C2240&gt;=$I$3:$I$50)*(C2240&lt;=$J$3:$J$50), 0))</f>
        <v>2.1000000000000001E-2</v>
      </c>
    </row>
    <row r="2241" spans="1:4" x14ac:dyDescent="0.35">
      <c r="A2241" t="s">
        <v>40</v>
      </c>
      <c r="B2241">
        <v>90</v>
      </c>
      <c r="C2241" s="6">
        <v>450171</v>
      </c>
      <c r="D2241" s="38" cm="1">
        <f t="array" ref="D2241">INDEX($K$3:$K$50, MATCH(1, (A2241=$G$3:$G$50)*(B2241=$H$3:$H$50)*(C2241&gt;=$I$3:$I$50)*(C2241&lt;=$J$3:$J$50), 0))</f>
        <v>2.9499999999999998E-2</v>
      </c>
    </row>
    <row r="2242" spans="1:4" x14ac:dyDescent="0.35">
      <c r="A2242" t="s">
        <v>39</v>
      </c>
      <c r="B2242">
        <v>180</v>
      </c>
      <c r="C2242" s="6">
        <v>350171</v>
      </c>
      <c r="D2242" s="38" cm="1">
        <f t="array" ref="D2242">INDEX($K$3:$K$50, MATCH(1, (A2242=$G$3:$G$50)*(B2242=$H$3:$H$50)*(C2242&gt;=$I$3:$I$50)*(C2242&lt;=$J$3:$J$50), 0))</f>
        <v>3.7499999999999999E-2</v>
      </c>
    </row>
    <row r="2243" spans="1:4" x14ac:dyDescent="0.35">
      <c r="A2243" t="s">
        <v>39</v>
      </c>
      <c r="B2243">
        <v>360</v>
      </c>
      <c r="C2243" s="6">
        <v>200171</v>
      </c>
      <c r="D2243" s="38" cm="1">
        <f t="array" ref="D2243">INDEX($K$3:$K$50, MATCH(1, (A2243=$G$3:$G$50)*(B2243=$H$3:$H$50)*(C2243&gt;=$I$3:$I$50)*(C2243&lt;=$J$3:$J$50), 0))</f>
        <v>3.85E-2</v>
      </c>
    </row>
    <row r="2244" spans="1:4" x14ac:dyDescent="0.35">
      <c r="A2244" t="s">
        <v>40</v>
      </c>
      <c r="B2244">
        <v>360</v>
      </c>
      <c r="C2244" s="6">
        <v>18171</v>
      </c>
      <c r="D2244" s="38" cm="1">
        <f t="array" ref="D2244">INDEX($K$3:$K$50, MATCH(1, (A2244=$G$3:$G$50)*(B2244=$H$3:$H$50)*(C2244&gt;=$I$3:$I$50)*(C2244&lt;=$J$3:$J$50), 0))</f>
        <v>1.7500000000000002E-2</v>
      </c>
    </row>
    <row r="2245" spans="1:4" x14ac:dyDescent="0.35">
      <c r="A2245" t="s">
        <v>40</v>
      </c>
      <c r="B2245">
        <v>180</v>
      </c>
      <c r="C2245" s="6">
        <v>35171</v>
      </c>
      <c r="D2245" s="38" cm="1">
        <f t="array" ref="D2245">INDEX($K$3:$K$50, MATCH(1, (A2245=$G$3:$G$50)*(B2245=$H$3:$H$50)*(C2245&gt;=$I$3:$I$50)*(C2245&lt;=$J$3:$J$50), 0))</f>
        <v>1.55E-2</v>
      </c>
    </row>
    <row r="2246" spans="1:4" x14ac:dyDescent="0.35">
      <c r="A2246" t="s">
        <v>39</v>
      </c>
      <c r="B2246">
        <v>90</v>
      </c>
      <c r="C2246" s="6">
        <v>10220.93</v>
      </c>
      <c r="D2246" s="38" cm="1">
        <f t="array" ref="D2246">INDEX($K$3:$K$50, MATCH(1, (A2246=$G$3:$G$50)*(B2246=$H$3:$H$50)*(C2246&gt;=$I$3:$I$50)*(C2246&lt;=$J$3:$J$50), 0))</f>
        <v>1.55E-2</v>
      </c>
    </row>
    <row r="2247" spans="1:4" x14ac:dyDescent="0.35">
      <c r="A2247" t="s">
        <v>40</v>
      </c>
      <c r="B2247">
        <v>90</v>
      </c>
      <c r="C2247" s="6">
        <v>20171</v>
      </c>
      <c r="D2247" s="38" cm="1">
        <f t="array" ref="D2247">INDEX($K$3:$K$50, MATCH(1, (A2247=$G$3:$G$50)*(B2247=$H$3:$H$50)*(C2247&gt;=$I$3:$I$50)*(C2247&lt;=$J$3:$J$50), 0))</f>
        <v>1.4999999999999999E-2</v>
      </c>
    </row>
    <row r="2248" spans="1:4" x14ac:dyDescent="0.35">
      <c r="A2248" t="s">
        <v>39</v>
      </c>
      <c r="B2248">
        <v>180</v>
      </c>
      <c r="C2248" s="6">
        <v>4271</v>
      </c>
      <c r="D2248" s="38" t="e" cm="1">
        <f t="array" ref="D2248">INDEX($K$3:$K$50, MATCH(1, (A2248=$G$3:$G$50)*(B2248=$H$3:$H$50)*(C2248&gt;=$I$3:$I$50)*(C2248&lt;=$J$3:$J$50), 0))</f>
        <v>#N/A</v>
      </c>
    </row>
    <row r="2249" spans="1:4" x14ac:dyDescent="0.35">
      <c r="A2249" t="s">
        <v>39</v>
      </c>
      <c r="B2249">
        <v>360</v>
      </c>
      <c r="C2249" s="6">
        <v>105871</v>
      </c>
      <c r="D2249" s="38" cm="1">
        <f t="array" ref="D2249">INDEX($K$3:$K$50, MATCH(1, (A2249=$G$3:$G$50)*(B2249=$H$3:$H$50)*(C2249&gt;=$I$3:$I$50)*(C2249&lt;=$J$3:$J$50), 0))</f>
        <v>3.85E-2</v>
      </c>
    </row>
    <row r="2250" spans="1:4" x14ac:dyDescent="0.35">
      <c r="A2250" t="s">
        <v>40</v>
      </c>
      <c r="B2250">
        <v>160</v>
      </c>
      <c r="C2250" s="6">
        <v>50171</v>
      </c>
      <c r="D2250" s="38" t="e" cm="1">
        <f t="array" ref="D2250">INDEX($K$3:$K$50, MATCH(1, (A2250=$G$3:$G$50)*(B2250=$H$3:$H$50)*(C2250&gt;=$I$3:$I$50)*(C2250&lt;=$J$3:$J$50), 0))</f>
        <v>#N/A</v>
      </c>
    </row>
    <row r="2251" spans="1:4" x14ac:dyDescent="0.35">
      <c r="A2251" t="s">
        <v>39</v>
      </c>
      <c r="B2251">
        <v>180</v>
      </c>
      <c r="C2251" s="6">
        <v>5171</v>
      </c>
      <c r="D2251" s="38" cm="1">
        <f t="array" ref="D2251">INDEX($K$3:$K$50, MATCH(1, (A2251=$G$3:$G$50)*(B2251=$H$3:$H$50)*(C2251&gt;=$I$3:$I$50)*(C2251&lt;=$J$3:$J$50), 0))</f>
        <v>1.6E-2</v>
      </c>
    </row>
    <row r="2252" spans="1:4" x14ac:dyDescent="0.35">
      <c r="A2252" t="s">
        <v>39</v>
      </c>
      <c r="B2252">
        <v>90</v>
      </c>
      <c r="C2252" s="6">
        <v>100171</v>
      </c>
      <c r="D2252" s="38" cm="1">
        <f t="array" ref="D2252">INDEX($K$3:$K$50, MATCH(1, (A2252=$G$3:$G$50)*(B2252=$H$3:$H$50)*(C2252&gt;=$I$3:$I$50)*(C2252&lt;=$J$3:$J$50), 0))</f>
        <v>2.1999999999999999E-2</v>
      </c>
    </row>
    <row r="2253" spans="1:4" x14ac:dyDescent="0.35">
      <c r="A2253" t="s">
        <v>39</v>
      </c>
      <c r="B2253">
        <v>180</v>
      </c>
      <c r="C2253" s="6">
        <v>7171</v>
      </c>
      <c r="D2253" s="38" cm="1">
        <f t="array" ref="D2253">INDEX($K$3:$K$50, MATCH(1, (A2253=$G$3:$G$50)*(B2253=$H$3:$H$50)*(C2253&gt;=$I$3:$I$50)*(C2253&lt;=$J$3:$J$50), 0))</f>
        <v>1.6E-2</v>
      </c>
    </row>
    <row r="2254" spans="1:4" x14ac:dyDescent="0.35">
      <c r="A2254" t="s">
        <v>39</v>
      </c>
      <c r="B2254">
        <v>360</v>
      </c>
      <c r="C2254" s="6">
        <v>53171</v>
      </c>
      <c r="D2254" s="38" cm="1">
        <f t="array" ref="D2254">INDEX($K$3:$K$50, MATCH(1, (A2254=$G$3:$G$50)*(B2254=$H$3:$H$50)*(C2254&gt;=$I$3:$I$50)*(C2254&lt;=$J$3:$J$50), 0))</f>
        <v>2.5000000000000001E-2</v>
      </c>
    </row>
    <row r="2255" spans="1:4" x14ac:dyDescent="0.35">
      <c r="A2255" t="s">
        <v>39</v>
      </c>
      <c r="B2255">
        <v>360</v>
      </c>
      <c r="C2255" s="6">
        <v>1189637.01</v>
      </c>
      <c r="D2255" s="38" cm="1">
        <f t="array" ref="D2255">INDEX($K$3:$K$50, MATCH(1, (A2255=$G$3:$G$50)*(B2255=$H$3:$H$50)*(C2255&gt;=$I$3:$I$50)*(C2255&lt;=$J$3:$J$50), 0))</f>
        <v>4.7500000000000001E-2</v>
      </c>
    </row>
    <row r="2256" spans="1:4" x14ac:dyDescent="0.35">
      <c r="A2256" t="s">
        <v>40</v>
      </c>
      <c r="B2256">
        <v>180</v>
      </c>
      <c r="C2256" s="6">
        <v>176699.89</v>
      </c>
      <c r="D2256" s="38" cm="1">
        <f t="array" ref="D2256">INDEX($K$3:$K$50, MATCH(1, (A2256=$G$3:$G$50)*(B2256=$H$3:$H$50)*(C2256&gt;=$I$3:$I$50)*(C2256&lt;=$J$3:$J$50), 0))</f>
        <v>3.4000000000000002E-2</v>
      </c>
    </row>
    <row r="2257" spans="1:4" x14ac:dyDescent="0.35">
      <c r="A2257" t="s">
        <v>39</v>
      </c>
      <c r="B2257">
        <v>90</v>
      </c>
      <c r="C2257" s="6">
        <v>400171</v>
      </c>
      <c r="D2257" s="38" cm="1">
        <f t="array" ref="D2257">INDEX($K$3:$K$50, MATCH(1, (A2257=$G$3:$G$50)*(B2257=$H$3:$H$50)*(C2257&gt;=$I$3:$I$50)*(C2257&lt;=$J$3:$J$50), 0))</f>
        <v>0.03</v>
      </c>
    </row>
    <row r="2258" spans="1:4" x14ac:dyDescent="0.35">
      <c r="A2258" t="s">
        <v>39</v>
      </c>
      <c r="B2258">
        <v>90</v>
      </c>
      <c r="C2258" s="6">
        <v>11038.17</v>
      </c>
      <c r="D2258" s="38" cm="1">
        <f t="array" ref="D2258">INDEX($K$3:$K$50, MATCH(1, (A2258=$G$3:$G$50)*(B2258=$H$3:$H$50)*(C2258&gt;=$I$3:$I$50)*(C2258&lt;=$J$3:$J$50), 0))</f>
        <v>1.55E-2</v>
      </c>
    </row>
    <row r="2259" spans="1:4" x14ac:dyDescent="0.35">
      <c r="A2259" t="s">
        <v>39</v>
      </c>
      <c r="B2259">
        <v>180</v>
      </c>
      <c r="C2259" s="6">
        <v>265171</v>
      </c>
      <c r="D2259" s="38" cm="1">
        <f t="array" ref="D2259">INDEX($K$3:$K$50, MATCH(1, (A2259=$G$3:$G$50)*(B2259=$H$3:$H$50)*(C2259&gt;=$I$3:$I$50)*(C2259&lt;=$J$3:$J$50), 0))</f>
        <v>3.7499999999999999E-2</v>
      </c>
    </row>
    <row r="2260" spans="1:4" x14ac:dyDescent="0.35">
      <c r="A2260" t="s">
        <v>39</v>
      </c>
      <c r="B2260">
        <v>360</v>
      </c>
      <c r="C2260" s="6">
        <v>100171</v>
      </c>
      <c r="D2260" s="38" cm="1">
        <f t="array" ref="D2260">INDEX($K$3:$K$50, MATCH(1, (A2260=$G$3:$G$50)*(B2260=$H$3:$H$50)*(C2260&gt;=$I$3:$I$50)*(C2260&lt;=$J$3:$J$50), 0))</f>
        <v>3.85E-2</v>
      </c>
    </row>
    <row r="2261" spans="1:4" x14ac:dyDescent="0.35">
      <c r="A2261" t="s">
        <v>39</v>
      </c>
      <c r="B2261">
        <v>160</v>
      </c>
      <c r="C2261" s="6">
        <v>17171</v>
      </c>
      <c r="D2261" s="38" t="e" cm="1">
        <f t="array" ref="D2261">INDEX($K$3:$K$50, MATCH(1, (A2261=$G$3:$G$50)*(B2261=$H$3:$H$50)*(C2261&gt;=$I$3:$I$50)*(C2261&lt;=$J$3:$J$50), 0))</f>
        <v>#N/A</v>
      </c>
    </row>
    <row r="2262" spans="1:4" x14ac:dyDescent="0.35">
      <c r="A2262" t="s">
        <v>39</v>
      </c>
      <c r="B2262">
        <v>180</v>
      </c>
      <c r="C2262" s="6">
        <v>75171</v>
      </c>
      <c r="D2262" s="38" cm="1">
        <f t="array" ref="D2262">INDEX($K$3:$K$50, MATCH(1, (A2262=$G$3:$G$50)*(B2262=$H$3:$H$50)*(C2262&gt;=$I$3:$I$50)*(C2262&lt;=$J$3:$J$50), 0))</f>
        <v>2.1499999999999998E-2</v>
      </c>
    </row>
    <row r="2263" spans="1:4" x14ac:dyDescent="0.35">
      <c r="A2263" t="s">
        <v>39</v>
      </c>
      <c r="B2263">
        <v>90</v>
      </c>
      <c r="C2263" s="6">
        <v>138043.35999999999</v>
      </c>
      <c r="D2263" s="38" cm="1">
        <f t="array" ref="D2263">INDEX($K$3:$K$50, MATCH(1, (A2263=$G$3:$G$50)*(B2263=$H$3:$H$50)*(C2263&gt;=$I$3:$I$50)*(C2263&lt;=$J$3:$J$50), 0))</f>
        <v>2.1999999999999999E-2</v>
      </c>
    </row>
    <row r="2264" spans="1:4" x14ac:dyDescent="0.35">
      <c r="A2264" t="s">
        <v>39</v>
      </c>
      <c r="B2264">
        <v>180</v>
      </c>
      <c r="C2264" s="6">
        <v>5581.19</v>
      </c>
      <c r="D2264" s="38" cm="1">
        <f t="array" ref="D2264">INDEX($K$3:$K$50, MATCH(1, (A2264=$G$3:$G$50)*(B2264=$H$3:$H$50)*(C2264&gt;=$I$3:$I$50)*(C2264&lt;=$J$3:$J$50), 0))</f>
        <v>1.6E-2</v>
      </c>
    </row>
    <row r="2265" spans="1:4" x14ac:dyDescent="0.35">
      <c r="A2265" t="s">
        <v>39</v>
      </c>
      <c r="B2265">
        <v>360</v>
      </c>
      <c r="C2265" s="6">
        <v>34171</v>
      </c>
      <c r="D2265" s="38" cm="1">
        <f t="array" ref="D2265">INDEX($K$3:$K$50, MATCH(1, (A2265=$G$3:$G$50)*(B2265=$H$3:$H$50)*(C2265&gt;=$I$3:$I$50)*(C2265&lt;=$J$3:$J$50), 0))</f>
        <v>1.7999999999999999E-2</v>
      </c>
    </row>
    <row r="2266" spans="1:4" x14ac:dyDescent="0.35">
      <c r="A2266" t="s">
        <v>39</v>
      </c>
      <c r="B2266">
        <v>360</v>
      </c>
      <c r="C2266" s="6">
        <v>61171</v>
      </c>
      <c r="D2266" s="38" cm="1">
        <f t="array" ref="D2266">INDEX($K$3:$K$50, MATCH(1, (A2266=$G$3:$G$50)*(B2266=$H$3:$H$50)*(C2266&gt;=$I$3:$I$50)*(C2266&lt;=$J$3:$J$50), 0))</f>
        <v>2.5000000000000001E-2</v>
      </c>
    </row>
    <row r="2267" spans="1:4" x14ac:dyDescent="0.35">
      <c r="A2267" t="s">
        <v>39</v>
      </c>
      <c r="B2267">
        <v>180</v>
      </c>
      <c r="C2267" s="6">
        <v>1543.33</v>
      </c>
      <c r="D2267" s="38" t="e" cm="1">
        <f t="array" ref="D2267">INDEX($K$3:$K$50, MATCH(1, (A2267=$G$3:$G$50)*(B2267=$H$3:$H$50)*(C2267&gt;=$I$3:$I$50)*(C2267&lt;=$J$3:$J$50), 0))</f>
        <v>#N/A</v>
      </c>
    </row>
    <row r="2268" spans="1:4" x14ac:dyDescent="0.35">
      <c r="A2268" t="s">
        <v>39</v>
      </c>
      <c r="B2268">
        <v>90</v>
      </c>
      <c r="C2268" s="6">
        <v>4587.47</v>
      </c>
      <c r="D2268" s="38" t="e" cm="1">
        <f t="array" ref="D2268">INDEX($K$3:$K$50, MATCH(1, (A2268=$G$3:$G$50)*(B2268=$H$3:$H$50)*(C2268&gt;=$I$3:$I$50)*(C2268&lt;=$J$3:$J$50), 0))</f>
        <v>#N/A</v>
      </c>
    </row>
    <row r="2269" spans="1:4" x14ac:dyDescent="0.35">
      <c r="A2269" t="s">
        <v>39</v>
      </c>
      <c r="B2269">
        <v>90</v>
      </c>
      <c r="C2269" s="6">
        <v>90171</v>
      </c>
      <c r="D2269" s="38" cm="1">
        <f t="array" ref="D2269">INDEX($K$3:$K$50, MATCH(1, (A2269=$G$3:$G$50)*(B2269=$H$3:$H$50)*(C2269&gt;=$I$3:$I$50)*(C2269&lt;=$J$3:$J$50), 0))</f>
        <v>2.0500000000000001E-2</v>
      </c>
    </row>
    <row r="2270" spans="1:4" x14ac:dyDescent="0.35">
      <c r="A2270" t="s">
        <v>39</v>
      </c>
      <c r="B2270">
        <v>180</v>
      </c>
      <c r="C2270" s="6">
        <v>429020.31</v>
      </c>
      <c r="D2270" s="38" cm="1">
        <f t="array" ref="D2270">INDEX($K$3:$K$50, MATCH(1, (A2270=$G$3:$G$50)*(B2270=$H$3:$H$50)*(C2270&gt;=$I$3:$I$50)*(C2270&lt;=$J$3:$J$50), 0))</f>
        <v>3.7499999999999999E-2</v>
      </c>
    </row>
    <row r="2271" spans="1:4" x14ac:dyDescent="0.35">
      <c r="A2271" t="s">
        <v>39</v>
      </c>
      <c r="B2271">
        <v>360</v>
      </c>
      <c r="C2271" s="6">
        <v>316149.08</v>
      </c>
      <c r="D2271" s="38" cm="1">
        <f t="array" ref="D2271">INDEX($K$3:$K$50, MATCH(1, (A2271=$G$3:$G$50)*(B2271=$H$3:$H$50)*(C2271&gt;=$I$3:$I$50)*(C2271&lt;=$J$3:$J$50), 0))</f>
        <v>4.2500000000000003E-2</v>
      </c>
    </row>
    <row r="2272" spans="1:4" x14ac:dyDescent="0.35">
      <c r="A2272" t="s">
        <v>39</v>
      </c>
      <c r="B2272">
        <v>160</v>
      </c>
      <c r="C2272" s="6">
        <v>100171</v>
      </c>
      <c r="D2272" s="38" t="e" cm="1">
        <f t="array" ref="D2272">INDEX($K$3:$K$50, MATCH(1, (A2272=$G$3:$G$50)*(B2272=$H$3:$H$50)*(C2272&gt;=$I$3:$I$50)*(C2272&lt;=$J$3:$J$50), 0))</f>
        <v>#N/A</v>
      </c>
    </row>
    <row r="2273" spans="1:4" x14ac:dyDescent="0.35">
      <c r="A2273" t="s">
        <v>39</v>
      </c>
      <c r="B2273">
        <v>180</v>
      </c>
      <c r="C2273" s="6">
        <v>330281.53999999998</v>
      </c>
      <c r="D2273" s="38" cm="1">
        <f t="array" ref="D2273">INDEX($K$3:$K$50, MATCH(1, (A2273=$G$3:$G$50)*(B2273=$H$3:$H$50)*(C2273&gt;=$I$3:$I$50)*(C2273&lt;=$J$3:$J$50), 0))</f>
        <v>3.7499999999999999E-2</v>
      </c>
    </row>
    <row r="2274" spans="1:4" x14ac:dyDescent="0.35">
      <c r="A2274" t="s">
        <v>39</v>
      </c>
      <c r="B2274">
        <v>90</v>
      </c>
      <c r="C2274" s="6">
        <v>174171</v>
      </c>
      <c r="D2274" s="38" cm="1">
        <f t="array" ref="D2274">INDEX($K$3:$K$50, MATCH(1, (A2274=$G$3:$G$50)*(B2274=$H$3:$H$50)*(C2274&gt;=$I$3:$I$50)*(C2274&lt;=$J$3:$J$50), 0))</f>
        <v>2.1999999999999999E-2</v>
      </c>
    </row>
    <row r="2275" spans="1:4" x14ac:dyDescent="0.35">
      <c r="A2275" t="s">
        <v>39</v>
      </c>
      <c r="B2275">
        <v>180</v>
      </c>
      <c r="C2275" s="6">
        <v>177694.32</v>
      </c>
      <c r="D2275" s="38" cm="1">
        <f t="array" ref="D2275">INDEX($K$3:$K$50, MATCH(1, (A2275=$G$3:$G$50)*(B2275=$H$3:$H$50)*(C2275&gt;=$I$3:$I$50)*(C2275&lt;=$J$3:$J$50), 0))</f>
        <v>3.4500000000000003E-2</v>
      </c>
    </row>
    <row r="2276" spans="1:4" x14ac:dyDescent="0.35">
      <c r="A2276" t="s">
        <v>40</v>
      </c>
      <c r="B2276">
        <v>360</v>
      </c>
      <c r="C2276" s="6">
        <v>107610.27</v>
      </c>
      <c r="D2276" s="38" cm="1">
        <f t="array" ref="D2276">INDEX($K$3:$K$50, MATCH(1, (A2276=$G$3:$G$50)*(B2276=$H$3:$H$50)*(C2276&gt;=$I$3:$I$50)*(C2276&lt;=$J$3:$J$50), 0))</f>
        <v>3.7999999999999999E-2</v>
      </c>
    </row>
    <row r="2277" spans="1:4" x14ac:dyDescent="0.35">
      <c r="A2277" t="s">
        <v>40</v>
      </c>
      <c r="B2277">
        <v>360</v>
      </c>
      <c r="C2277" s="6">
        <v>1000171</v>
      </c>
      <c r="D2277" s="38" cm="1">
        <f t="array" ref="D2277">INDEX($K$3:$K$50, MATCH(1, (A2277=$G$3:$G$50)*(B2277=$H$3:$H$50)*(C2277&gt;=$I$3:$I$50)*(C2277&lt;=$J$3:$J$50), 0))</f>
        <v>4.7E-2</v>
      </c>
    </row>
    <row r="2278" spans="1:4" x14ac:dyDescent="0.35">
      <c r="A2278" t="s">
        <v>39</v>
      </c>
      <c r="B2278">
        <v>180</v>
      </c>
      <c r="C2278" s="6">
        <v>79483.520000000004</v>
      </c>
      <c r="D2278" s="38" cm="1">
        <f t="array" ref="D2278">INDEX($K$3:$K$50, MATCH(1, (A2278=$G$3:$G$50)*(B2278=$H$3:$H$50)*(C2278&gt;=$I$3:$I$50)*(C2278&lt;=$J$3:$J$50), 0))</f>
        <v>2.1499999999999998E-2</v>
      </c>
    </row>
    <row r="2279" spans="1:4" x14ac:dyDescent="0.35">
      <c r="A2279" t="s">
        <v>40</v>
      </c>
      <c r="B2279">
        <v>90</v>
      </c>
      <c r="C2279" s="6">
        <v>16775.939999999999</v>
      </c>
      <c r="D2279" s="38" cm="1">
        <f t="array" ref="D2279">INDEX($K$3:$K$50, MATCH(1, (A2279=$G$3:$G$50)*(B2279=$H$3:$H$50)*(C2279&gt;=$I$3:$I$50)*(C2279&lt;=$J$3:$J$50), 0))</f>
        <v>1.4999999999999999E-2</v>
      </c>
    </row>
    <row r="2280" spans="1:4" x14ac:dyDescent="0.35">
      <c r="A2280" t="s">
        <v>40</v>
      </c>
      <c r="B2280">
        <v>90</v>
      </c>
      <c r="C2280" s="6">
        <v>59532.800000000003</v>
      </c>
      <c r="D2280" s="38" cm="1">
        <f t="array" ref="D2280">INDEX($K$3:$K$50, MATCH(1, (A2280=$G$3:$G$50)*(B2280=$H$3:$H$50)*(C2280&gt;=$I$3:$I$50)*(C2280&lt;=$J$3:$J$50), 0))</f>
        <v>1.9E-2</v>
      </c>
    </row>
    <row r="2281" spans="1:4" x14ac:dyDescent="0.35">
      <c r="A2281" t="s">
        <v>40</v>
      </c>
      <c r="B2281">
        <v>180</v>
      </c>
      <c r="C2281" s="6">
        <v>36598</v>
      </c>
      <c r="D2281" s="38" cm="1">
        <f t="array" ref="D2281">INDEX($K$3:$K$50, MATCH(1, (A2281=$G$3:$G$50)*(B2281=$H$3:$H$50)*(C2281&gt;=$I$3:$I$50)*(C2281&lt;=$J$3:$J$50), 0))</f>
        <v>1.55E-2</v>
      </c>
    </row>
    <row r="2282" spans="1:4" x14ac:dyDescent="0.35">
      <c r="A2282" t="s">
        <v>39</v>
      </c>
      <c r="B2282">
        <v>360</v>
      </c>
      <c r="C2282" s="6">
        <v>200171</v>
      </c>
      <c r="D2282" s="38" cm="1">
        <f t="array" ref="D2282">INDEX($K$3:$K$50, MATCH(1, (A2282=$G$3:$G$50)*(B2282=$H$3:$H$50)*(C2282&gt;=$I$3:$I$50)*(C2282&lt;=$J$3:$J$50), 0))</f>
        <v>3.85E-2</v>
      </c>
    </row>
    <row r="2283" spans="1:4" x14ac:dyDescent="0.35">
      <c r="A2283" t="s">
        <v>40</v>
      </c>
      <c r="B2283">
        <v>160</v>
      </c>
      <c r="C2283" s="6">
        <v>52390.17</v>
      </c>
      <c r="D2283" s="38" t="e" cm="1">
        <f t="array" ref="D2283">INDEX($K$3:$K$50, MATCH(1, (A2283=$G$3:$G$50)*(B2283=$H$3:$H$50)*(C2283&gt;=$I$3:$I$50)*(C2283&lt;=$J$3:$J$50), 0))</f>
        <v>#N/A</v>
      </c>
    </row>
    <row r="2284" spans="1:4" x14ac:dyDescent="0.35">
      <c r="A2284" t="s">
        <v>39</v>
      </c>
      <c r="B2284">
        <v>180</v>
      </c>
      <c r="C2284" s="6">
        <v>201171</v>
      </c>
      <c r="D2284" s="38" cm="1">
        <f t="array" ref="D2284">INDEX($K$3:$K$50, MATCH(1, (A2284=$G$3:$G$50)*(B2284=$H$3:$H$50)*(C2284&gt;=$I$3:$I$50)*(C2284&lt;=$J$3:$J$50), 0))</f>
        <v>3.4500000000000003E-2</v>
      </c>
    </row>
    <row r="2285" spans="1:4" x14ac:dyDescent="0.35">
      <c r="A2285" t="s">
        <v>39</v>
      </c>
      <c r="B2285">
        <v>90</v>
      </c>
      <c r="C2285" s="6">
        <v>54705.2</v>
      </c>
      <c r="D2285" s="38" cm="1">
        <f t="array" ref="D2285">INDEX($K$3:$K$50, MATCH(1, (A2285=$G$3:$G$50)*(B2285=$H$3:$H$50)*(C2285&gt;=$I$3:$I$50)*(C2285&lt;=$J$3:$J$50), 0))</f>
        <v>2.0500000000000001E-2</v>
      </c>
    </row>
    <row r="2286" spans="1:4" x14ac:dyDescent="0.35">
      <c r="A2286" t="s">
        <v>39</v>
      </c>
      <c r="B2286">
        <v>180</v>
      </c>
      <c r="C2286" s="6">
        <v>20171</v>
      </c>
      <c r="D2286" s="38" cm="1">
        <f t="array" ref="D2286">INDEX($K$3:$K$50, MATCH(1, (A2286=$G$3:$G$50)*(B2286=$H$3:$H$50)*(C2286&gt;=$I$3:$I$50)*(C2286&lt;=$J$3:$J$50), 0))</f>
        <v>1.6E-2</v>
      </c>
    </row>
    <row r="2287" spans="1:4" x14ac:dyDescent="0.35">
      <c r="A2287" t="s">
        <v>39</v>
      </c>
      <c r="B2287">
        <v>360</v>
      </c>
      <c r="C2287" s="6">
        <v>22419.98</v>
      </c>
      <c r="D2287" s="38" cm="1">
        <f t="array" ref="D2287">INDEX($K$3:$K$50, MATCH(1, (A2287=$G$3:$G$50)*(B2287=$H$3:$H$50)*(C2287&gt;=$I$3:$I$50)*(C2287&lt;=$J$3:$J$50), 0))</f>
        <v>1.7999999999999999E-2</v>
      </c>
    </row>
    <row r="2288" spans="1:4" x14ac:dyDescent="0.35">
      <c r="A2288" t="s">
        <v>39</v>
      </c>
      <c r="B2288">
        <v>360</v>
      </c>
      <c r="C2288" s="6">
        <v>8050.35</v>
      </c>
      <c r="D2288" s="38" cm="1">
        <f t="array" ref="D2288">INDEX($K$3:$K$50, MATCH(1, (A2288=$G$3:$G$50)*(B2288=$H$3:$H$50)*(C2288&gt;=$I$3:$I$50)*(C2288&lt;=$J$3:$J$50), 0))</f>
        <v>1.7999999999999999E-2</v>
      </c>
    </row>
    <row r="2289" spans="1:4" x14ac:dyDescent="0.35">
      <c r="A2289" t="s">
        <v>39</v>
      </c>
      <c r="B2289">
        <v>180</v>
      </c>
      <c r="C2289" s="6">
        <v>39034.769999999997</v>
      </c>
      <c r="D2289" s="38" cm="1">
        <f t="array" ref="D2289">INDEX($K$3:$K$50, MATCH(1, (A2289=$G$3:$G$50)*(B2289=$H$3:$H$50)*(C2289&gt;=$I$3:$I$50)*(C2289&lt;=$J$3:$J$50), 0))</f>
        <v>1.6E-2</v>
      </c>
    </row>
    <row r="2290" spans="1:4" x14ac:dyDescent="0.35">
      <c r="A2290" t="s">
        <v>39</v>
      </c>
      <c r="B2290">
        <v>90</v>
      </c>
      <c r="C2290" s="6">
        <v>100171</v>
      </c>
      <c r="D2290" s="38" cm="1">
        <f t="array" ref="D2290">INDEX($K$3:$K$50, MATCH(1, (A2290=$G$3:$G$50)*(B2290=$H$3:$H$50)*(C2290&gt;=$I$3:$I$50)*(C2290&lt;=$J$3:$J$50), 0))</f>
        <v>2.1999999999999999E-2</v>
      </c>
    </row>
    <row r="2291" spans="1:4" x14ac:dyDescent="0.35">
      <c r="A2291" t="s">
        <v>39</v>
      </c>
      <c r="B2291">
        <v>90</v>
      </c>
      <c r="C2291" s="6">
        <v>40171</v>
      </c>
      <c r="D2291" s="38" cm="1">
        <f t="array" ref="D2291">INDEX($K$3:$K$50, MATCH(1, (A2291=$G$3:$G$50)*(B2291=$H$3:$H$50)*(C2291&gt;=$I$3:$I$50)*(C2291&lt;=$J$3:$J$50), 0))</f>
        <v>1.55E-2</v>
      </c>
    </row>
    <row r="2292" spans="1:4" x14ac:dyDescent="0.35">
      <c r="A2292" t="s">
        <v>39</v>
      </c>
      <c r="B2292">
        <v>180</v>
      </c>
      <c r="C2292" s="6">
        <v>23171</v>
      </c>
      <c r="D2292" s="38" cm="1">
        <f t="array" ref="D2292">INDEX($K$3:$K$50, MATCH(1, (A2292=$G$3:$G$50)*(B2292=$H$3:$H$50)*(C2292&gt;=$I$3:$I$50)*(C2292&lt;=$J$3:$J$50), 0))</f>
        <v>1.6E-2</v>
      </c>
    </row>
    <row r="2293" spans="1:4" x14ac:dyDescent="0.35">
      <c r="A2293" t="s">
        <v>39</v>
      </c>
      <c r="B2293">
        <v>360</v>
      </c>
      <c r="C2293" s="6">
        <v>87371</v>
      </c>
      <c r="D2293" s="38" cm="1">
        <f t="array" ref="D2293">INDEX($K$3:$K$50, MATCH(1, (A2293=$G$3:$G$50)*(B2293=$H$3:$H$50)*(C2293&gt;=$I$3:$I$50)*(C2293&lt;=$J$3:$J$50), 0))</f>
        <v>2.5000000000000001E-2</v>
      </c>
    </row>
    <row r="2294" spans="1:4" x14ac:dyDescent="0.35">
      <c r="A2294" t="s">
        <v>40</v>
      </c>
      <c r="B2294">
        <v>160</v>
      </c>
      <c r="C2294" s="6">
        <v>10271</v>
      </c>
      <c r="D2294" s="38" t="e" cm="1">
        <f t="array" ref="D2294">INDEX($K$3:$K$50, MATCH(1, (A2294=$G$3:$G$50)*(B2294=$H$3:$H$50)*(C2294&gt;=$I$3:$I$50)*(C2294&lt;=$J$3:$J$50), 0))</f>
        <v>#N/A</v>
      </c>
    </row>
    <row r="2295" spans="1:4" x14ac:dyDescent="0.35">
      <c r="A2295" t="s">
        <v>39</v>
      </c>
      <c r="B2295">
        <v>180</v>
      </c>
      <c r="C2295" s="6">
        <v>32171</v>
      </c>
      <c r="D2295" s="38" cm="1">
        <f t="array" ref="D2295">INDEX($K$3:$K$50, MATCH(1, (A2295=$G$3:$G$50)*(B2295=$H$3:$H$50)*(C2295&gt;=$I$3:$I$50)*(C2295&lt;=$J$3:$J$50), 0))</f>
        <v>1.6E-2</v>
      </c>
    </row>
    <row r="2296" spans="1:4" x14ac:dyDescent="0.35">
      <c r="A2296" t="s">
        <v>39</v>
      </c>
      <c r="B2296">
        <v>90</v>
      </c>
      <c r="C2296" s="6">
        <v>102171</v>
      </c>
      <c r="D2296" s="38" cm="1">
        <f t="array" ref="D2296">INDEX($K$3:$K$50, MATCH(1, (A2296=$G$3:$G$50)*(B2296=$H$3:$H$50)*(C2296&gt;=$I$3:$I$50)*(C2296&lt;=$J$3:$J$50), 0))</f>
        <v>2.1999999999999999E-2</v>
      </c>
    </row>
    <row r="2297" spans="1:4" x14ac:dyDescent="0.35">
      <c r="A2297" t="s">
        <v>39</v>
      </c>
      <c r="B2297">
        <v>180</v>
      </c>
      <c r="C2297" s="6">
        <v>108171</v>
      </c>
      <c r="D2297" s="38" cm="1">
        <f t="array" ref="D2297">INDEX($K$3:$K$50, MATCH(1, (A2297=$G$3:$G$50)*(B2297=$H$3:$H$50)*(C2297&gt;=$I$3:$I$50)*(C2297&lt;=$J$3:$J$50), 0))</f>
        <v>3.4500000000000003E-2</v>
      </c>
    </row>
    <row r="2298" spans="1:4" x14ac:dyDescent="0.35">
      <c r="A2298" t="s">
        <v>39</v>
      </c>
      <c r="B2298">
        <v>360</v>
      </c>
      <c r="C2298" s="6">
        <v>21893.24</v>
      </c>
      <c r="D2298" s="38" cm="1">
        <f t="array" ref="D2298">INDEX($K$3:$K$50, MATCH(1, (A2298=$G$3:$G$50)*(B2298=$H$3:$H$50)*(C2298&gt;=$I$3:$I$50)*(C2298&lt;=$J$3:$J$50), 0))</f>
        <v>1.7999999999999999E-2</v>
      </c>
    </row>
    <row r="2299" spans="1:4" x14ac:dyDescent="0.35">
      <c r="A2299" t="s">
        <v>39</v>
      </c>
      <c r="B2299">
        <v>360</v>
      </c>
      <c r="C2299" s="6">
        <v>125171</v>
      </c>
      <c r="D2299" s="38" cm="1">
        <f t="array" ref="D2299">INDEX($K$3:$K$50, MATCH(1, (A2299=$G$3:$G$50)*(B2299=$H$3:$H$50)*(C2299&gt;=$I$3:$I$50)*(C2299&lt;=$J$3:$J$50), 0))</f>
        <v>3.85E-2</v>
      </c>
    </row>
    <row r="2300" spans="1:4" x14ac:dyDescent="0.35">
      <c r="A2300" t="s">
        <v>39</v>
      </c>
      <c r="B2300">
        <v>180</v>
      </c>
      <c r="C2300" s="6">
        <v>128017.73</v>
      </c>
      <c r="D2300" s="38" cm="1">
        <f t="array" ref="D2300">INDEX($K$3:$K$50, MATCH(1, (A2300=$G$3:$G$50)*(B2300=$H$3:$H$50)*(C2300&gt;=$I$3:$I$50)*(C2300&lt;=$J$3:$J$50), 0))</f>
        <v>3.4500000000000003E-2</v>
      </c>
    </row>
    <row r="2301" spans="1:4" x14ac:dyDescent="0.35">
      <c r="A2301" t="s">
        <v>39</v>
      </c>
      <c r="B2301">
        <v>90</v>
      </c>
      <c r="C2301" s="6">
        <v>7674.59</v>
      </c>
      <c r="D2301" s="38" cm="1">
        <f t="array" ref="D2301">INDEX($K$3:$K$50, MATCH(1, (A2301=$G$3:$G$50)*(B2301=$H$3:$H$50)*(C2301&gt;=$I$3:$I$50)*(C2301&lt;=$J$3:$J$50), 0))</f>
        <v>1.55E-2</v>
      </c>
    </row>
    <row r="2302" spans="1:4" x14ac:dyDescent="0.35">
      <c r="A2302" t="s">
        <v>40</v>
      </c>
      <c r="B2302">
        <v>90</v>
      </c>
      <c r="C2302" s="6">
        <v>7674.59</v>
      </c>
      <c r="D2302" s="38" cm="1">
        <f t="array" ref="D2302">INDEX($K$3:$K$50, MATCH(1, (A2302=$G$3:$G$50)*(B2302=$H$3:$H$50)*(C2302&gt;=$I$3:$I$50)*(C2302&lt;=$J$3:$J$50), 0))</f>
        <v>1.4999999999999999E-2</v>
      </c>
    </row>
    <row r="2303" spans="1:4" x14ac:dyDescent="0.35">
      <c r="A2303" t="s">
        <v>39</v>
      </c>
      <c r="B2303">
        <v>180</v>
      </c>
      <c r="C2303" s="6">
        <v>12492.31</v>
      </c>
      <c r="D2303" s="38" cm="1">
        <f t="array" ref="D2303">INDEX($K$3:$K$50, MATCH(1, (A2303=$G$3:$G$50)*(B2303=$H$3:$H$50)*(C2303&gt;=$I$3:$I$50)*(C2303&lt;=$J$3:$J$50), 0))</f>
        <v>1.6E-2</v>
      </c>
    </row>
    <row r="2304" spans="1:4" x14ac:dyDescent="0.35">
      <c r="A2304" t="s">
        <v>39</v>
      </c>
      <c r="B2304">
        <v>360</v>
      </c>
      <c r="C2304" s="6">
        <v>151171</v>
      </c>
      <c r="D2304" s="38" cm="1">
        <f t="array" ref="D2304">INDEX($K$3:$K$50, MATCH(1, (A2304=$G$3:$G$50)*(B2304=$H$3:$H$50)*(C2304&gt;=$I$3:$I$50)*(C2304&lt;=$J$3:$J$50), 0))</f>
        <v>3.85E-2</v>
      </c>
    </row>
    <row r="2305" spans="1:4" x14ac:dyDescent="0.35">
      <c r="A2305" t="s">
        <v>39</v>
      </c>
      <c r="B2305">
        <v>160</v>
      </c>
      <c r="C2305" s="6">
        <v>30627.5</v>
      </c>
      <c r="D2305" s="38" t="e" cm="1">
        <f t="array" ref="D2305">INDEX($K$3:$K$50, MATCH(1, (A2305=$G$3:$G$50)*(B2305=$H$3:$H$50)*(C2305&gt;=$I$3:$I$50)*(C2305&lt;=$J$3:$J$50), 0))</f>
        <v>#N/A</v>
      </c>
    </row>
    <row r="2306" spans="1:4" x14ac:dyDescent="0.35">
      <c r="A2306" t="s">
        <v>39</v>
      </c>
      <c r="B2306">
        <v>180</v>
      </c>
      <c r="C2306" s="6">
        <v>147006.07</v>
      </c>
      <c r="D2306" s="38" cm="1">
        <f t="array" ref="D2306">INDEX($K$3:$K$50, MATCH(1, (A2306=$G$3:$G$50)*(B2306=$H$3:$H$50)*(C2306&gt;=$I$3:$I$50)*(C2306&lt;=$J$3:$J$50), 0))</f>
        <v>3.4500000000000003E-2</v>
      </c>
    </row>
    <row r="2307" spans="1:4" x14ac:dyDescent="0.35">
      <c r="A2307" t="s">
        <v>39</v>
      </c>
      <c r="B2307">
        <v>90</v>
      </c>
      <c r="C2307" s="6">
        <v>175171</v>
      </c>
      <c r="D2307" s="38" cm="1">
        <f t="array" ref="D2307">INDEX($K$3:$K$50, MATCH(1, (A2307=$G$3:$G$50)*(B2307=$H$3:$H$50)*(C2307&gt;=$I$3:$I$50)*(C2307&lt;=$J$3:$J$50), 0))</f>
        <v>2.1999999999999999E-2</v>
      </c>
    </row>
    <row r="2308" spans="1:4" x14ac:dyDescent="0.35">
      <c r="A2308" t="s">
        <v>40</v>
      </c>
      <c r="B2308">
        <v>180</v>
      </c>
      <c r="C2308" s="6">
        <v>12468.56</v>
      </c>
      <c r="D2308" s="38" cm="1">
        <f t="array" ref="D2308">INDEX($K$3:$K$50, MATCH(1, (A2308=$G$3:$G$50)*(B2308=$H$3:$H$50)*(C2308&gt;=$I$3:$I$50)*(C2308&lt;=$J$3:$J$50), 0))</f>
        <v>1.55E-2</v>
      </c>
    </row>
    <row r="2309" spans="1:4" x14ac:dyDescent="0.35">
      <c r="A2309" t="s">
        <v>39</v>
      </c>
      <c r="B2309">
        <v>360</v>
      </c>
      <c r="C2309" s="6">
        <v>42426.21</v>
      </c>
      <c r="D2309" s="38" cm="1">
        <f t="array" ref="D2309">INDEX($K$3:$K$50, MATCH(1, (A2309=$G$3:$G$50)*(B2309=$H$3:$H$50)*(C2309&gt;=$I$3:$I$50)*(C2309&lt;=$J$3:$J$50), 0))</f>
        <v>1.7999999999999999E-2</v>
      </c>
    </row>
    <row r="2310" spans="1:4" x14ac:dyDescent="0.35">
      <c r="A2310" t="s">
        <v>39</v>
      </c>
      <c r="B2310">
        <v>360</v>
      </c>
      <c r="C2310" s="6">
        <v>10592.64</v>
      </c>
      <c r="D2310" s="38" cm="1">
        <f t="array" ref="D2310">INDEX($K$3:$K$50, MATCH(1, (A2310=$G$3:$G$50)*(B2310=$H$3:$H$50)*(C2310&gt;=$I$3:$I$50)*(C2310&lt;=$J$3:$J$50), 0))</f>
        <v>1.7999999999999999E-2</v>
      </c>
    </row>
    <row r="2311" spans="1:4" x14ac:dyDescent="0.35">
      <c r="A2311" t="s">
        <v>39</v>
      </c>
      <c r="B2311">
        <v>180</v>
      </c>
      <c r="C2311" s="6">
        <v>300171</v>
      </c>
      <c r="D2311" s="38" cm="1">
        <f t="array" ref="D2311">INDEX($K$3:$K$50, MATCH(1, (A2311=$G$3:$G$50)*(B2311=$H$3:$H$50)*(C2311&gt;=$I$3:$I$50)*(C2311&lt;=$J$3:$J$50), 0))</f>
        <v>3.7499999999999999E-2</v>
      </c>
    </row>
    <row r="2312" spans="1:4" x14ac:dyDescent="0.35">
      <c r="A2312" t="s">
        <v>39</v>
      </c>
      <c r="B2312">
        <v>90</v>
      </c>
      <c r="C2312" s="6">
        <v>16171</v>
      </c>
      <c r="D2312" s="38" cm="1">
        <f t="array" ref="D2312">INDEX($K$3:$K$50, MATCH(1, (A2312=$G$3:$G$50)*(B2312=$H$3:$H$50)*(C2312&gt;=$I$3:$I$50)*(C2312&lt;=$J$3:$J$50), 0))</f>
        <v>1.55E-2</v>
      </c>
    </row>
    <row r="2313" spans="1:4" x14ac:dyDescent="0.35">
      <c r="A2313" t="s">
        <v>40</v>
      </c>
      <c r="B2313">
        <v>90</v>
      </c>
      <c r="C2313" s="6">
        <v>5000171</v>
      </c>
      <c r="D2313" s="38" cm="1">
        <f t="array" ref="D2313">INDEX($K$3:$K$50, MATCH(1, (A2313=$G$3:$G$50)*(B2313=$H$3:$H$50)*(C2313&gt;=$I$3:$I$50)*(C2313&lt;=$J$3:$J$50), 0))</f>
        <v>3.2500000000000001E-2</v>
      </c>
    </row>
    <row r="2314" spans="1:4" x14ac:dyDescent="0.35">
      <c r="A2314" t="s">
        <v>39</v>
      </c>
      <c r="B2314">
        <v>180</v>
      </c>
      <c r="C2314" s="6">
        <v>150171</v>
      </c>
      <c r="D2314" s="38" cm="1">
        <f t="array" ref="D2314">INDEX($K$3:$K$50, MATCH(1, (A2314=$G$3:$G$50)*(B2314=$H$3:$H$50)*(C2314&gt;=$I$3:$I$50)*(C2314&lt;=$J$3:$J$50), 0))</f>
        <v>3.4500000000000003E-2</v>
      </c>
    </row>
    <row r="2315" spans="1:4" x14ac:dyDescent="0.35">
      <c r="A2315" t="s">
        <v>39</v>
      </c>
      <c r="B2315">
        <v>360</v>
      </c>
      <c r="C2315" s="6">
        <v>35171</v>
      </c>
      <c r="D2315" s="38" cm="1">
        <f t="array" ref="D2315">INDEX($K$3:$K$50, MATCH(1, (A2315=$G$3:$G$50)*(B2315=$H$3:$H$50)*(C2315&gt;=$I$3:$I$50)*(C2315&lt;=$J$3:$J$50), 0))</f>
        <v>1.7999999999999999E-2</v>
      </c>
    </row>
    <row r="2316" spans="1:4" x14ac:dyDescent="0.35">
      <c r="A2316" t="s">
        <v>39</v>
      </c>
      <c r="B2316">
        <v>160</v>
      </c>
      <c r="C2316" s="6">
        <v>147591.34</v>
      </c>
      <c r="D2316" s="38" t="e" cm="1">
        <f t="array" ref="D2316">INDEX($K$3:$K$50, MATCH(1, (A2316=$G$3:$G$50)*(B2316=$H$3:$H$50)*(C2316&gt;=$I$3:$I$50)*(C2316&lt;=$J$3:$J$50), 0))</f>
        <v>#N/A</v>
      </c>
    </row>
    <row r="2317" spans="1:4" x14ac:dyDescent="0.35">
      <c r="A2317" t="s">
        <v>39</v>
      </c>
      <c r="B2317">
        <v>180</v>
      </c>
      <c r="C2317" s="6">
        <v>100171</v>
      </c>
      <c r="D2317" s="38" cm="1">
        <f t="array" ref="D2317">INDEX($K$3:$K$50, MATCH(1, (A2317=$G$3:$G$50)*(B2317=$H$3:$H$50)*(C2317&gt;=$I$3:$I$50)*(C2317&lt;=$J$3:$J$50), 0))</f>
        <v>3.4500000000000003E-2</v>
      </c>
    </row>
    <row r="2318" spans="1:4" x14ac:dyDescent="0.35">
      <c r="A2318" t="s">
        <v>39</v>
      </c>
      <c r="B2318">
        <v>90</v>
      </c>
      <c r="C2318" s="6">
        <v>22171</v>
      </c>
      <c r="D2318" s="38" cm="1">
        <f t="array" ref="D2318">INDEX($K$3:$K$50, MATCH(1, (A2318=$G$3:$G$50)*(B2318=$H$3:$H$50)*(C2318&gt;=$I$3:$I$50)*(C2318&lt;=$J$3:$J$50), 0))</f>
        <v>1.55E-2</v>
      </c>
    </row>
    <row r="2319" spans="1:4" x14ac:dyDescent="0.35">
      <c r="A2319" t="s">
        <v>39</v>
      </c>
      <c r="B2319">
        <v>180</v>
      </c>
      <c r="C2319" s="6">
        <v>21171</v>
      </c>
      <c r="D2319" s="38" cm="1">
        <f t="array" ref="D2319">INDEX($K$3:$K$50, MATCH(1, (A2319=$G$3:$G$50)*(B2319=$H$3:$H$50)*(C2319&gt;=$I$3:$I$50)*(C2319&lt;=$J$3:$J$50), 0))</f>
        <v>1.6E-2</v>
      </c>
    </row>
    <row r="2320" spans="1:4" x14ac:dyDescent="0.35">
      <c r="A2320" t="s">
        <v>39</v>
      </c>
      <c r="B2320">
        <v>360</v>
      </c>
      <c r="C2320" s="6">
        <v>52671</v>
      </c>
      <c r="D2320" s="38" cm="1">
        <f t="array" ref="D2320">INDEX($K$3:$K$50, MATCH(1, (A2320=$G$3:$G$50)*(B2320=$H$3:$H$50)*(C2320&gt;=$I$3:$I$50)*(C2320&lt;=$J$3:$J$50), 0))</f>
        <v>2.5000000000000001E-2</v>
      </c>
    </row>
    <row r="2321" spans="1:4" x14ac:dyDescent="0.35">
      <c r="A2321" t="s">
        <v>39</v>
      </c>
      <c r="B2321">
        <v>360</v>
      </c>
      <c r="C2321" s="6">
        <v>1400171</v>
      </c>
      <c r="D2321" s="38" cm="1">
        <f t="array" ref="D2321">INDEX($K$3:$K$50, MATCH(1, (A2321=$G$3:$G$50)*(B2321=$H$3:$H$50)*(C2321&gt;=$I$3:$I$50)*(C2321&lt;=$J$3:$J$50), 0))</f>
        <v>4.7500000000000001E-2</v>
      </c>
    </row>
    <row r="2322" spans="1:4" x14ac:dyDescent="0.35">
      <c r="A2322" t="s">
        <v>39</v>
      </c>
      <c r="B2322">
        <v>180</v>
      </c>
      <c r="C2322" s="6">
        <v>300171</v>
      </c>
      <c r="D2322" s="38" cm="1">
        <f t="array" ref="D2322">INDEX($K$3:$K$50, MATCH(1, (A2322=$G$3:$G$50)*(B2322=$H$3:$H$50)*(C2322&gt;=$I$3:$I$50)*(C2322&lt;=$J$3:$J$50), 0))</f>
        <v>3.7499999999999999E-2</v>
      </c>
    </row>
    <row r="2323" spans="1:4" x14ac:dyDescent="0.35">
      <c r="A2323" t="s">
        <v>39</v>
      </c>
      <c r="B2323">
        <v>90</v>
      </c>
      <c r="C2323" s="6">
        <v>1133020.1200000001</v>
      </c>
      <c r="D2323" s="38" cm="1">
        <f t="array" ref="D2323">INDEX($K$3:$K$50, MATCH(1, (A2323=$G$3:$G$50)*(B2323=$H$3:$H$50)*(C2323&gt;=$I$3:$I$50)*(C2323&lt;=$J$3:$J$50), 0))</f>
        <v>3.3000000000000002E-2</v>
      </c>
    </row>
    <row r="2324" spans="1:4" x14ac:dyDescent="0.35">
      <c r="A2324" t="s">
        <v>39</v>
      </c>
      <c r="B2324">
        <v>90</v>
      </c>
      <c r="C2324" s="6">
        <v>1530171</v>
      </c>
      <c r="D2324" s="38" cm="1">
        <f t="array" ref="D2324">INDEX($K$3:$K$50, MATCH(1, (A2324=$G$3:$G$50)*(B2324=$H$3:$H$50)*(C2324&gt;=$I$3:$I$50)*(C2324&lt;=$J$3:$J$50), 0))</f>
        <v>3.3000000000000002E-2</v>
      </c>
    </row>
    <row r="2325" spans="1:4" x14ac:dyDescent="0.35">
      <c r="A2325" t="s">
        <v>39</v>
      </c>
      <c r="B2325">
        <v>180</v>
      </c>
      <c r="C2325" s="6">
        <v>350171</v>
      </c>
      <c r="D2325" s="38" cm="1">
        <f t="array" ref="D2325">INDEX($K$3:$K$50, MATCH(1, (A2325=$G$3:$G$50)*(B2325=$H$3:$H$50)*(C2325&gt;=$I$3:$I$50)*(C2325&lt;=$J$3:$J$50), 0))</f>
        <v>3.7499999999999999E-2</v>
      </c>
    </row>
    <row r="2326" spans="1:4" x14ac:dyDescent="0.35">
      <c r="A2326" t="s">
        <v>39</v>
      </c>
      <c r="B2326">
        <v>360</v>
      </c>
      <c r="C2326" s="6">
        <v>250171</v>
      </c>
      <c r="D2326" s="38" cm="1">
        <f t="array" ref="D2326">INDEX($K$3:$K$50, MATCH(1, (A2326=$G$3:$G$50)*(B2326=$H$3:$H$50)*(C2326&gt;=$I$3:$I$50)*(C2326&lt;=$J$3:$J$50), 0))</f>
        <v>4.2500000000000003E-2</v>
      </c>
    </row>
    <row r="2327" spans="1:4" x14ac:dyDescent="0.35">
      <c r="A2327" t="s">
        <v>39</v>
      </c>
      <c r="B2327">
        <v>160</v>
      </c>
      <c r="C2327" s="6">
        <v>50171</v>
      </c>
      <c r="D2327" s="38" t="e" cm="1">
        <f t="array" ref="D2327">INDEX($K$3:$K$50, MATCH(1, (A2327=$G$3:$G$50)*(B2327=$H$3:$H$50)*(C2327&gt;=$I$3:$I$50)*(C2327&lt;=$J$3:$J$50), 0))</f>
        <v>#N/A</v>
      </c>
    </row>
    <row r="2328" spans="1:4" x14ac:dyDescent="0.35">
      <c r="A2328" t="s">
        <v>39</v>
      </c>
      <c r="B2328">
        <v>180</v>
      </c>
      <c r="C2328" s="6">
        <v>250171</v>
      </c>
      <c r="D2328" s="38" cm="1">
        <f t="array" ref="D2328">INDEX($K$3:$K$50, MATCH(1, (A2328=$G$3:$G$50)*(B2328=$H$3:$H$50)*(C2328&gt;=$I$3:$I$50)*(C2328&lt;=$J$3:$J$50), 0))</f>
        <v>3.7499999999999999E-2</v>
      </c>
    </row>
    <row r="2329" spans="1:4" x14ac:dyDescent="0.35">
      <c r="A2329" t="s">
        <v>39</v>
      </c>
      <c r="B2329">
        <v>90</v>
      </c>
      <c r="C2329" s="6">
        <v>350171</v>
      </c>
      <c r="D2329" s="38" cm="1">
        <f t="array" ref="D2329">INDEX($K$3:$K$50, MATCH(1, (A2329=$G$3:$G$50)*(B2329=$H$3:$H$50)*(C2329&gt;=$I$3:$I$50)*(C2329&lt;=$J$3:$J$50), 0))</f>
        <v>0.03</v>
      </c>
    </row>
    <row r="2330" spans="1:4" x14ac:dyDescent="0.35">
      <c r="A2330" t="s">
        <v>39</v>
      </c>
      <c r="B2330">
        <v>180</v>
      </c>
      <c r="C2330" s="6">
        <v>2408739.1800000002</v>
      </c>
      <c r="D2330" s="38" cm="1">
        <f t="array" ref="D2330">INDEX($K$3:$K$50, MATCH(1, (A2330=$G$3:$G$50)*(B2330=$H$3:$H$50)*(C2330&gt;=$I$3:$I$50)*(C2330&lt;=$J$3:$J$50), 0))</f>
        <v>4.3999999999999997E-2</v>
      </c>
    </row>
    <row r="2331" spans="1:4" x14ac:dyDescent="0.35">
      <c r="A2331" t="s">
        <v>39</v>
      </c>
      <c r="B2331">
        <v>360</v>
      </c>
      <c r="C2331" s="6">
        <v>240171</v>
      </c>
      <c r="D2331" s="38" cm="1">
        <f t="array" ref="D2331">INDEX($K$3:$K$50, MATCH(1, (A2331=$G$3:$G$50)*(B2331=$H$3:$H$50)*(C2331&gt;=$I$3:$I$50)*(C2331&lt;=$J$3:$J$50), 0))</f>
        <v>3.85E-2</v>
      </c>
    </row>
    <row r="2332" spans="1:4" x14ac:dyDescent="0.35">
      <c r="A2332" t="s">
        <v>39</v>
      </c>
      <c r="B2332">
        <v>360</v>
      </c>
      <c r="C2332" s="6">
        <v>450171</v>
      </c>
      <c r="D2332" s="38" cm="1">
        <f t="array" ref="D2332">INDEX($K$3:$K$50, MATCH(1, (A2332=$G$3:$G$50)*(B2332=$H$3:$H$50)*(C2332&gt;=$I$3:$I$50)*(C2332&lt;=$J$3:$J$50), 0))</f>
        <v>4.2500000000000003E-2</v>
      </c>
    </row>
    <row r="2333" spans="1:4" x14ac:dyDescent="0.35">
      <c r="A2333" t="s">
        <v>39</v>
      </c>
      <c r="B2333">
        <v>180</v>
      </c>
      <c r="C2333" s="6">
        <v>500171</v>
      </c>
      <c r="D2333" s="38" cm="1">
        <f t="array" ref="D2333">INDEX($K$3:$K$50, MATCH(1, (A2333=$G$3:$G$50)*(B2333=$H$3:$H$50)*(C2333&gt;=$I$3:$I$50)*(C2333&lt;=$J$3:$J$50), 0))</f>
        <v>3.95E-2</v>
      </c>
    </row>
    <row r="2334" spans="1:4" x14ac:dyDescent="0.35">
      <c r="A2334" t="s">
        <v>39</v>
      </c>
      <c r="B2334">
        <v>90</v>
      </c>
      <c r="C2334" s="6">
        <v>1055188.04</v>
      </c>
      <c r="D2334" s="38" cm="1">
        <f t="array" ref="D2334">INDEX($K$3:$K$50, MATCH(1, (A2334=$G$3:$G$50)*(B2334=$H$3:$H$50)*(C2334&gt;=$I$3:$I$50)*(C2334&lt;=$J$3:$J$50), 0))</f>
        <v>3.3000000000000002E-2</v>
      </c>
    </row>
    <row r="2335" spans="1:4" x14ac:dyDescent="0.35">
      <c r="A2335" t="s">
        <v>39</v>
      </c>
      <c r="B2335">
        <v>90</v>
      </c>
      <c r="C2335" s="6">
        <v>3532971</v>
      </c>
      <c r="D2335" s="38" cm="1">
        <f t="array" ref="D2335">INDEX($K$3:$K$50, MATCH(1, (A2335=$G$3:$G$50)*(B2335=$H$3:$H$50)*(C2335&gt;=$I$3:$I$50)*(C2335&lt;=$J$3:$J$50), 0))</f>
        <v>3.3000000000000002E-2</v>
      </c>
    </row>
    <row r="2336" spans="1:4" x14ac:dyDescent="0.35">
      <c r="A2336" t="s">
        <v>39</v>
      </c>
      <c r="B2336">
        <v>180</v>
      </c>
      <c r="C2336" s="6">
        <v>2756.24</v>
      </c>
      <c r="D2336" s="38" t="e" cm="1">
        <f t="array" ref="D2336">INDEX($K$3:$K$50, MATCH(1, (A2336=$G$3:$G$50)*(B2336=$H$3:$H$50)*(C2336&gt;=$I$3:$I$50)*(C2336&lt;=$J$3:$J$50), 0))</f>
        <v>#N/A</v>
      </c>
    </row>
    <row r="2337" spans="1:4" x14ac:dyDescent="0.35">
      <c r="A2337" t="s">
        <v>39</v>
      </c>
      <c r="B2337">
        <v>360</v>
      </c>
      <c r="C2337" s="6">
        <v>20171</v>
      </c>
      <c r="D2337" s="38" cm="1">
        <f t="array" ref="D2337">INDEX($K$3:$K$50, MATCH(1, (A2337=$G$3:$G$50)*(B2337=$H$3:$H$50)*(C2337&gt;=$I$3:$I$50)*(C2337&lt;=$J$3:$J$50), 0))</f>
        <v>1.7999999999999999E-2</v>
      </c>
    </row>
    <row r="2338" spans="1:4" x14ac:dyDescent="0.35">
      <c r="A2338" t="s">
        <v>39</v>
      </c>
      <c r="B2338">
        <v>160</v>
      </c>
      <c r="C2338" s="6">
        <v>90171</v>
      </c>
      <c r="D2338" s="38" t="e" cm="1">
        <f t="array" ref="D2338">INDEX($K$3:$K$50, MATCH(1, (A2338=$G$3:$G$50)*(B2338=$H$3:$H$50)*(C2338&gt;=$I$3:$I$50)*(C2338&lt;=$J$3:$J$50), 0))</f>
        <v>#N/A</v>
      </c>
    </row>
    <row r="2339" spans="1:4" x14ac:dyDescent="0.35">
      <c r="A2339" t="s">
        <v>39</v>
      </c>
      <c r="B2339">
        <v>180</v>
      </c>
      <c r="C2339" s="6">
        <v>5000171</v>
      </c>
      <c r="D2339" s="38" cm="1">
        <f t="array" ref="D2339">INDEX($K$3:$K$50, MATCH(1, (A2339=$G$3:$G$50)*(B2339=$H$3:$H$50)*(C2339&gt;=$I$3:$I$50)*(C2339&lt;=$J$3:$J$50), 0))</f>
        <v>4.3999999999999997E-2</v>
      </c>
    </row>
    <row r="2340" spans="1:4" x14ac:dyDescent="0.35">
      <c r="A2340" t="s">
        <v>39</v>
      </c>
      <c r="B2340">
        <v>90</v>
      </c>
      <c r="C2340" s="6">
        <v>5000171</v>
      </c>
      <c r="D2340" s="38" cm="1">
        <f t="array" ref="D2340">INDEX($K$3:$K$50, MATCH(1, (A2340=$G$3:$G$50)*(B2340=$H$3:$H$50)*(C2340&gt;=$I$3:$I$50)*(C2340&lt;=$J$3:$J$50), 0))</f>
        <v>3.3000000000000002E-2</v>
      </c>
    </row>
    <row r="2341" spans="1:4" x14ac:dyDescent="0.35">
      <c r="A2341" t="s">
        <v>39</v>
      </c>
      <c r="B2341">
        <v>180</v>
      </c>
      <c r="C2341" s="6">
        <v>5000171</v>
      </c>
      <c r="D2341" s="38" cm="1">
        <f t="array" ref="D2341">INDEX($K$3:$K$50, MATCH(1, (A2341=$G$3:$G$50)*(B2341=$H$3:$H$50)*(C2341&gt;=$I$3:$I$50)*(C2341&lt;=$J$3:$J$50), 0))</f>
        <v>4.3999999999999997E-2</v>
      </c>
    </row>
    <row r="2342" spans="1:4" x14ac:dyDescent="0.35">
      <c r="A2342" t="s">
        <v>39</v>
      </c>
      <c r="B2342">
        <v>360</v>
      </c>
      <c r="C2342" s="6">
        <v>5000171</v>
      </c>
      <c r="D2342" s="38" cm="1">
        <f t="array" ref="D2342">INDEX($K$3:$K$50, MATCH(1, (A2342=$G$3:$G$50)*(B2342=$H$3:$H$50)*(C2342&gt;=$I$3:$I$50)*(C2342&lt;=$J$3:$J$50), 0))</f>
        <v>4.7500000000000001E-2</v>
      </c>
    </row>
    <row r="2343" spans="1:4" x14ac:dyDescent="0.35">
      <c r="A2343" t="s">
        <v>39</v>
      </c>
      <c r="B2343">
        <v>360</v>
      </c>
      <c r="C2343" s="6">
        <v>40171</v>
      </c>
      <c r="D2343" s="38" cm="1">
        <f t="array" ref="D2343">INDEX($K$3:$K$50, MATCH(1, (A2343=$G$3:$G$50)*(B2343=$H$3:$H$50)*(C2343&gt;=$I$3:$I$50)*(C2343&lt;=$J$3:$J$50), 0))</f>
        <v>1.7999999999999999E-2</v>
      </c>
    </row>
    <row r="2344" spans="1:4" x14ac:dyDescent="0.35">
      <c r="A2344" t="s">
        <v>39</v>
      </c>
      <c r="B2344">
        <v>180</v>
      </c>
      <c r="C2344" s="6">
        <v>32768.14</v>
      </c>
      <c r="D2344" s="38" cm="1">
        <f t="array" ref="D2344">INDEX($K$3:$K$50, MATCH(1, (A2344=$G$3:$G$50)*(B2344=$H$3:$H$50)*(C2344&gt;=$I$3:$I$50)*(C2344&lt;=$J$3:$J$50), 0))</f>
        <v>1.6E-2</v>
      </c>
    </row>
    <row r="2345" spans="1:4" x14ac:dyDescent="0.35">
      <c r="A2345" t="s">
        <v>39</v>
      </c>
      <c r="B2345">
        <v>90</v>
      </c>
      <c r="C2345" s="6">
        <v>63045.73</v>
      </c>
      <c r="D2345" s="38" cm="1">
        <f t="array" ref="D2345">INDEX($K$3:$K$50, MATCH(1, (A2345=$G$3:$G$50)*(B2345=$H$3:$H$50)*(C2345&gt;=$I$3:$I$50)*(C2345&lt;=$J$3:$J$50), 0))</f>
        <v>2.0500000000000001E-2</v>
      </c>
    </row>
    <row r="2346" spans="1:4" x14ac:dyDescent="0.35">
      <c r="A2346" t="s">
        <v>39</v>
      </c>
      <c r="B2346">
        <v>90</v>
      </c>
      <c r="C2346" s="6">
        <v>50171</v>
      </c>
      <c r="D2346" s="38" cm="1">
        <f t="array" ref="D2346">INDEX($K$3:$K$50, MATCH(1, (A2346=$G$3:$G$50)*(B2346=$H$3:$H$50)*(C2346&gt;=$I$3:$I$50)*(C2346&lt;=$J$3:$J$50), 0))</f>
        <v>2.0500000000000001E-2</v>
      </c>
    </row>
    <row r="2347" spans="1:4" x14ac:dyDescent="0.35">
      <c r="A2347" t="s">
        <v>40</v>
      </c>
      <c r="B2347">
        <v>180</v>
      </c>
      <c r="C2347" s="6">
        <v>1600171</v>
      </c>
      <c r="D2347" s="38" cm="1">
        <f t="array" ref="D2347">INDEX($K$3:$K$50, MATCH(1, (A2347=$G$3:$G$50)*(B2347=$H$3:$H$50)*(C2347&gt;=$I$3:$I$50)*(C2347&lt;=$J$3:$J$50), 0))</f>
        <v>4.3499999999999997E-2</v>
      </c>
    </row>
    <row r="2348" spans="1:4" x14ac:dyDescent="0.35">
      <c r="A2348" t="s">
        <v>39</v>
      </c>
      <c r="B2348">
        <v>360</v>
      </c>
      <c r="C2348" s="6">
        <v>47769.62</v>
      </c>
      <c r="D2348" s="38" cm="1">
        <f t="array" ref="D2348">INDEX($K$3:$K$50, MATCH(1, (A2348=$G$3:$G$50)*(B2348=$H$3:$H$50)*(C2348&gt;=$I$3:$I$50)*(C2348&lt;=$J$3:$J$50), 0))</f>
        <v>1.7999999999999999E-2</v>
      </c>
    </row>
    <row r="2349" spans="1:4" x14ac:dyDescent="0.35">
      <c r="A2349" t="s">
        <v>39</v>
      </c>
      <c r="B2349">
        <v>160</v>
      </c>
      <c r="C2349" s="6">
        <v>133362.04999999999</v>
      </c>
      <c r="D2349" s="38" t="e" cm="1">
        <f t="array" ref="D2349">INDEX($K$3:$K$50, MATCH(1, (A2349=$G$3:$G$50)*(B2349=$H$3:$H$50)*(C2349&gt;=$I$3:$I$50)*(C2349&lt;=$J$3:$J$50), 0))</f>
        <v>#N/A</v>
      </c>
    </row>
    <row r="2350" spans="1:4" x14ac:dyDescent="0.35">
      <c r="A2350" t="s">
        <v>39</v>
      </c>
      <c r="B2350">
        <v>180</v>
      </c>
      <c r="C2350" s="6">
        <v>150171</v>
      </c>
      <c r="D2350" s="38" cm="1">
        <f t="array" ref="D2350">INDEX($K$3:$K$50, MATCH(1, (A2350=$G$3:$G$50)*(B2350=$H$3:$H$50)*(C2350&gt;=$I$3:$I$50)*(C2350&lt;=$J$3:$J$50), 0))</f>
        <v>3.4500000000000003E-2</v>
      </c>
    </row>
    <row r="2351" spans="1:4" x14ac:dyDescent="0.35">
      <c r="A2351" t="s">
        <v>39</v>
      </c>
      <c r="B2351">
        <v>90</v>
      </c>
      <c r="C2351" s="6">
        <v>100181</v>
      </c>
      <c r="D2351" s="38" cm="1">
        <f t="array" ref="D2351">INDEX($K$3:$K$50, MATCH(1, (A2351=$G$3:$G$50)*(B2351=$H$3:$H$50)*(C2351&gt;=$I$3:$I$50)*(C2351&lt;=$J$3:$J$50), 0))</f>
        <v>2.1999999999999999E-2</v>
      </c>
    </row>
    <row r="2352" spans="1:4" x14ac:dyDescent="0.35">
      <c r="A2352" t="s">
        <v>40</v>
      </c>
      <c r="B2352">
        <v>180</v>
      </c>
      <c r="C2352" s="6">
        <v>260892.89</v>
      </c>
      <c r="D2352" s="38" cm="1">
        <f t="array" ref="D2352">INDEX($K$3:$K$50, MATCH(1, (A2352=$G$3:$G$50)*(B2352=$H$3:$H$50)*(C2352&gt;=$I$3:$I$50)*(C2352&lt;=$J$3:$J$50), 0))</f>
        <v>3.6999999999999998E-2</v>
      </c>
    </row>
    <row r="2353" spans="1:4" x14ac:dyDescent="0.35">
      <c r="A2353" t="s">
        <v>39</v>
      </c>
      <c r="B2353">
        <v>360</v>
      </c>
      <c r="C2353" s="6">
        <v>700171</v>
      </c>
      <c r="D2353" s="38" cm="1">
        <f t="array" ref="D2353">INDEX($K$3:$K$50, MATCH(1, (A2353=$G$3:$G$50)*(B2353=$H$3:$H$50)*(C2353&gt;=$I$3:$I$50)*(C2353&lt;=$J$3:$J$50), 0))</f>
        <v>4.4499999999999998E-2</v>
      </c>
    </row>
    <row r="2354" spans="1:4" x14ac:dyDescent="0.35">
      <c r="A2354" t="s">
        <v>39</v>
      </c>
      <c r="B2354">
        <v>360</v>
      </c>
      <c r="C2354" s="6">
        <v>61171</v>
      </c>
      <c r="D2354" s="38" cm="1">
        <f t="array" ref="D2354">INDEX($K$3:$K$50, MATCH(1, (A2354=$G$3:$G$50)*(B2354=$H$3:$H$50)*(C2354&gt;=$I$3:$I$50)*(C2354&lt;=$J$3:$J$50), 0))</f>
        <v>2.5000000000000001E-2</v>
      </c>
    </row>
    <row r="2355" spans="1:4" x14ac:dyDescent="0.35">
      <c r="A2355" t="s">
        <v>39</v>
      </c>
      <c r="B2355">
        <v>180</v>
      </c>
      <c r="C2355" s="6">
        <v>150171</v>
      </c>
      <c r="D2355" s="38" cm="1">
        <f t="array" ref="D2355">INDEX($K$3:$K$50, MATCH(1, (A2355=$G$3:$G$50)*(B2355=$H$3:$H$50)*(C2355&gt;=$I$3:$I$50)*(C2355&lt;=$J$3:$J$50), 0))</f>
        <v>3.4500000000000003E-2</v>
      </c>
    </row>
    <row r="2356" spans="1:4" x14ac:dyDescent="0.35">
      <c r="A2356" t="s">
        <v>40</v>
      </c>
      <c r="B2356">
        <v>90</v>
      </c>
      <c r="C2356" s="6">
        <v>200171</v>
      </c>
      <c r="D2356" s="38" cm="1">
        <f t="array" ref="D2356">INDEX($K$3:$K$50, MATCH(1, (A2356=$G$3:$G$50)*(B2356=$H$3:$H$50)*(C2356&gt;=$I$3:$I$50)*(C2356&lt;=$J$3:$J$50), 0))</f>
        <v>2.1499999999999998E-2</v>
      </c>
    </row>
    <row r="2357" spans="1:4" x14ac:dyDescent="0.35">
      <c r="A2357" t="s">
        <v>39</v>
      </c>
      <c r="B2357">
        <v>90</v>
      </c>
      <c r="C2357" s="6">
        <v>302746.49</v>
      </c>
      <c r="D2357" s="38" cm="1">
        <f t="array" ref="D2357">INDEX($K$3:$K$50, MATCH(1, (A2357=$G$3:$G$50)*(B2357=$H$3:$H$50)*(C2357&gt;=$I$3:$I$50)*(C2357&lt;=$J$3:$J$50), 0))</f>
        <v>0.03</v>
      </c>
    </row>
    <row r="2358" spans="1:4" x14ac:dyDescent="0.35">
      <c r="A2358" t="s">
        <v>39</v>
      </c>
      <c r="B2358">
        <v>180</v>
      </c>
      <c r="C2358" s="6">
        <v>279573.62</v>
      </c>
      <c r="D2358" s="38" cm="1">
        <f t="array" ref="D2358">INDEX($K$3:$K$50, MATCH(1, (A2358=$G$3:$G$50)*(B2358=$H$3:$H$50)*(C2358&gt;=$I$3:$I$50)*(C2358&lt;=$J$3:$J$50), 0))</f>
        <v>3.7499999999999999E-2</v>
      </c>
    </row>
    <row r="2359" spans="1:4" x14ac:dyDescent="0.35">
      <c r="A2359" t="s">
        <v>39</v>
      </c>
      <c r="B2359">
        <v>360</v>
      </c>
      <c r="C2359" s="6">
        <v>150171</v>
      </c>
      <c r="D2359" s="38" cm="1">
        <f t="array" ref="D2359">INDEX($K$3:$K$50, MATCH(1, (A2359=$G$3:$G$50)*(B2359=$H$3:$H$50)*(C2359&gt;=$I$3:$I$50)*(C2359&lt;=$J$3:$J$50), 0))</f>
        <v>3.85E-2</v>
      </c>
    </row>
    <row r="2360" spans="1:4" x14ac:dyDescent="0.35">
      <c r="A2360" t="s">
        <v>39</v>
      </c>
      <c r="B2360">
        <v>160</v>
      </c>
      <c r="C2360" s="6">
        <v>131273.74</v>
      </c>
      <c r="D2360" s="38" t="e" cm="1">
        <f t="array" ref="D2360">INDEX($K$3:$K$50, MATCH(1, (A2360=$G$3:$G$50)*(B2360=$H$3:$H$50)*(C2360&gt;=$I$3:$I$50)*(C2360&lt;=$J$3:$J$50), 0))</f>
        <v>#N/A</v>
      </c>
    </row>
    <row r="2361" spans="1:4" x14ac:dyDescent="0.35">
      <c r="A2361" t="s">
        <v>39</v>
      </c>
      <c r="B2361">
        <v>180</v>
      </c>
      <c r="C2361" s="6">
        <v>27390.17</v>
      </c>
      <c r="D2361" s="38" cm="1">
        <f t="array" ref="D2361">INDEX($K$3:$K$50, MATCH(1, (A2361=$G$3:$G$50)*(B2361=$H$3:$H$50)*(C2361&gt;=$I$3:$I$50)*(C2361&lt;=$J$3:$J$50), 0))</f>
        <v>1.6E-2</v>
      </c>
    </row>
    <row r="2362" spans="1:4" x14ac:dyDescent="0.35">
      <c r="A2362" t="s">
        <v>39</v>
      </c>
      <c r="B2362">
        <v>90</v>
      </c>
      <c r="C2362" s="6">
        <v>600171</v>
      </c>
      <c r="D2362" s="38" cm="1">
        <f t="array" ref="D2362">INDEX($K$3:$K$50, MATCH(1, (A2362=$G$3:$G$50)*(B2362=$H$3:$H$50)*(C2362&gt;=$I$3:$I$50)*(C2362&lt;=$J$3:$J$50), 0))</f>
        <v>3.1E-2</v>
      </c>
    </row>
    <row r="2363" spans="1:4" x14ac:dyDescent="0.35">
      <c r="A2363" t="s">
        <v>40</v>
      </c>
      <c r="B2363">
        <v>180</v>
      </c>
      <c r="C2363" s="6">
        <v>70171</v>
      </c>
      <c r="D2363" s="38" cm="1">
        <f t="array" ref="D2363">INDEX($K$3:$K$50, MATCH(1, (A2363=$G$3:$G$50)*(B2363=$H$3:$H$50)*(C2363&gt;=$I$3:$I$50)*(C2363&lt;=$J$3:$J$50), 0))</f>
        <v>2.1000000000000001E-2</v>
      </c>
    </row>
    <row r="2364" spans="1:4" x14ac:dyDescent="0.35">
      <c r="A2364" t="s">
        <v>39</v>
      </c>
      <c r="B2364">
        <v>360</v>
      </c>
      <c r="C2364" s="6">
        <v>40171</v>
      </c>
      <c r="D2364" s="38" cm="1">
        <f t="array" ref="D2364">INDEX($K$3:$K$50, MATCH(1, (A2364=$G$3:$G$50)*(B2364=$H$3:$H$50)*(C2364&gt;=$I$3:$I$50)*(C2364&lt;=$J$3:$J$50), 0))</f>
        <v>1.7999999999999999E-2</v>
      </c>
    </row>
    <row r="2365" spans="1:4" x14ac:dyDescent="0.35">
      <c r="A2365" t="s">
        <v>39</v>
      </c>
      <c r="B2365">
        <v>360</v>
      </c>
      <c r="C2365" s="6">
        <v>12600.38</v>
      </c>
      <c r="D2365" s="38" cm="1">
        <f t="array" ref="D2365">INDEX($K$3:$K$50, MATCH(1, (A2365=$G$3:$G$50)*(B2365=$H$3:$H$50)*(C2365&gt;=$I$3:$I$50)*(C2365&lt;=$J$3:$J$50), 0))</f>
        <v>1.7999999999999999E-2</v>
      </c>
    </row>
    <row r="2366" spans="1:4" x14ac:dyDescent="0.35">
      <c r="A2366" t="s">
        <v>39</v>
      </c>
      <c r="B2366">
        <v>180</v>
      </c>
      <c r="C2366" s="6">
        <v>190173</v>
      </c>
      <c r="D2366" s="38" cm="1">
        <f t="array" ref="D2366">INDEX($K$3:$K$50, MATCH(1, (A2366=$G$3:$G$50)*(B2366=$H$3:$H$50)*(C2366&gt;=$I$3:$I$50)*(C2366&lt;=$J$3:$J$50), 0))</f>
        <v>3.4500000000000003E-2</v>
      </c>
    </row>
    <row r="2367" spans="1:4" x14ac:dyDescent="0.35">
      <c r="A2367" t="s">
        <v>39</v>
      </c>
      <c r="B2367">
        <v>90</v>
      </c>
      <c r="C2367" s="6">
        <v>300171</v>
      </c>
      <c r="D2367" s="38" cm="1">
        <f t="array" ref="D2367">INDEX($K$3:$K$50, MATCH(1, (A2367=$G$3:$G$50)*(B2367=$H$3:$H$50)*(C2367&gt;=$I$3:$I$50)*(C2367&lt;=$J$3:$J$50), 0))</f>
        <v>0.03</v>
      </c>
    </row>
    <row r="2368" spans="1:4" x14ac:dyDescent="0.35">
      <c r="A2368" t="s">
        <v>39</v>
      </c>
      <c r="B2368">
        <v>90</v>
      </c>
      <c r="C2368" s="6">
        <v>505171</v>
      </c>
      <c r="D2368" s="38" cm="1">
        <f t="array" ref="D2368">INDEX($K$3:$K$50, MATCH(1, (A2368=$G$3:$G$50)*(B2368=$H$3:$H$50)*(C2368&gt;=$I$3:$I$50)*(C2368&lt;=$J$3:$J$50), 0))</f>
        <v>3.1E-2</v>
      </c>
    </row>
    <row r="2369" spans="1:4" x14ac:dyDescent="0.35">
      <c r="A2369" t="s">
        <v>39</v>
      </c>
      <c r="B2369">
        <v>180</v>
      </c>
      <c r="C2369" s="6">
        <v>55171</v>
      </c>
      <c r="D2369" s="38" cm="1">
        <f t="array" ref="D2369">INDEX($K$3:$K$50, MATCH(1, (A2369=$G$3:$G$50)*(B2369=$H$3:$H$50)*(C2369&gt;=$I$3:$I$50)*(C2369&lt;=$J$3:$J$50), 0))</f>
        <v>2.1499999999999998E-2</v>
      </c>
    </row>
    <row r="2370" spans="1:4" x14ac:dyDescent="0.35">
      <c r="A2370" t="s">
        <v>39</v>
      </c>
      <c r="B2370">
        <v>360</v>
      </c>
      <c r="C2370" s="6">
        <v>17768.900000000001</v>
      </c>
      <c r="D2370" s="38" cm="1">
        <f t="array" ref="D2370">INDEX($K$3:$K$50, MATCH(1, (A2370=$G$3:$G$50)*(B2370=$H$3:$H$50)*(C2370&gt;=$I$3:$I$50)*(C2370&lt;=$J$3:$J$50), 0))</f>
        <v>1.7999999999999999E-2</v>
      </c>
    </row>
    <row r="2371" spans="1:4" x14ac:dyDescent="0.35">
      <c r="A2371" t="s">
        <v>39</v>
      </c>
      <c r="B2371">
        <v>160</v>
      </c>
      <c r="C2371" s="6">
        <v>1000171</v>
      </c>
      <c r="D2371" s="38" t="e" cm="1">
        <f t="array" ref="D2371">INDEX($K$3:$K$50, MATCH(1, (A2371=$G$3:$G$50)*(B2371=$H$3:$H$50)*(C2371&gt;=$I$3:$I$50)*(C2371&lt;=$J$3:$J$50), 0))</f>
        <v>#N/A</v>
      </c>
    </row>
    <row r="2372" spans="1:4" x14ac:dyDescent="0.35">
      <c r="A2372" t="s">
        <v>39</v>
      </c>
      <c r="B2372">
        <v>180</v>
      </c>
      <c r="C2372" s="6">
        <v>100559.3</v>
      </c>
      <c r="D2372" s="38" cm="1">
        <f t="array" ref="D2372">INDEX($K$3:$K$50, MATCH(1, (A2372=$G$3:$G$50)*(B2372=$H$3:$H$50)*(C2372&gt;=$I$3:$I$50)*(C2372&lt;=$J$3:$J$50), 0))</f>
        <v>3.4500000000000003E-2</v>
      </c>
    </row>
    <row r="2373" spans="1:4" x14ac:dyDescent="0.35">
      <c r="A2373" t="s">
        <v>39</v>
      </c>
      <c r="B2373">
        <v>90</v>
      </c>
      <c r="C2373" s="6">
        <v>78501.509999999995</v>
      </c>
      <c r="D2373" s="38" cm="1">
        <f t="array" ref="D2373">INDEX($K$3:$K$50, MATCH(1, (A2373=$G$3:$G$50)*(B2373=$H$3:$H$50)*(C2373&gt;=$I$3:$I$50)*(C2373&lt;=$J$3:$J$50), 0))</f>
        <v>2.0500000000000001E-2</v>
      </c>
    </row>
    <row r="2374" spans="1:4" x14ac:dyDescent="0.35">
      <c r="A2374" t="s">
        <v>39</v>
      </c>
      <c r="B2374">
        <v>180</v>
      </c>
      <c r="C2374" s="6">
        <v>17171</v>
      </c>
      <c r="D2374" s="38" cm="1">
        <f t="array" ref="D2374">INDEX($K$3:$K$50, MATCH(1, (A2374=$G$3:$G$50)*(B2374=$H$3:$H$50)*(C2374&gt;=$I$3:$I$50)*(C2374&lt;=$J$3:$J$50), 0))</f>
        <v>1.6E-2</v>
      </c>
    </row>
    <row r="2375" spans="1:4" x14ac:dyDescent="0.35">
      <c r="A2375" t="s">
        <v>39</v>
      </c>
      <c r="B2375">
        <v>360</v>
      </c>
      <c r="C2375" s="6">
        <v>170959.64</v>
      </c>
      <c r="D2375" s="38" cm="1">
        <f t="array" ref="D2375">INDEX($K$3:$K$50, MATCH(1, (A2375=$G$3:$G$50)*(B2375=$H$3:$H$50)*(C2375&gt;=$I$3:$I$50)*(C2375&lt;=$J$3:$J$50), 0))</f>
        <v>3.85E-2</v>
      </c>
    </row>
    <row r="2376" spans="1:4" x14ac:dyDescent="0.35">
      <c r="A2376" t="s">
        <v>39</v>
      </c>
      <c r="B2376">
        <v>360</v>
      </c>
      <c r="C2376" s="6">
        <v>150171</v>
      </c>
      <c r="D2376" s="38" cm="1">
        <f t="array" ref="D2376">INDEX($K$3:$K$50, MATCH(1, (A2376=$G$3:$G$50)*(B2376=$H$3:$H$50)*(C2376&gt;=$I$3:$I$50)*(C2376&lt;=$J$3:$J$50), 0))</f>
        <v>3.85E-2</v>
      </c>
    </row>
    <row r="2377" spans="1:4" x14ac:dyDescent="0.35">
      <c r="A2377" t="s">
        <v>39</v>
      </c>
      <c r="B2377">
        <v>180</v>
      </c>
      <c r="C2377" s="6">
        <v>26225.11</v>
      </c>
      <c r="D2377" s="38" cm="1">
        <f t="array" ref="D2377">INDEX($K$3:$K$50, MATCH(1, (A2377=$G$3:$G$50)*(B2377=$H$3:$H$50)*(C2377&gt;=$I$3:$I$50)*(C2377&lt;=$J$3:$J$50), 0))</f>
        <v>1.6E-2</v>
      </c>
    </row>
    <row r="2378" spans="1:4" x14ac:dyDescent="0.35">
      <c r="A2378" t="s">
        <v>40</v>
      </c>
      <c r="B2378">
        <v>90</v>
      </c>
      <c r="C2378" s="6">
        <v>50171</v>
      </c>
      <c r="D2378" s="38" cm="1">
        <f t="array" ref="D2378">INDEX($K$3:$K$50, MATCH(1, (A2378=$G$3:$G$50)*(B2378=$H$3:$H$50)*(C2378&gt;=$I$3:$I$50)*(C2378&lt;=$J$3:$J$50), 0))</f>
        <v>1.9E-2</v>
      </c>
    </row>
    <row r="2379" spans="1:4" x14ac:dyDescent="0.35">
      <c r="A2379" t="s">
        <v>39</v>
      </c>
      <c r="B2379">
        <v>90</v>
      </c>
      <c r="C2379" s="6">
        <v>52390.17</v>
      </c>
      <c r="D2379" s="38" cm="1">
        <f t="array" ref="D2379">INDEX($K$3:$K$50, MATCH(1, (A2379=$G$3:$G$50)*(B2379=$H$3:$H$50)*(C2379&gt;=$I$3:$I$50)*(C2379&lt;=$J$3:$J$50), 0))</f>
        <v>2.0500000000000001E-2</v>
      </c>
    </row>
    <row r="2380" spans="1:4" x14ac:dyDescent="0.35">
      <c r="A2380" t="s">
        <v>39</v>
      </c>
      <c r="B2380">
        <v>180</v>
      </c>
      <c r="C2380" s="6">
        <v>50171</v>
      </c>
      <c r="D2380" s="38" cm="1">
        <f t="array" ref="D2380">INDEX($K$3:$K$50, MATCH(1, (A2380=$G$3:$G$50)*(B2380=$H$3:$H$50)*(C2380&gt;=$I$3:$I$50)*(C2380&lt;=$J$3:$J$50), 0))</f>
        <v>2.1499999999999998E-2</v>
      </c>
    </row>
    <row r="2381" spans="1:4" x14ac:dyDescent="0.35">
      <c r="A2381" t="s">
        <v>39</v>
      </c>
      <c r="B2381">
        <v>360</v>
      </c>
      <c r="C2381" s="6">
        <v>43733.47</v>
      </c>
      <c r="D2381" s="38" cm="1">
        <f t="array" ref="D2381">INDEX($K$3:$K$50, MATCH(1, (A2381=$G$3:$G$50)*(B2381=$H$3:$H$50)*(C2381&gt;=$I$3:$I$50)*(C2381&lt;=$J$3:$J$50), 0))</f>
        <v>1.7999999999999999E-2</v>
      </c>
    </row>
    <row r="2382" spans="1:4" x14ac:dyDescent="0.35">
      <c r="A2382" t="s">
        <v>39</v>
      </c>
      <c r="B2382">
        <v>160</v>
      </c>
      <c r="C2382" s="6">
        <v>155840.49</v>
      </c>
      <c r="D2382" s="38" t="e" cm="1">
        <f t="array" ref="D2382">INDEX($K$3:$K$50, MATCH(1, (A2382=$G$3:$G$50)*(B2382=$H$3:$H$50)*(C2382&gt;=$I$3:$I$50)*(C2382&lt;=$J$3:$J$50), 0))</f>
        <v>#N/A</v>
      </c>
    </row>
    <row r="2383" spans="1:4" x14ac:dyDescent="0.35">
      <c r="A2383" t="s">
        <v>39</v>
      </c>
      <c r="B2383">
        <v>180</v>
      </c>
      <c r="C2383" s="6">
        <v>524623.85</v>
      </c>
      <c r="D2383" s="38" cm="1">
        <f t="array" ref="D2383">INDEX($K$3:$K$50, MATCH(1, (A2383=$G$3:$G$50)*(B2383=$H$3:$H$50)*(C2383&gt;=$I$3:$I$50)*(C2383&lt;=$J$3:$J$50), 0))</f>
        <v>3.95E-2</v>
      </c>
    </row>
    <row r="2384" spans="1:4" x14ac:dyDescent="0.35">
      <c r="A2384" t="s">
        <v>40</v>
      </c>
      <c r="B2384">
        <v>90</v>
      </c>
      <c r="C2384" s="6">
        <v>70171</v>
      </c>
      <c r="D2384" s="38" cm="1">
        <f t="array" ref="D2384">INDEX($K$3:$K$50, MATCH(1, (A2384=$G$3:$G$50)*(B2384=$H$3:$H$50)*(C2384&gt;=$I$3:$I$50)*(C2384&lt;=$J$3:$J$50), 0))</f>
        <v>1.9E-2</v>
      </c>
    </row>
    <row r="2385" spans="1:4" x14ac:dyDescent="0.35">
      <c r="A2385" t="s">
        <v>40</v>
      </c>
      <c r="B2385">
        <v>180</v>
      </c>
      <c r="C2385" s="6">
        <v>32654.48</v>
      </c>
      <c r="D2385" s="38" cm="1">
        <f t="array" ref="D2385">INDEX($K$3:$K$50, MATCH(1, (A2385=$G$3:$G$50)*(B2385=$H$3:$H$50)*(C2385&gt;=$I$3:$I$50)*(C2385&lt;=$J$3:$J$50), 0))</f>
        <v>1.55E-2</v>
      </c>
    </row>
    <row r="2386" spans="1:4" x14ac:dyDescent="0.35">
      <c r="A2386" t="s">
        <v>40</v>
      </c>
      <c r="B2386">
        <v>360</v>
      </c>
      <c r="C2386" s="6">
        <v>1601699.79</v>
      </c>
      <c r="D2386" s="38" cm="1">
        <f t="array" ref="D2386">INDEX($K$3:$K$50, MATCH(1, (A2386=$G$3:$G$50)*(B2386=$H$3:$H$50)*(C2386&gt;=$I$3:$I$50)*(C2386&lt;=$J$3:$J$50), 0))</f>
        <v>4.7E-2</v>
      </c>
    </row>
    <row r="2387" spans="1:4" x14ac:dyDescent="0.35">
      <c r="A2387" t="s">
        <v>40</v>
      </c>
      <c r="B2387">
        <v>360</v>
      </c>
      <c r="C2387" s="6">
        <v>25171</v>
      </c>
      <c r="D2387" s="38" cm="1">
        <f t="array" ref="D2387">INDEX($K$3:$K$50, MATCH(1, (A2387=$G$3:$G$50)*(B2387=$H$3:$H$50)*(C2387&gt;=$I$3:$I$50)*(C2387&lt;=$J$3:$J$50), 0))</f>
        <v>1.7500000000000002E-2</v>
      </c>
    </row>
    <row r="2388" spans="1:4" x14ac:dyDescent="0.35">
      <c r="A2388" t="s">
        <v>40</v>
      </c>
      <c r="B2388">
        <v>180</v>
      </c>
      <c r="C2388" s="6">
        <v>25171</v>
      </c>
      <c r="D2388" s="38" cm="1">
        <f t="array" ref="D2388">INDEX($K$3:$K$50, MATCH(1, (A2388=$G$3:$G$50)*(B2388=$H$3:$H$50)*(C2388&gt;=$I$3:$I$50)*(C2388&lt;=$J$3:$J$50), 0))</f>
        <v>1.55E-2</v>
      </c>
    </row>
    <row r="2389" spans="1:4" x14ac:dyDescent="0.35">
      <c r="A2389" t="s">
        <v>40</v>
      </c>
      <c r="B2389">
        <v>90</v>
      </c>
      <c r="C2389" s="6">
        <v>170171</v>
      </c>
      <c r="D2389" s="38" cm="1">
        <f t="array" ref="D2389">INDEX($K$3:$K$50, MATCH(1, (A2389=$G$3:$G$50)*(B2389=$H$3:$H$50)*(C2389&gt;=$I$3:$I$50)*(C2389&lt;=$J$3:$J$50), 0))</f>
        <v>2.1499999999999998E-2</v>
      </c>
    </row>
    <row r="2390" spans="1:4" x14ac:dyDescent="0.35">
      <c r="A2390" t="s">
        <v>40</v>
      </c>
      <c r="B2390">
        <v>90</v>
      </c>
      <c r="C2390" s="6">
        <v>54908.75</v>
      </c>
      <c r="D2390" s="38" cm="1">
        <f t="array" ref="D2390">INDEX($K$3:$K$50, MATCH(1, (A2390=$G$3:$G$50)*(B2390=$H$3:$H$50)*(C2390&gt;=$I$3:$I$50)*(C2390&lt;=$J$3:$J$50), 0))</f>
        <v>1.9E-2</v>
      </c>
    </row>
    <row r="2391" spans="1:4" x14ac:dyDescent="0.35">
      <c r="A2391" t="s">
        <v>40</v>
      </c>
      <c r="B2391">
        <v>180</v>
      </c>
      <c r="C2391" s="6">
        <v>186092.82</v>
      </c>
      <c r="D2391" s="38" cm="1">
        <f t="array" ref="D2391">INDEX($K$3:$K$50, MATCH(1, (A2391=$G$3:$G$50)*(B2391=$H$3:$H$50)*(C2391&gt;=$I$3:$I$50)*(C2391&lt;=$J$3:$J$50), 0))</f>
        <v>3.4000000000000002E-2</v>
      </c>
    </row>
    <row r="2392" spans="1:4" x14ac:dyDescent="0.35">
      <c r="A2392" t="s">
        <v>40</v>
      </c>
      <c r="B2392">
        <v>360</v>
      </c>
      <c r="C2392" s="6">
        <v>62399.3</v>
      </c>
      <c r="D2392" s="38" cm="1">
        <f t="array" ref="D2392">INDEX($K$3:$K$50, MATCH(1, (A2392=$G$3:$G$50)*(B2392=$H$3:$H$50)*(C2392&gt;=$I$3:$I$50)*(C2392&lt;=$J$3:$J$50), 0))</f>
        <v>2.4500000000000001E-2</v>
      </c>
    </row>
    <row r="2393" spans="1:4" x14ac:dyDescent="0.35">
      <c r="A2393" t="s">
        <v>40</v>
      </c>
      <c r="B2393">
        <v>160</v>
      </c>
      <c r="C2393" s="6">
        <v>47613.22</v>
      </c>
      <c r="D2393" s="38" t="e" cm="1">
        <f t="array" ref="D2393">INDEX($K$3:$K$50, MATCH(1, (A2393=$G$3:$G$50)*(B2393=$H$3:$H$50)*(C2393&gt;=$I$3:$I$50)*(C2393&lt;=$J$3:$J$50), 0))</f>
        <v>#N/A</v>
      </c>
    </row>
    <row r="2394" spans="1:4" x14ac:dyDescent="0.35">
      <c r="A2394" t="s">
        <v>40</v>
      </c>
      <c r="B2394">
        <v>180</v>
      </c>
      <c r="C2394" s="6">
        <v>500171</v>
      </c>
      <c r="D2394" s="38" cm="1">
        <f t="array" ref="D2394">INDEX($K$3:$K$50, MATCH(1, (A2394=$G$3:$G$50)*(B2394=$H$3:$H$50)*(C2394&gt;=$I$3:$I$50)*(C2394&lt;=$J$3:$J$50), 0))</f>
        <v>3.9E-2</v>
      </c>
    </row>
    <row r="2395" spans="1:4" x14ac:dyDescent="0.35">
      <c r="A2395" t="s">
        <v>40</v>
      </c>
      <c r="B2395">
        <v>90</v>
      </c>
      <c r="C2395" s="6">
        <v>72271.710000000006</v>
      </c>
      <c r="D2395" s="38" cm="1">
        <f t="array" ref="D2395">INDEX($K$3:$K$50, MATCH(1, (A2395=$G$3:$G$50)*(B2395=$H$3:$H$50)*(C2395&gt;=$I$3:$I$50)*(C2395&lt;=$J$3:$J$50), 0))</f>
        <v>1.9E-2</v>
      </c>
    </row>
    <row r="2396" spans="1:4" x14ac:dyDescent="0.35">
      <c r="A2396" t="s">
        <v>40</v>
      </c>
      <c r="B2396">
        <v>180</v>
      </c>
      <c r="C2396" s="6">
        <v>632234.06999999995</v>
      </c>
      <c r="D2396" s="38" cm="1">
        <f t="array" ref="D2396">INDEX($K$3:$K$50, MATCH(1, (A2396=$G$3:$G$50)*(B2396=$H$3:$H$50)*(C2396&gt;=$I$3:$I$50)*(C2396&lt;=$J$3:$J$50), 0))</f>
        <v>3.9E-2</v>
      </c>
    </row>
    <row r="2397" spans="1:4" x14ac:dyDescent="0.35">
      <c r="A2397" t="s">
        <v>40</v>
      </c>
      <c r="B2397">
        <v>360</v>
      </c>
      <c r="C2397" s="6">
        <v>50171</v>
      </c>
      <c r="D2397" s="38" cm="1">
        <f t="array" ref="D2397">INDEX($K$3:$K$50, MATCH(1, (A2397=$G$3:$G$50)*(B2397=$H$3:$H$50)*(C2397&gt;=$I$3:$I$50)*(C2397&lt;=$J$3:$J$50), 0))</f>
        <v>2.4500000000000001E-2</v>
      </c>
    </row>
    <row r="2398" spans="1:4" x14ac:dyDescent="0.35">
      <c r="A2398" t="s">
        <v>40</v>
      </c>
      <c r="B2398">
        <v>360</v>
      </c>
      <c r="C2398" s="6">
        <v>34192.949999999997</v>
      </c>
      <c r="D2398" s="38" cm="1">
        <f t="array" ref="D2398">INDEX($K$3:$K$50, MATCH(1, (A2398=$G$3:$G$50)*(B2398=$H$3:$H$50)*(C2398&gt;=$I$3:$I$50)*(C2398&lt;=$J$3:$J$50), 0))</f>
        <v>1.7500000000000002E-2</v>
      </c>
    </row>
    <row r="2399" spans="1:4" x14ac:dyDescent="0.35">
      <c r="A2399" t="s">
        <v>40</v>
      </c>
      <c r="B2399">
        <v>180</v>
      </c>
      <c r="C2399" s="6">
        <v>70171</v>
      </c>
      <c r="D2399" s="38" cm="1">
        <f t="array" ref="D2399">INDEX($K$3:$K$50, MATCH(1, (A2399=$G$3:$G$50)*(B2399=$H$3:$H$50)*(C2399&gt;=$I$3:$I$50)*(C2399&lt;=$J$3:$J$50), 0))</f>
        <v>2.1000000000000001E-2</v>
      </c>
    </row>
    <row r="2400" spans="1:4" x14ac:dyDescent="0.35">
      <c r="A2400" t="s">
        <v>40</v>
      </c>
      <c r="B2400">
        <v>90</v>
      </c>
      <c r="C2400" s="6">
        <v>500171</v>
      </c>
      <c r="D2400" s="38" cm="1">
        <f t="array" ref="D2400">INDEX($K$3:$K$50, MATCH(1, (A2400=$G$3:$G$50)*(B2400=$H$3:$H$50)*(C2400&gt;=$I$3:$I$50)*(C2400&lt;=$J$3:$J$50), 0))</f>
        <v>3.0499999999999999E-2</v>
      </c>
    </row>
    <row r="2401" spans="1:4" x14ac:dyDescent="0.35">
      <c r="A2401" t="s">
        <v>40</v>
      </c>
      <c r="B2401">
        <v>90</v>
      </c>
      <c r="C2401" s="6">
        <v>5806.4</v>
      </c>
      <c r="D2401" s="38" cm="1">
        <f t="array" ref="D2401">INDEX($K$3:$K$50, MATCH(1, (A2401=$G$3:$G$50)*(B2401=$H$3:$H$50)*(C2401&gt;=$I$3:$I$50)*(C2401&lt;=$J$3:$J$50), 0))</f>
        <v>1.4999999999999999E-2</v>
      </c>
    </row>
    <row r="2402" spans="1:4" x14ac:dyDescent="0.35">
      <c r="A2402" t="s">
        <v>40</v>
      </c>
      <c r="B2402">
        <v>180</v>
      </c>
      <c r="C2402" s="6">
        <v>1929996.55</v>
      </c>
      <c r="D2402" s="38" cm="1">
        <f t="array" ref="D2402">INDEX($K$3:$K$50, MATCH(1, (A2402=$G$3:$G$50)*(B2402=$H$3:$H$50)*(C2402&gt;=$I$3:$I$50)*(C2402&lt;=$J$3:$J$50), 0))</f>
        <v>4.3499999999999997E-2</v>
      </c>
    </row>
    <row r="2403" spans="1:4" x14ac:dyDescent="0.35">
      <c r="A2403" t="s">
        <v>40</v>
      </c>
      <c r="B2403">
        <v>360</v>
      </c>
      <c r="C2403" s="6">
        <v>68468.850000000006</v>
      </c>
      <c r="D2403" s="38" cm="1">
        <f t="array" ref="D2403">INDEX($K$3:$K$50, MATCH(1, (A2403=$G$3:$G$50)*(B2403=$H$3:$H$50)*(C2403&gt;=$I$3:$I$50)*(C2403&lt;=$J$3:$J$50), 0))</f>
        <v>2.4500000000000001E-2</v>
      </c>
    </row>
    <row r="2404" spans="1:4" x14ac:dyDescent="0.35">
      <c r="A2404" t="s">
        <v>40</v>
      </c>
      <c r="B2404">
        <v>160</v>
      </c>
      <c r="C2404" s="6">
        <v>3822544.93</v>
      </c>
      <c r="D2404" s="38" t="e" cm="1">
        <f t="array" ref="D2404">INDEX($K$3:$K$50, MATCH(1, (A2404=$G$3:$G$50)*(B2404=$H$3:$H$50)*(C2404&gt;=$I$3:$I$50)*(C2404&lt;=$J$3:$J$50), 0))</f>
        <v>#N/A</v>
      </c>
    </row>
    <row r="2405" spans="1:4" x14ac:dyDescent="0.35">
      <c r="A2405" t="s">
        <v>40</v>
      </c>
      <c r="B2405">
        <v>180</v>
      </c>
      <c r="C2405" s="6">
        <v>36424.769999999997</v>
      </c>
      <c r="D2405" s="38" cm="1">
        <f t="array" ref="D2405">INDEX($K$3:$K$50, MATCH(1, (A2405=$G$3:$G$50)*(B2405=$H$3:$H$50)*(C2405&gt;=$I$3:$I$50)*(C2405&lt;=$J$3:$J$50), 0))</f>
        <v>1.55E-2</v>
      </c>
    </row>
    <row r="2406" spans="1:4" x14ac:dyDescent="0.35">
      <c r="A2406" t="s">
        <v>40</v>
      </c>
      <c r="B2406">
        <v>90</v>
      </c>
      <c r="C2406" s="6">
        <v>25614.83</v>
      </c>
      <c r="D2406" s="38" cm="1">
        <f t="array" ref="D2406">INDEX($K$3:$K$50, MATCH(1, (A2406=$G$3:$G$50)*(B2406=$H$3:$H$50)*(C2406&gt;=$I$3:$I$50)*(C2406&lt;=$J$3:$J$50), 0))</f>
        <v>1.4999999999999999E-2</v>
      </c>
    </row>
    <row r="2407" spans="1:4" x14ac:dyDescent="0.35">
      <c r="A2407" t="s">
        <v>40</v>
      </c>
      <c r="B2407">
        <v>180</v>
      </c>
      <c r="C2407" s="6">
        <v>200171</v>
      </c>
      <c r="D2407" s="38" cm="1">
        <f t="array" ref="D2407">INDEX($K$3:$K$50, MATCH(1, (A2407=$G$3:$G$50)*(B2407=$H$3:$H$50)*(C2407&gt;=$I$3:$I$50)*(C2407&lt;=$J$3:$J$50), 0))</f>
        <v>3.4000000000000002E-2</v>
      </c>
    </row>
    <row r="2408" spans="1:4" x14ac:dyDescent="0.35">
      <c r="A2408" t="s">
        <v>40</v>
      </c>
      <c r="B2408">
        <v>360</v>
      </c>
      <c r="C2408" s="6">
        <v>80171</v>
      </c>
      <c r="D2408" s="38" cm="1">
        <f t="array" ref="D2408">INDEX($K$3:$K$50, MATCH(1, (A2408=$G$3:$G$50)*(B2408=$H$3:$H$50)*(C2408&gt;=$I$3:$I$50)*(C2408&lt;=$J$3:$J$50), 0))</f>
        <v>2.4500000000000001E-2</v>
      </c>
    </row>
    <row r="2409" spans="1:4" x14ac:dyDescent="0.35">
      <c r="A2409" t="s">
        <v>40</v>
      </c>
      <c r="B2409">
        <v>360</v>
      </c>
      <c r="C2409" s="6">
        <v>30537</v>
      </c>
      <c r="D2409" s="38" cm="1">
        <f t="array" ref="D2409">INDEX($K$3:$K$50, MATCH(1, (A2409=$G$3:$G$50)*(B2409=$H$3:$H$50)*(C2409&gt;=$I$3:$I$50)*(C2409&lt;=$J$3:$J$50), 0))</f>
        <v>1.7500000000000002E-2</v>
      </c>
    </row>
    <row r="2410" spans="1:4" x14ac:dyDescent="0.35">
      <c r="A2410" t="s">
        <v>40</v>
      </c>
      <c r="B2410">
        <v>180</v>
      </c>
      <c r="C2410" s="6">
        <v>1991571</v>
      </c>
      <c r="D2410" s="38" cm="1">
        <f t="array" ref="D2410">INDEX($K$3:$K$50, MATCH(1, (A2410=$G$3:$G$50)*(B2410=$H$3:$H$50)*(C2410&gt;=$I$3:$I$50)*(C2410&lt;=$J$3:$J$50), 0))</f>
        <v>4.3499999999999997E-2</v>
      </c>
    </row>
    <row r="2411" spans="1:4" x14ac:dyDescent="0.35">
      <c r="A2411" t="s">
        <v>40</v>
      </c>
      <c r="B2411">
        <v>90</v>
      </c>
      <c r="C2411" s="6">
        <v>62834.01</v>
      </c>
      <c r="D2411" s="38" cm="1">
        <f t="array" ref="D2411">INDEX($K$3:$K$50, MATCH(1, (A2411=$G$3:$G$50)*(B2411=$H$3:$H$50)*(C2411&gt;=$I$3:$I$50)*(C2411&lt;=$J$3:$J$50), 0))</f>
        <v>1.9E-2</v>
      </c>
    </row>
    <row r="2412" spans="1:4" x14ac:dyDescent="0.35">
      <c r="A2412" t="s">
        <v>40</v>
      </c>
      <c r="B2412">
        <v>90</v>
      </c>
      <c r="C2412" s="6">
        <v>21237.96</v>
      </c>
      <c r="D2412" s="38" cm="1">
        <f t="array" ref="D2412">INDEX($K$3:$K$50, MATCH(1, (A2412=$G$3:$G$50)*(B2412=$H$3:$H$50)*(C2412&gt;=$I$3:$I$50)*(C2412&lt;=$J$3:$J$50), 0))</f>
        <v>1.4999999999999999E-2</v>
      </c>
    </row>
    <row r="2413" spans="1:4" x14ac:dyDescent="0.35">
      <c r="A2413" t="s">
        <v>40</v>
      </c>
      <c r="B2413">
        <v>180</v>
      </c>
      <c r="C2413" s="6">
        <v>750171</v>
      </c>
      <c r="D2413" s="38" cm="1">
        <f t="array" ref="D2413">INDEX($K$3:$K$50, MATCH(1, (A2413=$G$3:$G$50)*(B2413=$H$3:$H$50)*(C2413&gt;=$I$3:$I$50)*(C2413&lt;=$J$3:$J$50), 0))</f>
        <v>0.04</v>
      </c>
    </row>
    <row r="2414" spans="1:4" x14ac:dyDescent="0.35">
      <c r="A2414" t="s">
        <v>40</v>
      </c>
      <c r="B2414">
        <v>360</v>
      </c>
      <c r="C2414" s="6">
        <v>114245.41</v>
      </c>
      <c r="D2414" s="38" cm="1">
        <f t="array" ref="D2414">INDEX($K$3:$K$50, MATCH(1, (A2414=$G$3:$G$50)*(B2414=$H$3:$H$50)*(C2414&gt;=$I$3:$I$50)*(C2414&lt;=$J$3:$J$50), 0))</f>
        <v>3.7999999999999999E-2</v>
      </c>
    </row>
    <row r="2415" spans="1:4" x14ac:dyDescent="0.35">
      <c r="A2415" t="s">
        <v>40</v>
      </c>
      <c r="B2415">
        <v>160</v>
      </c>
      <c r="C2415" s="6">
        <v>11490.01</v>
      </c>
      <c r="D2415" s="38" t="e" cm="1">
        <f t="array" ref="D2415">INDEX($K$3:$K$50, MATCH(1, (A2415=$G$3:$G$50)*(B2415=$H$3:$H$50)*(C2415&gt;=$I$3:$I$50)*(C2415&lt;=$J$3:$J$50), 0))</f>
        <v>#N/A</v>
      </c>
    </row>
    <row r="2416" spans="1:4" x14ac:dyDescent="0.35">
      <c r="A2416" t="s">
        <v>40</v>
      </c>
      <c r="B2416">
        <v>180</v>
      </c>
      <c r="C2416" s="6">
        <v>115671.31</v>
      </c>
      <c r="D2416" s="38" cm="1">
        <f t="array" ref="D2416">INDEX($K$3:$K$50, MATCH(1, (A2416=$G$3:$G$50)*(B2416=$H$3:$H$50)*(C2416&gt;=$I$3:$I$50)*(C2416&lt;=$J$3:$J$50), 0))</f>
        <v>3.4000000000000002E-2</v>
      </c>
    </row>
    <row r="2417" spans="1:4" x14ac:dyDescent="0.35">
      <c r="A2417" t="s">
        <v>40</v>
      </c>
      <c r="B2417">
        <v>90</v>
      </c>
      <c r="C2417" s="6">
        <v>331753.75</v>
      </c>
      <c r="D2417" s="38" cm="1">
        <f t="array" ref="D2417">INDEX($K$3:$K$50, MATCH(1, (A2417=$G$3:$G$50)*(B2417=$H$3:$H$50)*(C2417&gt;=$I$3:$I$50)*(C2417&lt;=$J$3:$J$50), 0))</f>
        <v>2.9499999999999998E-2</v>
      </c>
    </row>
    <row r="2418" spans="1:4" x14ac:dyDescent="0.35">
      <c r="A2418" t="s">
        <v>40</v>
      </c>
      <c r="B2418">
        <v>180</v>
      </c>
      <c r="C2418" s="6">
        <v>125171</v>
      </c>
      <c r="D2418" s="38" cm="1">
        <f t="array" ref="D2418">INDEX($K$3:$K$50, MATCH(1, (A2418=$G$3:$G$50)*(B2418=$H$3:$H$50)*(C2418&gt;=$I$3:$I$50)*(C2418&lt;=$J$3:$J$50), 0))</f>
        <v>3.4000000000000002E-2</v>
      </c>
    </row>
    <row r="2419" spans="1:4" x14ac:dyDescent="0.35">
      <c r="A2419" t="s">
        <v>40</v>
      </c>
      <c r="B2419">
        <v>360</v>
      </c>
      <c r="C2419" s="6">
        <v>56171</v>
      </c>
      <c r="D2419" s="38" cm="1">
        <f t="array" ref="D2419">INDEX($K$3:$K$50, MATCH(1, (A2419=$G$3:$G$50)*(B2419=$H$3:$H$50)*(C2419&gt;=$I$3:$I$50)*(C2419&lt;=$J$3:$J$50), 0))</f>
        <v>2.4500000000000001E-2</v>
      </c>
    </row>
    <row r="2420" spans="1:4" x14ac:dyDescent="0.35">
      <c r="A2420" t="s">
        <v>40</v>
      </c>
      <c r="B2420">
        <v>360</v>
      </c>
      <c r="C2420" s="6">
        <v>75171</v>
      </c>
      <c r="D2420" s="38" cm="1">
        <f t="array" ref="D2420">INDEX($K$3:$K$50, MATCH(1, (A2420=$G$3:$G$50)*(B2420=$H$3:$H$50)*(C2420&gt;=$I$3:$I$50)*(C2420&lt;=$J$3:$J$50), 0))</f>
        <v>2.4500000000000001E-2</v>
      </c>
    </row>
    <row r="2421" spans="1:4" x14ac:dyDescent="0.35">
      <c r="A2421" t="s">
        <v>40</v>
      </c>
      <c r="B2421">
        <v>180</v>
      </c>
      <c r="C2421" s="6">
        <v>160171</v>
      </c>
      <c r="D2421" s="38" cm="1">
        <f t="array" ref="D2421">INDEX($K$3:$K$50, MATCH(1, (A2421=$G$3:$G$50)*(B2421=$H$3:$H$50)*(C2421&gt;=$I$3:$I$50)*(C2421&lt;=$J$3:$J$50), 0))</f>
        <v>3.4000000000000002E-2</v>
      </c>
    </row>
    <row r="2422" spans="1:4" x14ac:dyDescent="0.35">
      <c r="A2422" t="s">
        <v>40</v>
      </c>
      <c r="B2422">
        <v>90</v>
      </c>
      <c r="C2422" s="6">
        <v>274020.89</v>
      </c>
      <c r="D2422" s="38" cm="1">
        <f t="array" ref="D2422">INDEX($K$3:$K$50, MATCH(1, (A2422=$G$3:$G$50)*(B2422=$H$3:$H$50)*(C2422&gt;=$I$3:$I$50)*(C2422&lt;=$J$3:$J$50), 0))</f>
        <v>2.9499999999999998E-2</v>
      </c>
    </row>
    <row r="2423" spans="1:4" x14ac:dyDescent="0.35">
      <c r="A2423" t="s">
        <v>40</v>
      </c>
      <c r="B2423">
        <v>90</v>
      </c>
      <c r="C2423" s="6">
        <v>428928.48</v>
      </c>
      <c r="D2423" s="38" cm="1">
        <f t="array" ref="D2423">INDEX($K$3:$K$50, MATCH(1, (A2423=$G$3:$G$50)*(B2423=$H$3:$H$50)*(C2423&gt;=$I$3:$I$50)*(C2423&lt;=$J$3:$J$50), 0))</f>
        <v>2.9499999999999998E-2</v>
      </c>
    </row>
    <row r="2424" spans="1:4" x14ac:dyDescent="0.35">
      <c r="A2424" t="s">
        <v>40</v>
      </c>
      <c r="B2424">
        <v>180</v>
      </c>
      <c r="C2424" s="6">
        <v>130588.68</v>
      </c>
      <c r="D2424" s="38" cm="1">
        <f t="array" ref="D2424">INDEX($K$3:$K$50, MATCH(1, (A2424=$G$3:$G$50)*(B2424=$H$3:$H$50)*(C2424&gt;=$I$3:$I$50)*(C2424&lt;=$J$3:$J$50), 0))</f>
        <v>3.4000000000000002E-2</v>
      </c>
    </row>
    <row r="2425" spans="1:4" x14ac:dyDescent="0.35">
      <c r="A2425" t="s">
        <v>40</v>
      </c>
      <c r="B2425">
        <v>360</v>
      </c>
      <c r="C2425" s="6">
        <v>50171</v>
      </c>
      <c r="D2425" s="38" cm="1">
        <f t="array" ref="D2425">INDEX($K$3:$K$50, MATCH(1, (A2425=$G$3:$G$50)*(B2425=$H$3:$H$50)*(C2425&gt;=$I$3:$I$50)*(C2425&lt;=$J$3:$J$50), 0))</f>
        <v>2.4500000000000001E-2</v>
      </c>
    </row>
    <row r="2426" spans="1:4" x14ac:dyDescent="0.35">
      <c r="A2426" t="s">
        <v>40</v>
      </c>
      <c r="B2426">
        <v>160</v>
      </c>
      <c r="C2426" s="6">
        <v>26171</v>
      </c>
      <c r="D2426" s="38" t="e" cm="1">
        <f t="array" ref="D2426">INDEX($K$3:$K$50, MATCH(1, (A2426=$G$3:$G$50)*(B2426=$H$3:$H$50)*(C2426&gt;=$I$3:$I$50)*(C2426&lt;=$J$3:$J$50), 0))</f>
        <v>#N/A</v>
      </c>
    </row>
    <row r="2427" spans="1:4" x14ac:dyDescent="0.35">
      <c r="A2427" t="s">
        <v>40</v>
      </c>
      <c r="B2427">
        <v>180</v>
      </c>
      <c r="C2427" s="6">
        <v>75471</v>
      </c>
      <c r="D2427" s="38" cm="1">
        <f t="array" ref="D2427">INDEX($K$3:$K$50, MATCH(1, (A2427=$G$3:$G$50)*(B2427=$H$3:$H$50)*(C2427&gt;=$I$3:$I$50)*(C2427&lt;=$J$3:$J$50), 0))</f>
        <v>2.1000000000000001E-2</v>
      </c>
    </row>
    <row r="2428" spans="1:4" x14ac:dyDescent="0.35">
      <c r="A2428" t="s">
        <v>40</v>
      </c>
      <c r="B2428">
        <v>90</v>
      </c>
      <c r="C2428" s="6">
        <v>128865.32</v>
      </c>
      <c r="D2428" s="38" cm="1">
        <f t="array" ref="D2428">INDEX($K$3:$K$50, MATCH(1, (A2428=$G$3:$G$50)*(B2428=$H$3:$H$50)*(C2428&gt;=$I$3:$I$50)*(C2428&lt;=$J$3:$J$50), 0))</f>
        <v>2.1499999999999998E-2</v>
      </c>
    </row>
    <row r="2429" spans="1:4" x14ac:dyDescent="0.35">
      <c r="A2429" t="s">
        <v>40</v>
      </c>
      <c r="B2429">
        <v>180</v>
      </c>
      <c r="C2429" s="6">
        <v>71461.009999999995</v>
      </c>
      <c r="D2429" s="38" cm="1">
        <f t="array" ref="D2429">INDEX($K$3:$K$50, MATCH(1, (A2429=$G$3:$G$50)*(B2429=$H$3:$H$50)*(C2429&gt;=$I$3:$I$50)*(C2429&lt;=$J$3:$J$50), 0))</f>
        <v>2.1000000000000001E-2</v>
      </c>
    </row>
    <row r="2430" spans="1:4" x14ac:dyDescent="0.35">
      <c r="A2430" t="s">
        <v>40</v>
      </c>
      <c r="B2430">
        <v>360</v>
      </c>
      <c r="C2430" s="6">
        <v>332978.15999999997</v>
      </c>
      <c r="D2430" s="38" cm="1">
        <f t="array" ref="D2430">INDEX($K$3:$K$50, MATCH(1, (A2430=$G$3:$G$50)*(B2430=$H$3:$H$50)*(C2430&gt;=$I$3:$I$50)*(C2430&lt;=$J$3:$J$50), 0))</f>
        <v>4.2000000000000003E-2</v>
      </c>
    </row>
    <row r="2431" spans="1:4" x14ac:dyDescent="0.35">
      <c r="A2431" t="s">
        <v>40</v>
      </c>
      <c r="B2431">
        <v>360</v>
      </c>
      <c r="C2431" s="6">
        <v>2400171.67</v>
      </c>
      <c r="D2431" s="38" cm="1">
        <f t="array" ref="D2431">INDEX($K$3:$K$50, MATCH(1, (A2431=$G$3:$G$50)*(B2431=$H$3:$H$50)*(C2431&gt;=$I$3:$I$50)*(C2431&lt;=$J$3:$J$50), 0))</f>
        <v>4.7E-2</v>
      </c>
    </row>
    <row r="2432" spans="1:4" x14ac:dyDescent="0.35">
      <c r="A2432" t="s">
        <v>40</v>
      </c>
      <c r="B2432">
        <v>180</v>
      </c>
      <c r="C2432" s="6">
        <v>60163.73</v>
      </c>
      <c r="D2432" s="38" cm="1">
        <f t="array" ref="D2432">INDEX($K$3:$K$50, MATCH(1, (A2432=$G$3:$G$50)*(B2432=$H$3:$H$50)*(C2432&gt;=$I$3:$I$50)*(C2432&lt;=$J$3:$J$50), 0))</f>
        <v>2.1000000000000001E-2</v>
      </c>
    </row>
    <row r="2433" spans="1:4" x14ac:dyDescent="0.35">
      <c r="A2433" t="s">
        <v>40</v>
      </c>
      <c r="B2433">
        <v>90</v>
      </c>
      <c r="C2433" s="6">
        <v>200171</v>
      </c>
      <c r="D2433" s="38" cm="1">
        <f t="array" ref="D2433">INDEX($K$3:$K$50, MATCH(1, (A2433=$G$3:$G$50)*(B2433=$H$3:$H$50)*(C2433&gt;=$I$3:$I$50)*(C2433&lt;=$J$3:$J$50), 0))</f>
        <v>2.1499999999999998E-2</v>
      </c>
    </row>
    <row r="2434" spans="1:4" x14ac:dyDescent="0.35">
      <c r="A2434" t="s">
        <v>40</v>
      </c>
      <c r="B2434">
        <v>90</v>
      </c>
      <c r="C2434" s="6">
        <v>21834.33</v>
      </c>
      <c r="D2434" s="38" cm="1">
        <f t="array" ref="D2434">INDEX($K$3:$K$50, MATCH(1, (A2434=$G$3:$G$50)*(B2434=$H$3:$H$50)*(C2434&gt;=$I$3:$I$50)*(C2434&lt;=$J$3:$J$50), 0))</f>
        <v>1.4999999999999999E-2</v>
      </c>
    </row>
    <row r="2435" spans="1:4" x14ac:dyDescent="0.35">
      <c r="A2435" t="s">
        <v>40</v>
      </c>
      <c r="B2435">
        <v>180</v>
      </c>
      <c r="C2435" s="6">
        <v>28122.53</v>
      </c>
      <c r="D2435" s="38" cm="1">
        <f t="array" ref="D2435">INDEX($K$3:$K$50, MATCH(1, (A2435=$G$3:$G$50)*(B2435=$H$3:$H$50)*(C2435&gt;=$I$3:$I$50)*(C2435&lt;=$J$3:$J$50), 0))</f>
        <v>1.55E-2</v>
      </c>
    </row>
    <row r="2436" spans="1:4" x14ac:dyDescent="0.35">
      <c r="A2436" t="s">
        <v>40</v>
      </c>
      <c r="B2436">
        <v>360</v>
      </c>
      <c r="C2436" s="6">
        <v>429488.69</v>
      </c>
      <c r="D2436" s="38" cm="1">
        <f t="array" ref="D2436">INDEX($K$3:$K$50, MATCH(1, (A2436=$G$3:$G$50)*(B2436=$H$3:$H$50)*(C2436&gt;=$I$3:$I$50)*(C2436&lt;=$J$3:$J$50), 0))</f>
        <v>4.2000000000000003E-2</v>
      </c>
    </row>
    <row r="2437" spans="1:4" x14ac:dyDescent="0.35">
      <c r="A2437" t="s">
        <v>40</v>
      </c>
      <c r="B2437">
        <v>160</v>
      </c>
      <c r="C2437" s="6">
        <v>30171</v>
      </c>
      <c r="D2437" s="38" t="e" cm="1">
        <f t="array" ref="D2437">INDEX($K$3:$K$50, MATCH(1, (A2437=$G$3:$G$50)*(B2437=$H$3:$H$50)*(C2437&gt;=$I$3:$I$50)*(C2437&lt;=$J$3:$J$50), 0))</f>
        <v>#N/A</v>
      </c>
    </row>
    <row r="2438" spans="1:4" x14ac:dyDescent="0.35">
      <c r="A2438" t="s">
        <v>40</v>
      </c>
      <c r="B2438">
        <v>180</v>
      </c>
      <c r="C2438" s="6">
        <v>25171</v>
      </c>
      <c r="D2438" s="38" cm="1">
        <f t="array" ref="D2438">INDEX($K$3:$K$50, MATCH(1, (A2438=$G$3:$G$50)*(B2438=$H$3:$H$50)*(C2438&gt;=$I$3:$I$50)*(C2438&lt;=$J$3:$J$50), 0))</f>
        <v>1.55E-2</v>
      </c>
    </row>
    <row r="2439" spans="1:4" x14ac:dyDescent="0.35">
      <c r="A2439" t="s">
        <v>40</v>
      </c>
      <c r="B2439">
        <v>90</v>
      </c>
      <c r="C2439" s="6">
        <v>30171</v>
      </c>
      <c r="D2439" s="38" cm="1">
        <f t="array" ref="D2439">INDEX($K$3:$K$50, MATCH(1, (A2439=$G$3:$G$50)*(B2439=$H$3:$H$50)*(C2439&gt;=$I$3:$I$50)*(C2439&lt;=$J$3:$J$50), 0))</f>
        <v>1.4999999999999999E-2</v>
      </c>
    </row>
    <row r="2440" spans="1:4" x14ac:dyDescent="0.35">
      <c r="A2440" t="s">
        <v>40</v>
      </c>
      <c r="B2440">
        <v>180</v>
      </c>
      <c r="C2440" s="6">
        <v>215300.65</v>
      </c>
      <c r="D2440" s="38" cm="1">
        <f t="array" ref="D2440">INDEX($K$3:$K$50, MATCH(1, (A2440=$G$3:$G$50)*(B2440=$H$3:$H$50)*(C2440&gt;=$I$3:$I$50)*(C2440&lt;=$J$3:$J$50), 0))</f>
        <v>3.4000000000000002E-2</v>
      </c>
    </row>
    <row r="2441" spans="1:4" x14ac:dyDescent="0.35">
      <c r="A2441" t="s">
        <v>40</v>
      </c>
      <c r="B2441">
        <v>360</v>
      </c>
      <c r="C2441" s="6">
        <v>20171</v>
      </c>
      <c r="D2441" s="38" cm="1">
        <f t="array" ref="D2441">INDEX($K$3:$K$50, MATCH(1, (A2441=$G$3:$G$50)*(B2441=$H$3:$H$50)*(C2441&gt;=$I$3:$I$50)*(C2441&lt;=$J$3:$J$50), 0))</f>
        <v>1.7500000000000002E-2</v>
      </c>
    </row>
    <row r="2442" spans="1:4" x14ac:dyDescent="0.35">
      <c r="A2442" t="s">
        <v>40</v>
      </c>
      <c r="B2442">
        <v>360</v>
      </c>
      <c r="C2442" s="6">
        <v>25504.14</v>
      </c>
      <c r="D2442" s="38" cm="1">
        <f t="array" ref="D2442">INDEX($K$3:$K$50, MATCH(1, (A2442=$G$3:$G$50)*(B2442=$H$3:$H$50)*(C2442&gt;=$I$3:$I$50)*(C2442&lt;=$J$3:$J$50), 0))</f>
        <v>1.7500000000000002E-2</v>
      </c>
    </row>
    <row r="2443" spans="1:4" x14ac:dyDescent="0.35">
      <c r="A2443" t="s">
        <v>40</v>
      </c>
      <c r="B2443">
        <v>180</v>
      </c>
      <c r="C2443" s="6">
        <v>25504.14</v>
      </c>
      <c r="D2443" s="38" cm="1">
        <f t="array" ref="D2443">INDEX($K$3:$K$50, MATCH(1, (A2443=$G$3:$G$50)*(B2443=$H$3:$H$50)*(C2443&gt;=$I$3:$I$50)*(C2443&lt;=$J$3:$J$50), 0))</f>
        <v>1.55E-2</v>
      </c>
    </row>
    <row r="2444" spans="1:4" x14ac:dyDescent="0.35">
      <c r="A2444" t="s">
        <v>40</v>
      </c>
      <c r="B2444">
        <v>90</v>
      </c>
      <c r="C2444" s="6">
        <v>99390.55</v>
      </c>
      <c r="D2444" s="38" cm="1">
        <f t="array" ref="D2444">INDEX($K$3:$K$50, MATCH(1, (A2444=$G$3:$G$50)*(B2444=$H$3:$H$50)*(C2444&gt;=$I$3:$I$50)*(C2444&lt;=$J$3:$J$50), 0))</f>
        <v>1.9E-2</v>
      </c>
    </row>
    <row r="2445" spans="1:4" x14ac:dyDescent="0.35">
      <c r="A2445" t="s">
        <v>40</v>
      </c>
      <c r="B2445">
        <v>90</v>
      </c>
      <c r="C2445" s="6">
        <v>108885.06</v>
      </c>
      <c r="D2445" s="38" cm="1">
        <f t="array" ref="D2445">INDEX($K$3:$K$50, MATCH(1, (A2445=$G$3:$G$50)*(B2445=$H$3:$H$50)*(C2445&gt;=$I$3:$I$50)*(C2445&lt;=$J$3:$J$50), 0))</f>
        <v>2.1499999999999998E-2</v>
      </c>
    </row>
    <row r="2446" spans="1:4" x14ac:dyDescent="0.35">
      <c r="A2446" t="s">
        <v>39</v>
      </c>
      <c r="B2446">
        <v>180</v>
      </c>
      <c r="C2446" s="6">
        <v>263486.07</v>
      </c>
      <c r="D2446" s="38" cm="1">
        <f t="array" ref="D2446">INDEX($K$3:$K$50, MATCH(1, (A2446=$G$3:$G$50)*(B2446=$H$3:$H$50)*(C2446&gt;=$I$3:$I$50)*(C2446&lt;=$J$3:$J$50), 0))</f>
        <v>3.7499999999999999E-2</v>
      </c>
    </row>
    <row r="2447" spans="1:4" x14ac:dyDescent="0.35">
      <c r="A2447" t="s">
        <v>39</v>
      </c>
      <c r="B2447">
        <v>360</v>
      </c>
      <c r="C2447" s="6">
        <v>171</v>
      </c>
      <c r="D2447" s="38" t="e" cm="1">
        <f t="array" ref="D2447">INDEX($K$3:$K$50, MATCH(1, (A2447=$G$3:$G$50)*(B2447=$H$3:$H$50)*(C2447&gt;=$I$3:$I$50)*(C2447&lt;=$J$3:$J$50), 0))</f>
        <v>#N/A</v>
      </c>
    </row>
    <row r="2448" spans="1:4" x14ac:dyDescent="0.35">
      <c r="A2448" t="s">
        <v>39</v>
      </c>
      <c r="B2448">
        <v>160</v>
      </c>
      <c r="C2448" s="6">
        <v>18930.28</v>
      </c>
      <c r="D2448" s="38" t="e" cm="1">
        <f t="array" ref="D2448">INDEX($K$3:$K$50, MATCH(1, (A2448=$G$3:$G$50)*(B2448=$H$3:$H$50)*(C2448&gt;=$I$3:$I$50)*(C2448&lt;=$J$3:$J$50), 0))</f>
        <v>#N/A</v>
      </c>
    </row>
    <row r="2449" spans="1:4" x14ac:dyDescent="0.35">
      <c r="A2449" t="s">
        <v>39</v>
      </c>
      <c r="B2449">
        <v>180</v>
      </c>
      <c r="C2449" s="6">
        <v>25171</v>
      </c>
      <c r="D2449" s="38" cm="1">
        <f t="array" ref="D2449">INDEX($K$3:$K$50, MATCH(1, (A2449=$G$3:$G$50)*(B2449=$H$3:$H$50)*(C2449&gt;=$I$3:$I$50)*(C2449&lt;=$J$3:$J$50), 0))</f>
        <v>1.6E-2</v>
      </c>
    </row>
    <row r="2450" spans="1:4" x14ac:dyDescent="0.35">
      <c r="A2450" t="s">
        <v>39</v>
      </c>
      <c r="B2450">
        <v>90</v>
      </c>
      <c r="C2450" s="6">
        <v>30171</v>
      </c>
      <c r="D2450" s="38" cm="1">
        <f t="array" ref="D2450">INDEX($K$3:$K$50, MATCH(1, (A2450=$G$3:$G$50)*(B2450=$H$3:$H$50)*(C2450&gt;=$I$3:$I$50)*(C2450&lt;=$J$3:$J$50), 0))</f>
        <v>1.55E-2</v>
      </c>
    </row>
    <row r="2451" spans="1:4" x14ac:dyDescent="0.35">
      <c r="A2451" t="s">
        <v>39</v>
      </c>
      <c r="B2451">
        <v>180</v>
      </c>
      <c r="C2451" s="6">
        <v>70171</v>
      </c>
      <c r="D2451" s="38" cm="1">
        <f t="array" ref="D2451">INDEX($K$3:$K$50, MATCH(1, (A2451=$G$3:$G$50)*(B2451=$H$3:$H$50)*(C2451&gt;=$I$3:$I$50)*(C2451&lt;=$J$3:$J$50), 0))</f>
        <v>2.1499999999999998E-2</v>
      </c>
    </row>
    <row r="2452" spans="1:4" x14ac:dyDescent="0.35">
      <c r="A2452" t="s">
        <v>39</v>
      </c>
      <c r="B2452">
        <v>360</v>
      </c>
      <c r="C2452" s="6">
        <v>17701.73</v>
      </c>
      <c r="D2452" s="38" cm="1">
        <f t="array" ref="D2452">INDEX($K$3:$K$50, MATCH(1, (A2452=$G$3:$G$50)*(B2452=$H$3:$H$50)*(C2452&gt;=$I$3:$I$50)*(C2452&lt;=$J$3:$J$50), 0))</f>
        <v>1.7999999999999999E-2</v>
      </c>
    </row>
    <row r="2453" spans="1:4" x14ac:dyDescent="0.35">
      <c r="A2453" t="s">
        <v>39</v>
      </c>
      <c r="B2453">
        <v>360</v>
      </c>
      <c r="C2453" s="6">
        <v>21017.87</v>
      </c>
      <c r="D2453" s="38" cm="1">
        <f t="array" ref="D2453">INDEX($K$3:$K$50, MATCH(1, (A2453=$G$3:$G$50)*(B2453=$H$3:$H$50)*(C2453&gt;=$I$3:$I$50)*(C2453&lt;=$J$3:$J$50), 0))</f>
        <v>1.7999999999999999E-2</v>
      </c>
    </row>
    <row r="2454" spans="1:4" x14ac:dyDescent="0.35">
      <c r="A2454" t="s">
        <v>39</v>
      </c>
      <c r="B2454">
        <v>180</v>
      </c>
      <c r="C2454" s="6">
        <v>134766.26</v>
      </c>
      <c r="D2454" s="38" cm="1">
        <f t="array" ref="D2454">INDEX($K$3:$K$50, MATCH(1, (A2454=$G$3:$G$50)*(B2454=$H$3:$H$50)*(C2454&gt;=$I$3:$I$50)*(C2454&lt;=$J$3:$J$50), 0))</f>
        <v>3.4500000000000003E-2</v>
      </c>
    </row>
    <row r="2455" spans="1:4" x14ac:dyDescent="0.35">
      <c r="A2455" t="s">
        <v>39</v>
      </c>
      <c r="B2455">
        <v>90</v>
      </c>
      <c r="C2455" s="6">
        <v>100171</v>
      </c>
      <c r="D2455" s="38" cm="1">
        <f t="array" ref="D2455">INDEX($K$3:$K$50, MATCH(1, (A2455=$G$3:$G$50)*(B2455=$H$3:$H$50)*(C2455&gt;=$I$3:$I$50)*(C2455&lt;=$J$3:$J$50), 0))</f>
        <v>2.1999999999999999E-2</v>
      </c>
    </row>
    <row r="2456" spans="1:4" x14ac:dyDescent="0.35">
      <c r="A2456" t="s">
        <v>39</v>
      </c>
      <c r="B2456">
        <v>90</v>
      </c>
      <c r="C2456" s="6">
        <v>50171</v>
      </c>
      <c r="D2456" s="38" cm="1">
        <f t="array" ref="D2456">INDEX($K$3:$K$50, MATCH(1, (A2456=$G$3:$G$50)*(B2456=$H$3:$H$50)*(C2456&gt;=$I$3:$I$50)*(C2456&lt;=$J$3:$J$50), 0))</f>
        <v>2.0500000000000001E-2</v>
      </c>
    </row>
    <row r="2457" spans="1:4" x14ac:dyDescent="0.35">
      <c r="A2457" t="s">
        <v>39</v>
      </c>
      <c r="B2457">
        <v>180</v>
      </c>
      <c r="C2457" s="6">
        <v>300171</v>
      </c>
      <c r="D2457" s="38" cm="1">
        <f t="array" ref="D2457">INDEX($K$3:$K$50, MATCH(1, (A2457=$G$3:$G$50)*(B2457=$H$3:$H$50)*(C2457&gt;=$I$3:$I$50)*(C2457&lt;=$J$3:$J$50), 0))</f>
        <v>3.7499999999999999E-2</v>
      </c>
    </row>
    <row r="2458" spans="1:4" x14ac:dyDescent="0.35">
      <c r="A2458" t="s">
        <v>39</v>
      </c>
      <c r="B2458">
        <v>360</v>
      </c>
      <c r="C2458" s="6">
        <v>47070.76</v>
      </c>
      <c r="D2458" s="38" cm="1">
        <f t="array" ref="D2458">INDEX($K$3:$K$50, MATCH(1, (A2458=$G$3:$G$50)*(B2458=$H$3:$H$50)*(C2458&gt;=$I$3:$I$50)*(C2458&lt;=$J$3:$J$50), 0))</f>
        <v>1.7999999999999999E-2</v>
      </c>
    </row>
    <row r="2459" spans="1:4" x14ac:dyDescent="0.35">
      <c r="A2459" t="s">
        <v>39</v>
      </c>
      <c r="B2459">
        <v>160</v>
      </c>
      <c r="C2459" s="6">
        <v>19171</v>
      </c>
      <c r="D2459" s="38" t="e" cm="1">
        <f t="array" ref="D2459">INDEX($K$3:$K$50, MATCH(1, (A2459=$G$3:$G$50)*(B2459=$H$3:$H$50)*(C2459&gt;=$I$3:$I$50)*(C2459&lt;=$J$3:$J$50), 0))</f>
        <v>#N/A</v>
      </c>
    </row>
    <row r="2460" spans="1:4" x14ac:dyDescent="0.35">
      <c r="A2460" t="s">
        <v>39</v>
      </c>
      <c r="B2460">
        <v>180</v>
      </c>
      <c r="C2460" s="6">
        <v>23956.66</v>
      </c>
      <c r="D2460" s="38" cm="1">
        <f t="array" ref="D2460">INDEX($K$3:$K$50, MATCH(1, (A2460=$G$3:$G$50)*(B2460=$H$3:$H$50)*(C2460&gt;=$I$3:$I$50)*(C2460&lt;=$J$3:$J$50), 0))</f>
        <v>1.6E-2</v>
      </c>
    </row>
    <row r="2461" spans="1:4" x14ac:dyDescent="0.35">
      <c r="A2461" t="s">
        <v>39</v>
      </c>
      <c r="B2461">
        <v>90</v>
      </c>
      <c r="C2461" s="6">
        <v>49748.11</v>
      </c>
      <c r="D2461" s="38" cm="1">
        <f t="array" ref="D2461">INDEX($K$3:$K$50, MATCH(1, (A2461=$G$3:$G$50)*(B2461=$H$3:$H$50)*(C2461&gt;=$I$3:$I$50)*(C2461&lt;=$J$3:$J$50), 0))</f>
        <v>1.55E-2</v>
      </c>
    </row>
    <row r="2462" spans="1:4" x14ac:dyDescent="0.35">
      <c r="A2462" t="s">
        <v>39</v>
      </c>
      <c r="B2462">
        <v>180</v>
      </c>
      <c r="C2462" s="6">
        <v>100171</v>
      </c>
      <c r="D2462" s="38" cm="1">
        <f t="array" ref="D2462">INDEX($K$3:$K$50, MATCH(1, (A2462=$G$3:$G$50)*(B2462=$H$3:$H$50)*(C2462&gt;=$I$3:$I$50)*(C2462&lt;=$J$3:$J$50), 0))</f>
        <v>3.4500000000000003E-2</v>
      </c>
    </row>
    <row r="2463" spans="1:4" x14ac:dyDescent="0.35">
      <c r="A2463" t="s">
        <v>39</v>
      </c>
      <c r="B2463">
        <v>360</v>
      </c>
      <c r="C2463" s="6">
        <v>25771</v>
      </c>
      <c r="D2463" s="38" cm="1">
        <f t="array" ref="D2463">INDEX($K$3:$K$50, MATCH(1, (A2463=$G$3:$G$50)*(B2463=$H$3:$H$50)*(C2463&gt;=$I$3:$I$50)*(C2463&lt;=$J$3:$J$50), 0))</f>
        <v>1.7999999999999999E-2</v>
      </c>
    </row>
    <row r="2464" spans="1:4" x14ac:dyDescent="0.35">
      <c r="A2464" t="s">
        <v>39</v>
      </c>
      <c r="B2464">
        <v>360</v>
      </c>
      <c r="C2464" s="6">
        <v>48151</v>
      </c>
      <c r="D2464" s="38" cm="1">
        <f t="array" ref="D2464">INDEX($K$3:$K$50, MATCH(1, (A2464=$G$3:$G$50)*(B2464=$H$3:$H$50)*(C2464&gt;=$I$3:$I$50)*(C2464&lt;=$J$3:$J$50), 0))</f>
        <v>1.7999999999999999E-2</v>
      </c>
    </row>
    <row r="2465" spans="1:4" x14ac:dyDescent="0.35">
      <c r="A2465" t="s">
        <v>39</v>
      </c>
      <c r="B2465">
        <v>180</v>
      </c>
      <c r="C2465" s="6">
        <v>400171</v>
      </c>
      <c r="D2465" s="38" cm="1">
        <f t="array" ref="D2465">INDEX($K$3:$K$50, MATCH(1, (A2465=$G$3:$G$50)*(B2465=$H$3:$H$50)*(C2465&gt;=$I$3:$I$50)*(C2465&lt;=$J$3:$J$50), 0))</f>
        <v>3.7499999999999999E-2</v>
      </c>
    </row>
    <row r="2466" spans="1:4" x14ac:dyDescent="0.35">
      <c r="A2466" t="s">
        <v>39</v>
      </c>
      <c r="B2466">
        <v>90</v>
      </c>
      <c r="C2466" s="6">
        <v>20171</v>
      </c>
      <c r="D2466" s="38" cm="1">
        <f t="array" ref="D2466">INDEX($K$3:$K$50, MATCH(1, (A2466=$G$3:$G$50)*(B2466=$H$3:$H$50)*(C2466&gt;=$I$3:$I$50)*(C2466&lt;=$J$3:$J$50), 0))</f>
        <v>1.55E-2</v>
      </c>
    </row>
    <row r="2467" spans="1:4" x14ac:dyDescent="0.35">
      <c r="A2467" t="s">
        <v>39</v>
      </c>
      <c r="B2467">
        <v>90</v>
      </c>
      <c r="C2467" s="6">
        <v>24495.77</v>
      </c>
      <c r="D2467" s="38" cm="1">
        <f t="array" ref="D2467">INDEX($K$3:$K$50, MATCH(1, (A2467=$G$3:$G$50)*(B2467=$H$3:$H$50)*(C2467&gt;=$I$3:$I$50)*(C2467&lt;=$J$3:$J$50), 0))</f>
        <v>1.55E-2</v>
      </c>
    </row>
    <row r="2468" spans="1:4" x14ac:dyDescent="0.35">
      <c r="A2468" t="s">
        <v>39</v>
      </c>
      <c r="B2468">
        <v>180</v>
      </c>
      <c r="C2468" s="6">
        <v>53171</v>
      </c>
      <c r="D2468" s="38" cm="1">
        <f t="array" ref="D2468">INDEX($K$3:$K$50, MATCH(1, (A2468=$G$3:$G$50)*(B2468=$H$3:$H$50)*(C2468&gt;=$I$3:$I$50)*(C2468&lt;=$J$3:$J$50), 0))</f>
        <v>2.1499999999999998E-2</v>
      </c>
    </row>
    <row r="2469" spans="1:4" x14ac:dyDescent="0.35">
      <c r="A2469" t="s">
        <v>39</v>
      </c>
      <c r="B2469">
        <v>360</v>
      </c>
      <c r="C2469" s="6">
        <v>30703.599999999999</v>
      </c>
      <c r="D2469" s="38" cm="1">
        <f t="array" ref="D2469">INDEX($K$3:$K$50, MATCH(1, (A2469=$G$3:$G$50)*(B2469=$H$3:$H$50)*(C2469&gt;=$I$3:$I$50)*(C2469&lt;=$J$3:$J$50), 0))</f>
        <v>1.7999999999999999E-2</v>
      </c>
    </row>
    <row r="2470" spans="1:4" x14ac:dyDescent="0.35">
      <c r="A2470" t="s">
        <v>39</v>
      </c>
      <c r="B2470">
        <v>160</v>
      </c>
      <c r="C2470" s="6">
        <v>17139.48</v>
      </c>
      <c r="D2470" s="38" t="e" cm="1">
        <f t="array" ref="D2470">INDEX($K$3:$K$50, MATCH(1, (A2470=$G$3:$G$50)*(B2470=$H$3:$H$50)*(C2470&gt;=$I$3:$I$50)*(C2470&lt;=$J$3:$J$50), 0))</f>
        <v>#N/A</v>
      </c>
    </row>
    <row r="2471" spans="1:4" x14ac:dyDescent="0.35">
      <c r="A2471" t="s">
        <v>39</v>
      </c>
      <c r="B2471">
        <v>180</v>
      </c>
      <c r="C2471" s="6">
        <v>3955.96</v>
      </c>
      <c r="D2471" s="38" t="e" cm="1">
        <f t="array" ref="D2471">INDEX($K$3:$K$50, MATCH(1, (A2471=$G$3:$G$50)*(B2471=$H$3:$H$50)*(C2471&gt;=$I$3:$I$50)*(C2471&lt;=$J$3:$J$50), 0))</f>
        <v>#N/A</v>
      </c>
    </row>
    <row r="2472" spans="1:4" x14ac:dyDescent="0.35">
      <c r="A2472" t="s">
        <v>39</v>
      </c>
      <c r="B2472">
        <v>90</v>
      </c>
      <c r="C2472" s="6">
        <v>177598.42</v>
      </c>
      <c r="D2472" s="38" cm="1">
        <f t="array" ref="D2472">INDEX($K$3:$K$50, MATCH(1, (A2472=$G$3:$G$50)*(B2472=$H$3:$H$50)*(C2472&gt;=$I$3:$I$50)*(C2472&lt;=$J$3:$J$50), 0))</f>
        <v>2.1999999999999999E-2</v>
      </c>
    </row>
    <row r="2473" spans="1:4" x14ac:dyDescent="0.35">
      <c r="A2473" t="s">
        <v>39</v>
      </c>
      <c r="B2473">
        <v>180</v>
      </c>
      <c r="C2473" s="6">
        <v>16845.73</v>
      </c>
      <c r="D2473" s="38" cm="1">
        <f t="array" ref="D2473">INDEX($K$3:$K$50, MATCH(1, (A2473=$G$3:$G$50)*(B2473=$H$3:$H$50)*(C2473&gt;=$I$3:$I$50)*(C2473&lt;=$J$3:$J$50), 0))</f>
        <v>1.6E-2</v>
      </c>
    </row>
    <row r="2474" spans="1:4" x14ac:dyDescent="0.35">
      <c r="A2474" t="s">
        <v>39</v>
      </c>
      <c r="B2474">
        <v>360</v>
      </c>
      <c r="C2474" s="6">
        <v>8395.4599999999991</v>
      </c>
      <c r="D2474" s="38" cm="1">
        <f t="array" ref="D2474">INDEX($K$3:$K$50, MATCH(1, (A2474=$G$3:$G$50)*(B2474=$H$3:$H$50)*(C2474&gt;=$I$3:$I$50)*(C2474&lt;=$J$3:$J$50), 0))</f>
        <v>1.7999999999999999E-2</v>
      </c>
    </row>
    <row r="2475" spans="1:4" x14ac:dyDescent="0.35">
      <c r="A2475" t="s">
        <v>39</v>
      </c>
      <c r="B2475">
        <v>360</v>
      </c>
      <c r="C2475" s="6">
        <v>1500171</v>
      </c>
      <c r="D2475" s="38" cm="1">
        <f t="array" ref="D2475">INDEX($K$3:$K$50, MATCH(1, (A2475=$G$3:$G$50)*(B2475=$H$3:$H$50)*(C2475&gt;=$I$3:$I$50)*(C2475&lt;=$J$3:$J$50), 0))</f>
        <v>4.7500000000000001E-2</v>
      </c>
    </row>
    <row r="2476" spans="1:4" x14ac:dyDescent="0.35">
      <c r="A2476" t="s">
        <v>39</v>
      </c>
      <c r="B2476">
        <v>180</v>
      </c>
      <c r="C2476" s="6">
        <v>50171</v>
      </c>
      <c r="D2476" s="38" cm="1">
        <f t="array" ref="D2476">INDEX($K$3:$K$50, MATCH(1, (A2476=$G$3:$G$50)*(B2476=$H$3:$H$50)*(C2476&gt;=$I$3:$I$50)*(C2476&lt;=$J$3:$J$50), 0))</f>
        <v>2.1499999999999998E-2</v>
      </c>
    </row>
    <row r="2477" spans="1:4" x14ac:dyDescent="0.35">
      <c r="A2477" t="s">
        <v>39</v>
      </c>
      <c r="B2477">
        <v>90</v>
      </c>
      <c r="C2477" s="6">
        <v>36713.629999999997</v>
      </c>
      <c r="D2477" s="38" cm="1">
        <f t="array" ref="D2477">INDEX($K$3:$K$50, MATCH(1, (A2477=$G$3:$G$50)*(B2477=$H$3:$H$50)*(C2477&gt;=$I$3:$I$50)*(C2477&lt;=$J$3:$J$50), 0))</f>
        <v>1.55E-2</v>
      </c>
    </row>
    <row r="2478" spans="1:4" x14ac:dyDescent="0.35">
      <c r="A2478" t="s">
        <v>39</v>
      </c>
      <c r="B2478">
        <v>90</v>
      </c>
      <c r="C2478" s="6">
        <v>80171</v>
      </c>
      <c r="D2478" s="38" cm="1">
        <f t="array" ref="D2478">INDEX($K$3:$K$50, MATCH(1, (A2478=$G$3:$G$50)*(B2478=$H$3:$H$50)*(C2478&gt;=$I$3:$I$50)*(C2478&lt;=$J$3:$J$50), 0))</f>
        <v>2.0500000000000001E-2</v>
      </c>
    </row>
    <row r="2479" spans="1:4" x14ac:dyDescent="0.35">
      <c r="A2479" t="s">
        <v>39</v>
      </c>
      <c r="B2479">
        <v>180</v>
      </c>
      <c r="C2479" s="6">
        <v>25171</v>
      </c>
      <c r="D2479" s="38" cm="1">
        <f t="array" ref="D2479">INDEX($K$3:$K$50, MATCH(1, (A2479=$G$3:$G$50)*(B2479=$H$3:$H$50)*(C2479&gt;=$I$3:$I$50)*(C2479&lt;=$J$3:$J$50), 0))</f>
        <v>1.6E-2</v>
      </c>
    </row>
    <row r="2480" spans="1:4" x14ac:dyDescent="0.35">
      <c r="A2480" t="s">
        <v>39</v>
      </c>
      <c r="B2480">
        <v>360</v>
      </c>
      <c r="C2480" s="6">
        <v>42542.69</v>
      </c>
      <c r="D2480" s="38" cm="1">
        <f t="array" ref="D2480">INDEX($K$3:$K$50, MATCH(1, (A2480=$G$3:$G$50)*(B2480=$H$3:$H$50)*(C2480&gt;=$I$3:$I$50)*(C2480&lt;=$J$3:$J$50), 0))</f>
        <v>1.7999999999999999E-2</v>
      </c>
    </row>
    <row r="2481" spans="1:4" x14ac:dyDescent="0.35">
      <c r="A2481" t="s">
        <v>39</v>
      </c>
      <c r="B2481">
        <v>160</v>
      </c>
      <c r="C2481" s="6">
        <v>21171</v>
      </c>
      <c r="D2481" s="38" t="e" cm="1">
        <f t="array" ref="D2481">INDEX($K$3:$K$50, MATCH(1, (A2481=$G$3:$G$50)*(B2481=$H$3:$H$50)*(C2481&gt;=$I$3:$I$50)*(C2481&lt;=$J$3:$J$50), 0))</f>
        <v>#N/A</v>
      </c>
    </row>
    <row r="2482" spans="1:4" x14ac:dyDescent="0.35">
      <c r="A2482" t="s">
        <v>39</v>
      </c>
      <c r="B2482">
        <v>180</v>
      </c>
      <c r="C2482" s="6">
        <v>15171</v>
      </c>
      <c r="D2482" s="38" cm="1">
        <f t="array" ref="D2482">INDEX($K$3:$K$50, MATCH(1, (A2482=$G$3:$G$50)*(B2482=$H$3:$H$50)*(C2482&gt;=$I$3:$I$50)*(C2482&lt;=$J$3:$J$50), 0))</f>
        <v>1.6E-2</v>
      </c>
    </row>
    <row r="2483" spans="1:4" x14ac:dyDescent="0.35">
      <c r="A2483" t="s">
        <v>39</v>
      </c>
      <c r="B2483">
        <v>90</v>
      </c>
      <c r="C2483" s="6">
        <v>20673.5</v>
      </c>
      <c r="D2483" s="38" cm="1">
        <f t="array" ref="D2483">INDEX($K$3:$K$50, MATCH(1, (A2483=$G$3:$G$50)*(B2483=$H$3:$H$50)*(C2483&gt;=$I$3:$I$50)*(C2483&lt;=$J$3:$J$50), 0))</f>
        <v>1.55E-2</v>
      </c>
    </row>
    <row r="2484" spans="1:4" x14ac:dyDescent="0.35">
      <c r="A2484" t="s">
        <v>39</v>
      </c>
      <c r="B2484">
        <v>180</v>
      </c>
      <c r="C2484" s="6">
        <v>159519.54</v>
      </c>
      <c r="D2484" s="38" cm="1">
        <f t="array" ref="D2484">INDEX($K$3:$K$50, MATCH(1, (A2484=$G$3:$G$50)*(B2484=$H$3:$H$50)*(C2484&gt;=$I$3:$I$50)*(C2484&lt;=$J$3:$J$50), 0))</f>
        <v>3.4500000000000003E-2</v>
      </c>
    </row>
    <row r="2485" spans="1:4" x14ac:dyDescent="0.35">
      <c r="A2485" t="s">
        <v>39</v>
      </c>
      <c r="B2485">
        <v>360</v>
      </c>
      <c r="C2485" s="6">
        <v>85411.88</v>
      </c>
      <c r="D2485" s="38" cm="1">
        <f t="array" ref="D2485">INDEX($K$3:$K$50, MATCH(1, (A2485=$G$3:$G$50)*(B2485=$H$3:$H$50)*(C2485&gt;=$I$3:$I$50)*(C2485&lt;=$J$3:$J$50), 0))</f>
        <v>2.5000000000000001E-2</v>
      </c>
    </row>
    <row r="2486" spans="1:4" x14ac:dyDescent="0.35">
      <c r="A2486" t="s">
        <v>39</v>
      </c>
      <c r="B2486">
        <v>360</v>
      </c>
      <c r="C2486" s="6">
        <v>10315.17</v>
      </c>
      <c r="D2486" s="38" cm="1">
        <f t="array" ref="D2486">INDEX($K$3:$K$50, MATCH(1, (A2486=$G$3:$G$50)*(B2486=$H$3:$H$50)*(C2486&gt;=$I$3:$I$50)*(C2486&lt;=$J$3:$J$50), 0))</f>
        <v>1.7999999999999999E-2</v>
      </c>
    </row>
    <row r="2487" spans="1:4" x14ac:dyDescent="0.35">
      <c r="A2487" t="s">
        <v>39</v>
      </c>
      <c r="B2487">
        <v>180</v>
      </c>
      <c r="C2487" s="6">
        <v>20171</v>
      </c>
      <c r="D2487" s="38" cm="1">
        <f t="array" ref="D2487">INDEX($K$3:$K$50, MATCH(1, (A2487=$G$3:$G$50)*(B2487=$H$3:$H$50)*(C2487&gt;=$I$3:$I$50)*(C2487&lt;=$J$3:$J$50), 0))</f>
        <v>1.6E-2</v>
      </c>
    </row>
    <row r="2488" spans="1:4" x14ac:dyDescent="0.35">
      <c r="A2488" t="s">
        <v>39</v>
      </c>
      <c r="B2488">
        <v>90</v>
      </c>
      <c r="C2488" s="6">
        <v>5246.28</v>
      </c>
      <c r="D2488" s="38" cm="1">
        <f t="array" ref="D2488">INDEX($K$3:$K$50, MATCH(1, (A2488=$G$3:$G$50)*(B2488=$H$3:$H$50)*(C2488&gt;=$I$3:$I$50)*(C2488&lt;=$J$3:$J$50), 0))</f>
        <v>1.55E-2</v>
      </c>
    </row>
    <row r="2489" spans="1:4" x14ac:dyDescent="0.35">
      <c r="A2489" t="s">
        <v>39</v>
      </c>
      <c r="B2489">
        <v>90</v>
      </c>
      <c r="C2489" s="6">
        <v>25182.94</v>
      </c>
      <c r="D2489" s="38" cm="1">
        <f t="array" ref="D2489">INDEX($K$3:$K$50, MATCH(1, (A2489=$G$3:$G$50)*(B2489=$H$3:$H$50)*(C2489&gt;=$I$3:$I$50)*(C2489&lt;=$J$3:$J$50), 0))</f>
        <v>1.55E-2</v>
      </c>
    </row>
    <row r="2490" spans="1:4" x14ac:dyDescent="0.35">
      <c r="A2490" t="s">
        <v>39</v>
      </c>
      <c r="B2490">
        <v>180</v>
      </c>
      <c r="C2490" s="6">
        <v>379153.66</v>
      </c>
      <c r="D2490" s="38" cm="1">
        <f t="array" ref="D2490">INDEX($K$3:$K$50, MATCH(1, (A2490=$G$3:$G$50)*(B2490=$H$3:$H$50)*(C2490&gt;=$I$3:$I$50)*(C2490&lt;=$J$3:$J$50), 0))</f>
        <v>3.7499999999999999E-2</v>
      </c>
    </row>
    <row r="2491" spans="1:4" x14ac:dyDescent="0.35">
      <c r="A2491" t="s">
        <v>39</v>
      </c>
      <c r="B2491">
        <v>360</v>
      </c>
      <c r="C2491" s="6">
        <v>1757171</v>
      </c>
      <c r="D2491" s="38" cm="1">
        <f t="array" ref="D2491">INDEX($K$3:$K$50, MATCH(1, (A2491=$G$3:$G$50)*(B2491=$H$3:$H$50)*(C2491&gt;=$I$3:$I$50)*(C2491&lt;=$J$3:$J$50), 0))</f>
        <v>4.7500000000000001E-2</v>
      </c>
    </row>
    <row r="2492" spans="1:4" x14ac:dyDescent="0.35">
      <c r="A2492" t="s">
        <v>39</v>
      </c>
      <c r="B2492">
        <v>160</v>
      </c>
      <c r="C2492" s="6">
        <v>21014.29</v>
      </c>
      <c r="D2492" s="38" t="e" cm="1">
        <f t="array" ref="D2492">INDEX($K$3:$K$50, MATCH(1, (A2492=$G$3:$G$50)*(B2492=$H$3:$H$50)*(C2492&gt;=$I$3:$I$50)*(C2492&lt;=$J$3:$J$50), 0))</f>
        <v>#N/A</v>
      </c>
    </row>
    <row r="2493" spans="1:4" x14ac:dyDescent="0.35">
      <c r="A2493" t="s">
        <v>39</v>
      </c>
      <c r="B2493">
        <v>180</v>
      </c>
      <c r="C2493" s="6">
        <v>219154.84</v>
      </c>
      <c r="D2493" s="38" cm="1">
        <f t="array" ref="D2493">INDEX($K$3:$K$50, MATCH(1, (A2493=$G$3:$G$50)*(B2493=$H$3:$H$50)*(C2493&gt;=$I$3:$I$50)*(C2493&lt;=$J$3:$J$50), 0))</f>
        <v>3.4500000000000003E-2</v>
      </c>
    </row>
    <row r="2494" spans="1:4" x14ac:dyDescent="0.35">
      <c r="A2494" t="s">
        <v>39</v>
      </c>
      <c r="B2494">
        <v>90</v>
      </c>
      <c r="C2494" s="6">
        <v>95171</v>
      </c>
      <c r="D2494" s="38" cm="1">
        <f t="array" ref="D2494">INDEX($K$3:$K$50, MATCH(1, (A2494=$G$3:$G$50)*(B2494=$H$3:$H$50)*(C2494&gt;=$I$3:$I$50)*(C2494&lt;=$J$3:$J$50), 0))</f>
        <v>2.0500000000000001E-2</v>
      </c>
    </row>
    <row r="2495" spans="1:4" x14ac:dyDescent="0.35">
      <c r="A2495" t="s">
        <v>39</v>
      </c>
      <c r="B2495">
        <v>180</v>
      </c>
      <c r="C2495" s="6">
        <v>105797.78</v>
      </c>
      <c r="D2495" s="38" cm="1">
        <f t="array" ref="D2495">INDEX($K$3:$K$50, MATCH(1, (A2495=$G$3:$G$50)*(B2495=$H$3:$H$50)*(C2495&gt;=$I$3:$I$50)*(C2495&lt;=$J$3:$J$50), 0))</f>
        <v>3.4500000000000003E-2</v>
      </c>
    </row>
    <row r="2496" spans="1:4" x14ac:dyDescent="0.35">
      <c r="A2496" t="s">
        <v>39</v>
      </c>
      <c r="B2496">
        <v>360</v>
      </c>
      <c r="C2496" s="6">
        <v>1000171</v>
      </c>
      <c r="D2496" s="38" cm="1">
        <f t="array" ref="D2496">INDEX($K$3:$K$50, MATCH(1, (A2496=$G$3:$G$50)*(B2496=$H$3:$H$50)*(C2496&gt;=$I$3:$I$50)*(C2496&lt;=$J$3:$J$50), 0))</f>
        <v>4.7500000000000001E-2</v>
      </c>
    </row>
    <row r="2497" spans="1:4" x14ac:dyDescent="0.35">
      <c r="A2497" t="s">
        <v>39</v>
      </c>
      <c r="B2497">
        <v>360</v>
      </c>
      <c r="C2497" s="6">
        <v>144979.29</v>
      </c>
      <c r="D2497" s="38" cm="1">
        <f t="array" ref="D2497">INDEX($K$3:$K$50, MATCH(1, (A2497=$G$3:$G$50)*(B2497=$H$3:$H$50)*(C2497&gt;=$I$3:$I$50)*(C2497&lt;=$J$3:$J$50), 0))</f>
        <v>3.85E-2</v>
      </c>
    </row>
    <row r="2498" spans="1:4" x14ac:dyDescent="0.35">
      <c r="A2498" t="s">
        <v>39</v>
      </c>
      <c r="B2498">
        <v>180</v>
      </c>
      <c r="C2498" s="6">
        <v>151822.79999999999</v>
      </c>
      <c r="D2498" s="38" cm="1">
        <f t="array" ref="D2498">INDEX($K$3:$K$50, MATCH(1, (A2498=$G$3:$G$50)*(B2498=$H$3:$H$50)*(C2498&gt;=$I$3:$I$50)*(C2498&lt;=$J$3:$J$50), 0))</f>
        <v>3.4500000000000003E-2</v>
      </c>
    </row>
    <row r="2499" spans="1:4" x14ac:dyDescent="0.35">
      <c r="A2499" t="s">
        <v>39</v>
      </c>
      <c r="B2499">
        <v>90</v>
      </c>
      <c r="C2499" s="6">
        <v>85791</v>
      </c>
      <c r="D2499" s="38" cm="1">
        <f t="array" ref="D2499">INDEX($K$3:$K$50, MATCH(1, (A2499=$G$3:$G$50)*(B2499=$H$3:$H$50)*(C2499&gt;=$I$3:$I$50)*(C2499&lt;=$J$3:$J$50), 0))</f>
        <v>2.0500000000000001E-2</v>
      </c>
    </row>
    <row r="2500" spans="1:4" x14ac:dyDescent="0.35">
      <c r="A2500" t="s">
        <v>39</v>
      </c>
      <c r="B2500">
        <v>90</v>
      </c>
      <c r="C2500" s="6">
        <v>300171</v>
      </c>
      <c r="D2500" s="38" cm="1">
        <f t="array" ref="D2500">INDEX($K$3:$K$50, MATCH(1, (A2500=$G$3:$G$50)*(B2500=$H$3:$H$50)*(C2500&gt;=$I$3:$I$50)*(C2500&lt;=$J$3:$J$50), 0))</f>
        <v>0.03</v>
      </c>
    </row>
    <row r="2501" spans="1:4" x14ac:dyDescent="0.35">
      <c r="A2501" t="s">
        <v>39</v>
      </c>
      <c r="B2501">
        <v>180</v>
      </c>
      <c r="C2501" s="6">
        <v>200171</v>
      </c>
      <c r="D2501" s="38" cm="1">
        <f t="array" ref="D2501">INDEX($K$3:$K$50, MATCH(1, (A2501=$G$3:$G$50)*(B2501=$H$3:$H$50)*(C2501&gt;=$I$3:$I$50)*(C2501&lt;=$J$3:$J$50), 0))</f>
        <v>3.4500000000000003E-2</v>
      </c>
    </row>
    <row r="2502" spans="1:4" x14ac:dyDescent="0.35">
      <c r="A2502" t="s">
        <v>39</v>
      </c>
      <c r="B2502">
        <v>360</v>
      </c>
      <c r="C2502" s="6">
        <v>7523.95</v>
      </c>
      <c r="D2502" s="38" cm="1">
        <f t="array" ref="D2502">INDEX($K$3:$K$50, MATCH(1, (A2502=$G$3:$G$50)*(B2502=$H$3:$H$50)*(C2502&gt;=$I$3:$I$50)*(C2502&lt;=$J$3:$J$50), 0))</f>
        <v>1.7999999999999999E-2</v>
      </c>
    </row>
    <row r="2503" spans="1:4" x14ac:dyDescent="0.35">
      <c r="A2503" t="s">
        <v>39</v>
      </c>
      <c r="B2503">
        <v>160</v>
      </c>
      <c r="C2503" s="6">
        <v>110173.74</v>
      </c>
      <c r="D2503" s="38" t="e" cm="1">
        <f t="array" ref="D2503">INDEX($K$3:$K$50, MATCH(1, (A2503=$G$3:$G$50)*(B2503=$H$3:$H$50)*(C2503&gt;=$I$3:$I$50)*(C2503&lt;=$J$3:$J$50), 0))</f>
        <v>#N/A</v>
      </c>
    </row>
    <row r="2504" spans="1:4" x14ac:dyDescent="0.35">
      <c r="A2504" t="s">
        <v>39</v>
      </c>
      <c r="B2504">
        <v>180</v>
      </c>
      <c r="C2504" s="6">
        <v>1175171</v>
      </c>
      <c r="D2504" s="38" cm="1">
        <f t="array" ref="D2504">INDEX($K$3:$K$50, MATCH(1, (A2504=$G$3:$G$50)*(B2504=$H$3:$H$50)*(C2504&gt;=$I$3:$I$50)*(C2504&lt;=$J$3:$J$50), 0))</f>
        <v>4.3999999999999997E-2</v>
      </c>
    </row>
    <row r="2505" spans="1:4" x14ac:dyDescent="0.35">
      <c r="A2505" t="s">
        <v>39</v>
      </c>
      <c r="B2505">
        <v>90</v>
      </c>
      <c r="C2505" s="6">
        <v>64171</v>
      </c>
      <c r="D2505" s="38" cm="1">
        <f t="array" ref="D2505">INDEX($K$3:$K$50, MATCH(1, (A2505=$G$3:$G$50)*(B2505=$H$3:$H$50)*(C2505&gt;=$I$3:$I$50)*(C2505&lt;=$J$3:$J$50), 0))</f>
        <v>2.0500000000000001E-2</v>
      </c>
    </row>
    <row r="2506" spans="1:4" x14ac:dyDescent="0.35">
      <c r="A2506" t="s">
        <v>39</v>
      </c>
      <c r="B2506">
        <v>180</v>
      </c>
      <c r="C2506" s="6">
        <v>15171</v>
      </c>
      <c r="D2506" s="38" cm="1">
        <f t="array" ref="D2506">INDEX($K$3:$K$50, MATCH(1, (A2506=$G$3:$G$50)*(B2506=$H$3:$H$50)*(C2506&gt;=$I$3:$I$50)*(C2506&lt;=$J$3:$J$50), 0))</f>
        <v>1.6E-2</v>
      </c>
    </row>
    <row r="2507" spans="1:4" x14ac:dyDescent="0.35">
      <c r="A2507" t="s">
        <v>39</v>
      </c>
      <c r="B2507">
        <v>360</v>
      </c>
      <c r="C2507" s="6">
        <v>1000171</v>
      </c>
      <c r="D2507" s="38" cm="1">
        <f t="array" ref="D2507">INDEX($K$3:$K$50, MATCH(1, (A2507=$G$3:$G$50)*(B2507=$H$3:$H$50)*(C2507&gt;=$I$3:$I$50)*(C2507&lt;=$J$3:$J$50), 0))</f>
        <v>4.7500000000000001E-2</v>
      </c>
    </row>
    <row r="2508" spans="1:4" x14ac:dyDescent="0.35">
      <c r="A2508" t="s">
        <v>39</v>
      </c>
      <c r="B2508">
        <v>360</v>
      </c>
      <c r="C2508" s="6">
        <v>624666.42000000004</v>
      </c>
      <c r="D2508" s="38" cm="1">
        <f t="array" ref="D2508">INDEX($K$3:$K$50, MATCH(1, (A2508=$G$3:$G$50)*(B2508=$H$3:$H$50)*(C2508&gt;=$I$3:$I$50)*(C2508&lt;=$J$3:$J$50), 0))</f>
        <v>4.4499999999999998E-2</v>
      </c>
    </row>
    <row r="2509" spans="1:4" x14ac:dyDescent="0.35">
      <c r="A2509" t="s">
        <v>39</v>
      </c>
      <c r="B2509">
        <v>180</v>
      </c>
      <c r="C2509" s="6">
        <v>200171</v>
      </c>
      <c r="D2509" s="38" cm="1">
        <f t="array" ref="D2509">INDEX($K$3:$K$50, MATCH(1, (A2509=$G$3:$G$50)*(B2509=$H$3:$H$50)*(C2509&gt;=$I$3:$I$50)*(C2509&lt;=$J$3:$J$50), 0))</f>
        <v>3.4500000000000003E-2</v>
      </c>
    </row>
    <row r="2510" spans="1:4" x14ac:dyDescent="0.35">
      <c r="A2510" t="s">
        <v>39</v>
      </c>
      <c r="B2510">
        <v>90</v>
      </c>
      <c r="C2510" s="6">
        <v>10486.7</v>
      </c>
      <c r="D2510" s="38" cm="1">
        <f t="array" ref="D2510">INDEX($K$3:$K$50, MATCH(1, (A2510=$G$3:$G$50)*(B2510=$H$3:$H$50)*(C2510&gt;=$I$3:$I$50)*(C2510&lt;=$J$3:$J$50), 0))</f>
        <v>1.55E-2</v>
      </c>
    </row>
    <row r="2511" spans="1:4" x14ac:dyDescent="0.35">
      <c r="A2511" t="s">
        <v>39</v>
      </c>
      <c r="B2511">
        <v>90</v>
      </c>
      <c r="C2511" s="6">
        <v>17149.52</v>
      </c>
      <c r="D2511" s="38" cm="1">
        <f t="array" ref="D2511">INDEX($K$3:$K$50, MATCH(1, (A2511=$G$3:$G$50)*(B2511=$H$3:$H$50)*(C2511&gt;=$I$3:$I$50)*(C2511&lt;=$J$3:$J$50), 0))</f>
        <v>1.55E-2</v>
      </c>
    </row>
    <row r="2512" spans="1:4" x14ac:dyDescent="0.35">
      <c r="A2512" t="s">
        <v>39</v>
      </c>
      <c r="B2512">
        <v>180</v>
      </c>
      <c r="C2512" s="6">
        <v>110171</v>
      </c>
      <c r="D2512" s="38" cm="1">
        <f t="array" ref="D2512">INDEX($K$3:$K$50, MATCH(1, (A2512=$G$3:$G$50)*(B2512=$H$3:$H$50)*(C2512&gt;=$I$3:$I$50)*(C2512&lt;=$J$3:$J$50), 0))</f>
        <v>3.4500000000000003E-2</v>
      </c>
    </row>
    <row r="2513" spans="1:4" x14ac:dyDescent="0.35">
      <c r="A2513" t="s">
        <v>39</v>
      </c>
      <c r="B2513">
        <v>360</v>
      </c>
      <c r="C2513" s="6">
        <v>125171</v>
      </c>
      <c r="D2513" s="38" cm="1">
        <f t="array" ref="D2513">INDEX($K$3:$K$50, MATCH(1, (A2513=$G$3:$G$50)*(B2513=$H$3:$H$50)*(C2513&gt;=$I$3:$I$50)*(C2513&lt;=$J$3:$J$50), 0))</f>
        <v>3.85E-2</v>
      </c>
    </row>
    <row r="2514" spans="1:4" x14ac:dyDescent="0.35">
      <c r="A2514" t="s">
        <v>39</v>
      </c>
      <c r="B2514">
        <v>160</v>
      </c>
      <c r="C2514" s="6">
        <v>181808.26</v>
      </c>
      <c r="D2514" s="38" t="e" cm="1">
        <f t="array" ref="D2514">INDEX($K$3:$K$50, MATCH(1, (A2514=$G$3:$G$50)*(B2514=$H$3:$H$50)*(C2514&gt;=$I$3:$I$50)*(C2514&lt;=$J$3:$J$50), 0))</f>
        <v>#N/A</v>
      </c>
    </row>
    <row r="2515" spans="1:4" x14ac:dyDescent="0.35">
      <c r="A2515" t="s">
        <v>39</v>
      </c>
      <c r="B2515">
        <v>180</v>
      </c>
      <c r="C2515" s="6">
        <v>11967.27</v>
      </c>
      <c r="D2515" s="38" cm="1">
        <f t="array" ref="D2515">INDEX($K$3:$K$50, MATCH(1, (A2515=$G$3:$G$50)*(B2515=$H$3:$H$50)*(C2515&gt;=$I$3:$I$50)*(C2515&lt;=$J$3:$J$50), 0))</f>
        <v>1.6E-2</v>
      </c>
    </row>
    <row r="2516" spans="1:4" x14ac:dyDescent="0.35">
      <c r="A2516" t="s">
        <v>39</v>
      </c>
      <c r="B2516">
        <v>90</v>
      </c>
      <c r="C2516" s="6">
        <v>15171</v>
      </c>
      <c r="D2516" s="38" cm="1">
        <f t="array" ref="D2516">INDEX($K$3:$K$50, MATCH(1, (A2516=$G$3:$G$50)*(B2516=$H$3:$H$50)*(C2516&gt;=$I$3:$I$50)*(C2516&lt;=$J$3:$J$50), 0))</f>
        <v>1.55E-2</v>
      </c>
    </row>
    <row r="2517" spans="1:4" x14ac:dyDescent="0.35">
      <c r="A2517" t="s">
        <v>39</v>
      </c>
      <c r="B2517">
        <v>180</v>
      </c>
      <c r="C2517" s="6">
        <v>15803.47</v>
      </c>
      <c r="D2517" s="38" cm="1">
        <f t="array" ref="D2517">INDEX($K$3:$K$50, MATCH(1, (A2517=$G$3:$G$50)*(B2517=$H$3:$H$50)*(C2517&gt;=$I$3:$I$50)*(C2517&lt;=$J$3:$J$50), 0))</f>
        <v>1.6E-2</v>
      </c>
    </row>
    <row r="2518" spans="1:4" x14ac:dyDescent="0.35">
      <c r="A2518" t="s">
        <v>39</v>
      </c>
      <c r="B2518">
        <v>360</v>
      </c>
      <c r="C2518" s="6">
        <v>80171</v>
      </c>
      <c r="D2518" s="38" cm="1">
        <f t="array" ref="D2518">INDEX($K$3:$K$50, MATCH(1, (A2518=$G$3:$G$50)*(B2518=$H$3:$H$50)*(C2518&gt;=$I$3:$I$50)*(C2518&lt;=$J$3:$J$50), 0))</f>
        <v>2.5000000000000001E-2</v>
      </c>
    </row>
    <row r="2519" spans="1:4" x14ac:dyDescent="0.35">
      <c r="A2519" t="s">
        <v>39</v>
      </c>
      <c r="B2519">
        <v>360</v>
      </c>
      <c r="C2519" s="6">
        <v>60171</v>
      </c>
      <c r="D2519" s="38" cm="1">
        <f t="array" ref="D2519">INDEX($K$3:$K$50, MATCH(1, (A2519=$G$3:$G$50)*(B2519=$H$3:$H$50)*(C2519&gt;=$I$3:$I$50)*(C2519&lt;=$J$3:$J$50), 0))</f>
        <v>2.5000000000000001E-2</v>
      </c>
    </row>
    <row r="2520" spans="1:4" x14ac:dyDescent="0.35">
      <c r="A2520" t="s">
        <v>39</v>
      </c>
      <c r="B2520">
        <v>180</v>
      </c>
      <c r="C2520" s="6">
        <v>101171</v>
      </c>
      <c r="D2520" s="38" cm="1">
        <f t="array" ref="D2520">INDEX($K$3:$K$50, MATCH(1, (A2520=$G$3:$G$50)*(B2520=$H$3:$H$50)*(C2520&gt;=$I$3:$I$50)*(C2520&lt;=$J$3:$J$50), 0))</f>
        <v>3.4500000000000003E-2</v>
      </c>
    </row>
    <row r="2521" spans="1:4" x14ac:dyDescent="0.35">
      <c r="A2521" t="s">
        <v>39</v>
      </c>
      <c r="B2521">
        <v>90</v>
      </c>
      <c r="C2521" s="6">
        <v>167171</v>
      </c>
      <c r="D2521" s="38" cm="1">
        <f t="array" ref="D2521">INDEX($K$3:$K$50, MATCH(1, (A2521=$G$3:$G$50)*(B2521=$H$3:$H$50)*(C2521&gt;=$I$3:$I$50)*(C2521&lt;=$J$3:$J$50), 0))</f>
        <v>2.1999999999999999E-2</v>
      </c>
    </row>
    <row r="2522" spans="1:4" x14ac:dyDescent="0.35">
      <c r="A2522" t="s">
        <v>39</v>
      </c>
      <c r="B2522">
        <v>90</v>
      </c>
      <c r="C2522" s="6">
        <v>100171</v>
      </c>
      <c r="D2522" s="38" cm="1">
        <f t="array" ref="D2522">INDEX($K$3:$K$50, MATCH(1, (A2522=$G$3:$G$50)*(B2522=$H$3:$H$50)*(C2522&gt;=$I$3:$I$50)*(C2522&lt;=$J$3:$J$50), 0))</f>
        <v>2.1999999999999999E-2</v>
      </c>
    </row>
    <row r="2523" spans="1:4" x14ac:dyDescent="0.35">
      <c r="A2523" t="s">
        <v>39</v>
      </c>
      <c r="B2523">
        <v>180</v>
      </c>
      <c r="C2523" s="6">
        <v>20171</v>
      </c>
      <c r="D2523" s="38" cm="1">
        <f t="array" ref="D2523">INDEX($K$3:$K$50, MATCH(1, (A2523=$G$3:$G$50)*(B2523=$H$3:$H$50)*(C2523&gt;=$I$3:$I$50)*(C2523&lt;=$J$3:$J$50), 0))</f>
        <v>1.6E-2</v>
      </c>
    </row>
    <row r="2524" spans="1:4" x14ac:dyDescent="0.35">
      <c r="A2524" t="s">
        <v>39</v>
      </c>
      <c r="B2524">
        <v>360</v>
      </c>
      <c r="C2524" s="6">
        <v>235171</v>
      </c>
      <c r="D2524" s="38" cm="1">
        <f t="array" ref="D2524">INDEX($K$3:$K$50, MATCH(1, (A2524=$G$3:$G$50)*(B2524=$H$3:$H$50)*(C2524&gt;=$I$3:$I$50)*(C2524&lt;=$J$3:$J$50), 0))</f>
        <v>3.85E-2</v>
      </c>
    </row>
    <row r="2525" spans="1:4" x14ac:dyDescent="0.35">
      <c r="A2525" t="s">
        <v>39</v>
      </c>
      <c r="B2525">
        <v>160</v>
      </c>
      <c r="C2525" s="6">
        <v>800171</v>
      </c>
      <c r="D2525" s="38" t="e" cm="1">
        <f t="array" ref="D2525">INDEX($K$3:$K$50, MATCH(1, (A2525=$G$3:$G$50)*(B2525=$H$3:$H$50)*(C2525&gt;=$I$3:$I$50)*(C2525&lt;=$J$3:$J$50), 0))</f>
        <v>#N/A</v>
      </c>
    </row>
    <row r="2526" spans="1:4" x14ac:dyDescent="0.35">
      <c r="A2526" t="s">
        <v>39</v>
      </c>
      <c r="B2526">
        <v>180</v>
      </c>
      <c r="C2526" s="6">
        <v>10593.19</v>
      </c>
      <c r="D2526" s="38" cm="1">
        <f t="array" ref="D2526">INDEX($K$3:$K$50, MATCH(1, (A2526=$G$3:$G$50)*(B2526=$H$3:$H$50)*(C2526&gt;=$I$3:$I$50)*(C2526&lt;=$J$3:$J$50), 0))</f>
        <v>1.6E-2</v>
      </c>
    </row>
    <row r="2527" spans="1:4" x14ac:dyDescent="0.35">
      <c r="A2527" t="s">
        <v>39</v>
      </c>
      <c r="B2527">
        <v>90</v>
      </c>
      <c r="C2527" s="6">
        <v>40171</v>
      </c>
      <c r="D2527" s="38" cm="1">
        <f t="array" ref="D2527">INDEX($K$3:$K$50, MATCH(1, (A2527=$G$3:$G$50)*(B2527=$H$3:$H$50)*(C2527&gt;=$I$3:$I$50)*(C2527&lt;=$J$3:$J$50), 0))</f>
        <v>1.55E-2</v>
      </c>
    </row>
    <row r="2528" spans="1:4" x14ac:dyDescent="0.35">
      <c r="A2528" t="s">
        <v>39</v>
      </c>
      <c r="B2528">
        <v>180</v>
      </c>
      <c r="C2528" s="6">
        <v>100171</v>
      </c>
      <c r="D2528" s="38" cm="1">
        <f t="array" ref="D2528">INDEX($K$3:$K$50, MATCH(1, (A2528=$G$3:$G$50)*(B2528=$H$3:$H$50)*(C2528&gt;=$I$3:$I$50)*(C2528&lt;=$J$3:$J$50), 0))</f>
        <v>3.4500000000000003E-2</v>
      </c>
    </row>
    <row r="2529" spans="1:4" x14ac:dyDescent="0.35">
      <c r="A2529" t="s">
        <v>39</v>
      </c>
      <c r="B2529">
        <v>360</v>
      </c>
      <c r="C2529" s="6">
        <v>130171</v>
      </c>
      <c r="D2529" s="38" cm="1">
        <f t="array" ref="D2529">INDEX($K$3:$K$50, MATCH(1, (A2529=$G$3:$G$50)*(B2529=$H$3:$H$50)*(C2529&gt;=$I$3:$I$50)*(C2529&lt;=$J$3:$J$50), 0))</f>
        <v>3.85E-2</v>
      </c>
    </row>
    <row r="2530" spans="1:4" x14ac:dyDescent="0.35">
      <c r="A2530" t="s">
        <v>39</v>
      </c>
      <c r="B2530">
        <v>360</v>
      </c>
      <c r="C2530" s="6">
        <v>100171</v>
      </c>
      <c r="D2530" s="38" cm="1">
        <f t="array" ref="D2530">INDEX($K$3:$K$50, MATCH(1, (A2530=$G$3:$G$50)*(B2530=$H$3:$H$50)*(C2530&gt;=$I$3:$I$50)*(C2530&lt;=$J$3:$J$50), 0))</f>
        <v>3.85E-2</v>
      </c>
    </row>
    <row r="2531" spans="1:4" x14ac:dyDescent="0.35">
      <c r="A2531" t="s">
        <v>39</v>
      </c>
      <c r="B2531">
        <v>180</v>
      </c>
      <c r="C2531" s="6">
        <v>100171</v>
      </c>
      <c r="D2531" s="38" cm="1">
        <f t="array" ref="D2531">INDEX($K$3:$K$50, MATCH(1, (A2531=$G$3:$G$50)*(B2531=$H$3:$H$50)*(C2531&gt;=$I$3:$I$50)*(C2531&lt;=$J$3:$J$50), 0))</f>
        <v>3.4500000000000003E-2</v>
      </c>
    </row>
    <row r="2532" spans="1:4" x14ac:dyDescent="0.35">
      <c r="A2532" t="s">
        <v>39</v>
      </c>
      <c r="B2532">
        <v>90</v>
      </c>
      <c r="C2532" s="6">
        <v>90171</v>
      </c>
      <c r="D2532" s="38" cm="1">
        <f t="array" ref="D2532">INDEX($K$3:$K$50, MATCH(1, (A2532=$G$3:$G$50)*(B2532=$H$3:$H$50)*(C2532&gt;=$I$3:$I$50)*(C2532&lt;=$J$3:$J$50), 0))</f>
        <v>2.0500000000000001E-2</v>
      </c>
    </row>
    <row r="2533" spans="1:4" x14ac:dyDescent="0.35">
      <c r="A2533" t="s">
        <v>39</v>
      </c>
      <c r="B2533">
        <v>90</v>
      </c>
      <c r="C2533" s="6">
        <v>2032225.79</v>
      </c>
      <c r="D2533" s="38" cm="1">
        <f t="array" ref="D2533">INDEX($K$3:$K$50, MATCH(1, (A2533=$G$3:$G$50)*(B2533=$H$3:$H$50)*(C2533&gt;=$I$3:$I$50)*(C2533&lt;=$J$3:$J$50), 0))</f>
        <v>3.3000000000000002E-2</v>
      </c>
    </row>
    <row r="2534" spans="1:4" x14ac:dyDescent="0.35">
      <c r="A2534" t="s">
        <v>39</v>
      </c>
      <c r="B2534">
        <v>180</v>
      </c>
      <c r="C2534" s="6">
        <v>1082918.26</v>
      </c>
      <c r="D2534" s="38" cm="1">
        <f t="array" ref="D2534">INDEX($K$3:$K$50, MATCH(1, (A2534=$G$3:$G$50)*(B2534=$H$3:$H$50)*(C2534&gt;=$I$3:$I$50)*(C2534&lt;=$J$3:$J$50), 0))</f>
        <v>4.3999999999999997E-2</v>
      </c>
    </row>
    <row r="2535" spans="1:4" x14ac:dyDescent="0.35">
      <c r="A2535" t="s">
        <v>39</v>
      </c>
      <c r="B2535">
        <v>360</v>
      </c>
      <c r="C2535" s="6">
        <v>1032482.67</v>
      </c>
      <c r="D2535" s="38" cm="1">
        <f t="array" ref="D2535">INDEX($K$3:$K$50, MATCH(1, (A2535=$G$3:$G$50)*(B2535=$H$3:$H$50)*(C2535&gt;=$I$3:$I$50)*(C2535&lt;=$J$3:$J$50), 0))</f>
        <v>4.7500000000000001E-2</v>
      </c>
    </row>
    <row r="2536" spans="1:4" x14ac:dyDescent="0.35">
      <c r="A2536" t="s">
        <v>39</v>
      </c>
      <c r="B2536">
        <v>160</v>
      </c>
      <c r="C2536" s="6">
        <v>1034691.55</v>
      </c>
      <c r="D2536" s="38" t="e" cm="1">
        <f t="array" ref="D2536">INDEX($K$3:$K$50, MATCH(1, (A2536=$G$3:$G$50)*(B2536=$H$3:$H$50)*(C2536&gt;=$I$3:$I$50)*(C2536&lt;=$J$3:$J$50), 0))</f>
        <v>#N/A</v>
      </c>
    </row>
    <row r="2537" spans="1:4" x14ac:dyDescent="0.35">
      <c r="A2537" t="s">
        <v>39</v>
      </c>
      <c r="B2537">
        <v>180</v>
      </c>
      <c r="C2537" s="6">
        <v>21616.55</v>
      </c>
      <c r="D2537" s="38" cm="1">
        <f t="array" ref="D2537">INDEX($K$3:$K$50, MATCH(1, (A2537=$G$3:$G$50)*(B2537=$H$3:$H$50)*(C2537&gt;=$I$3:$I$50)*(C2537&lt;=$J$3:$J$50), 0))</f>
        <v>1.6E-2</v>
      </c>
    </row>
    <row r="2538" spans="1:4" x14ac:dyDescent="0.35">
      <c r="A2538" t="s">
        <v>39</v>
      </c>
      <c r="B2538">
        <v>90</v>
      </c>
      <c r="C2538" s="6">
        <v>42575.92</v>
      </c>
      <c r="D2538" s="38" cm="1">
        <f t="array" ref="D2538">INDEX($K$3:$K$50, MATCH(1, (A2538=$G$3:$G$50)*(B2538=$H$3:$H$50)*(C2538&gt;=$I$3:$I$50)*(C2538&lt;=$J$3:$J$50), 0))</f>
        <v>1.55E-2</v>
      </c>
    </row>
    <row r="2539" spans="1:4" x14ac:dyDescent="0.35">
      <c r="A2539" t="s">
        <v>39</v>
      </c>
      <c r="B2539">
        <v>180</v>
      </c>
      <c r="C2539" s="6">
        <v>117575.92</v>
      </c>
      <c r="D2539" s="38" cm="1">
        <f t="array" ref="D2539">INDEX($K$3:$K$50, MATCH(1, (A2539=$G$3:$G$50)*(B2539=$H$3:$H$50)*(C2539&gt;=$I$3:$I$50)*(C2539&lt;=$J$3:$J$50), 0))</f>
        <v>3.4500000000000003E-2</v>
      </c>
    </row>
    <row r="2540" spans="1:4" x14ac:dyDescent="0.35">
      <c r="A2540" t="s">
        <v>39</v>
      </c>
      <c r="B2540">
        <v>360</v>
      </c>
      <c r="C2540" s="6">
        <v>120575.92</v>
      </c>
      <c r="D2540" s="38" cm="1">
        <f t="array" ref="D2540">INDEX($K$3:$K$50, MATCH(1, (A2540=$G$3:$G$50)*(B2540=$H$3:$H$50)*(C2540&gt;=$I$3:$I$50)*(C2540&lt;=$J$3:$J$50), 0))</f>
        <v>3.85E-2</v>
      </c>
    </row>
    <row r="2541" spans="1:4" x14ac:dyDescent="0.35">
      <c r="A2541" t="s">
        <v>39</v>
      </c>
      <c r="B2541">
        <v>360</v>
      </c>
      <c r="C2541" s="6">
        <v>120575.92</v>
      </c>
      <c r="D2541" s="38" cm="1">
        <f t="array" ref="D2541">INDEX($K$3:$K$50, MATCH(1, (A2541=$G$3:$G$50)*(B2541=$H$3:$H$50)*(C2541&gt;=$I$3:$I$50)*(C2541&lt;=$J$3:$J$50), 0))</f>
        <v>3.85E-2</v>
      </c>
    </row>
    <row r="2542" spans="1:4" x14ac:dyDescent="0.35">
      <c r="A2542" t="s">
        <v>39</v>
      </c>
      <c r="B2542">
        <v>180</v>
      </c>
      <c r="C2542" s="6">
        <v>279286.23</v>
      </c>
      <c r="D2542" s="38" cm="1">
        <f t="array" ref="D2542">INDEX($K$3:$K$50, MATCH(1, (A2542=$G$3:$G$50)*(B2542=$H$3:$H$50)*(C2542&gt;=$I$3:$I$50)*(C2542&lt;=$J$3:$J$50), 0))</f>
        <v>3.7499999999999999E-2</v>
      </c>
    </row>
    <row r="2543" spans="1:4" x14ac:dyDescent="0.35">
      <c r="A2543" t="s">
        <v>39</v>
      </c>
      <c r="B2543">
        <v>90</v>
      </c>
      <c r="C2543" s="6">
        <v>20171</v>
      </c>
      <c r="D2543" s="38" cm="1">
        <f t="array" ref="D2543">INDEX($K$3:$K$50, MATCH(1, (A2543=$G$3:$G$50)*(B2543=$H$3:$H$50)*(C2543&gt;=$I$3:$I$50)*(C2543&lt;=$J$3:$J$50), 0))</f>
        <v>1.55E-2</v>
      </c>
    </row>
    <row r="2544" spans="1:4" x14ac:dyDescent="0.35">
      <c r="A2544" t="s">
        <v>39</v>
      </c>
      <c r="B2544">
        <v>90</v>
      </c>
      <c r="C2544" s="6">
        <v>1470.8</v>
      </c>
      <c r="D2544" s="38" t="e" cm="1">
        <f t="array" ref="D2544">INDEX($K$3:$K$50, MATCH(1, (A2544=$G$3:$G$50)*(B2544=$H$3:$H$50)*(C2544&gt;=$I$3:$I$50)*(C2544&lt;=$J$3:$J$50), 0))</f>
        <v>#N/A</v>
      </c>
    </row>
    <row r="2545" spans="1:4" x14ac:dyDescent="0.35">
      <c r="A2545" t="s">
        <v>39</v>
      </c>
      <c r="B2545">
        <v>180</v>
      </c>
      <c r="C2545" s="6">
        <v>40535.089999999997</v>
      </c>
      <c r="D2545" s="38" cm="1">
        <f t="array" ref="D2545">INDEX($K$3:$K$50, MATCH(1, (A2545=$G$3:$G$50)*(B2545=$H$3:$H$50)*(C2545&gt;=$I$3:$I$50)*(C2545&lt;=$J$3:$J$50), 0))</f>
        <v>1.6E-2</v>
      </c>
    </row>
    <row r="2546" spans="1:4" x14ac:dyDescent="0.35">
      <c r="A2546" t="s">
        <v>39</v>
      </c>
      <c r="B2546">
        <v>360</v>
      </c>
      <c r="C2546" s="6">
        <v>115171</v>
      </c>
      <c r="D2546" s="38" cm="1">
        <f t="array" ref="D2546">INDEX($K$3:$K$50, MATCH(1, (A2546=$G$3:$G$50)*(B2546=$H$3:$H$50)*(C2546&gt;=$I$3:$I$50)*(C2546&lt;=$J$3:$J$50), 0))</f>
        <v>3.85E-2</v>
      </c>
    </row>
    <row r="2547" spans="1:4" x14ac:dyDescent="0.35">
      <c r="A2547" t="s">
        <v>39</v>
      </c>
      <c r="B2547">
        <v>160</v>
      </c>
      <c r="C2547" s="6">
        <v>91523.32</v>
      </c>
      <c r="D2547" s="38" t="e" cm="1">
        <f t="array" ref="D2547">INDEX($K$3:$K$50, MATCH(1, (A2547=$G$3:$G$50)*(B2547=$H$3:$H$50)*(C2547&gt;=$I$3:$I$50)*(C2547&lt;=$J$3:$J$50), 0))</f>
        <v>#N/A</v>
      </c>
    </row>
    <row r="2548" spans="1:4" x14ac:dyDescent="0.35">
      <c r="A2548" t="s">
        <v>39</v>
      </c>
      <c r="B2548">
        <v>180</v>
      </c>
      <c r="C2548" s="6">
        <v>100171</v>
      </c>
      <c r="D2548" s="38" cm="1">
        <f t="array" ref="D2548">INDEX($K$3:$K$50, MATCH(1, (A2548=$G$3:$G$50)*(B2548=$H$3:$H$50)*(C2548&gt;=$I$3:$I$50)*(C2548&lt;=$J$3:$J$50), 0))</f>
        <v>3.4500000000000003E-2</v>
      </c>
    </row>
    <row r="2549" spans="1:4" x14ac:dyDescent="0.35">
      <c r="A2549" t="s">
        <v>39</v>
      </c>
      <c r="B2549">
        <v>90</v>
      </c>
      <c r="C2549" s="6">
        <v>263486.07</v>
      </c>
      <c r="D2549" s="38" cm="1">
        <f t="array" ref="D2549">INDEX($K$3:$K$50, MATCH(1, (A2549=$G$3:$G$50)*(B2549=$H$3:$H$50)*(C2549&gt;=$I$3:$I$50)*(C2549&lt;=$J$3:$J$50), 0))</f>
        <v>0.03</v>
      </c>
    </row>
    <row r="2550" spans="1:4" x14ac:dyDescent="0.35">
      <c r="A2550" t="s">
        <v>39</v>
      </c>
      <c r="B2550">
        <v>180</v>
      </c>
      <c r="C2550" s="6">
        <v>2000171</v>
      </c>
      <c r="D2550" s="38" cm="1">
        <f t="array" ref="D2550">INDEX($K$3:$K$50, MATCH(1, (A2550=$G$3:$G$50)*(B2550=$H$3:$H$50)*(C2550&gt;=$I$3:$I$50)*(C2550&lt;=$J$3:$J$50), 0))</f>
        <v>4.3999999999999997E-2</v>
      </c>
    </row>
    <row r="2551" spans="1:4" x14ac:dyDescent="0.35">
      <c r="A2551" t="s">
        <v>39</v>
      </c>
      <c r="B2551">
        <v>360</v>
      </c>
      <c r="C2551" s="6">
        <v>300171</v>
      </c>
      <c r="D2551" s="38" cm="1">
        <f t="array" ref="D2551">INDEX($K$3:$K$50, MATCH(1, (A2551=$G$3:$G$50)*(B2551=$H$3:$H$50)*(C2551&gt;=$I$3:$I$50)*(C2551&lt;=$J$3:$J$50), 0))</f>
        <v>4.2500000000000003E-2</v>
      </c>
    </row>
    <row r="2552" spans="1:4" x14ac:dyDescent="0.35">
      <c r="A2552" t="s">
        <v>39</v>
      </c>
      <c r="B2552">
        <v>360</v>
      </c>
      <c r="C2552" s="6">
        <v>60171</v>
      </c>
      <c r="D2552" s="38" cm="1">
        <f t="array" ref="D2552">INDEX($K$3:$K$50, MATCH(1, (A2552=$G$3:$G$50)*(B2552=$H$3:$H$50)*(C2552&gt;=$I$3:$I$50)*(C2552&lt;=$J$3:$J$50), 0))</f>
        <v>2.5000000000000001E-2</v>
      </c>
    </row>
    <row r="2553" spans="1:4" x14ac:dyDescent="0.35">
      <c r="A2553" t="s">
        <v>39</v>
      </c>
      <c r="B2553">
        <v>180</v>
      </c>
      <c r="C2553" s="6">
        <v>100171</v>
      </c>
      <c r="D2553" s="38" cm="1">
        <f t="array" ref="D2553">INDEX($K$3:$K$50, MATCH(1, (A2553=$G$3:$G$50)*(B2553=$H$3:$H$50)*(C2553&gt;=$I$3:$I$50)*(C2553&lt;=$J$3:$J$50), 0))</f>
        <v>3.4500000000000003E-2</v>
      </c>
    </row>
    <row r="2554" spans="1:4" x14ac:dyDescent="0.35">
      <c r="A2554" t="s">
        <v>39</v>
      </c>
      <c r="B2554">
        <v>90</v>
      </c>
      <c r="C2554" s="6">
        <v>40171</v>
      </c>
      <c r="D2554" s="38" cm="1">
        <f t="array" ref="D2554">INDEX($K$3:$K$50, MATCH(1, (A2554=$G$3:$G$50)*(B2554=$H$3:$H$50)*(C2554&gt;=$I$3:$I$50)*(C2554&lt;=$J$3:$J$50), 0))</f>
        <v>1.55E-2</v>
      </c>
    </row>
    <row r="2555" spans="1:4" x14ac:dyDescent="0.35">
      <c r="A2555" t="s">
        <v>39</v>
      </c>
      <c r="B2555">
        <v>90</v>
      </c>
      <c r="C2555" s="6">
        <v>1050171</v>
      </c>
      <c r="D2555" s="38" cm="1">
        <f t="array" ref="D2555">INDEX($K$3:$K$50, MATCH(1, (A2555=$G$3:$G$50)*(B2555=$H$3:$H$50)*(C2555&gt;=$I$3:$I$50)*(C2555&lt;=$J$3:$J$50), 0))</f>
        <v>3.3000000000000002E-2</v>
      </c>
    </row>
    <row r="2556" spans="1:4" x14ac:dyDescent="0.35">
      <c r="A2556" t="s">
        <v>39</v>
      </c>
      <c r="B2556">
        <v>180</v>
      </c>
      <c r="C2556" s="6">
        <v>110173.74</v>
      </c>
      <c r="D2556" s="38" cm="1">
        <f t="array" ref="D2556">INDEX($K$3:$K$50, MATCH(1, (A2556=$G$3:$G$50)*(B2556=$H$3:$H$50)*(C2556&gt;=$I$3:$I$50)*(C2556&lt;=$J$3:$J$50), 0))</f>
        <v>3.4500000000000003E-2</v>
      </c>
    </row>
    <row r="2557" spans="1:4" x14ac:dyDescent="0.35">
      <c r="A2557" t="s">
        <v>39</v>
      </c>
      <c r="B2557">
        <v>360</v>
      </c>
      <c r="C2557" s="6">
        <v>100171</v>
      </c>
      <c r="D2557" s="38" cm="1">
        <f t="array" ref="D2557">INDEX($K$3:$K$50, MATCH(1, (A2557=$G$3:$G$50)*(B2557=$H$3:$H$50)*(C2557&gt;=$I$3:$I$50)*(C2557&lt;=$J$3:$J$50), 0))</f>
        <v>3.85E-2</v>
      </c>
    </row>
    <row r="2558" spans="1:4" x14ac:dyDescent="0.35">
      <c r="A2558" t="s">
        <v>39</v>
      </c>
      <c r="B2558">
        <v>160</v>
      </c>
      <c r="C2558" s="6">
        <v>24915.72</v>
      </c>
      <c r="D2558" s="38" t="e" cm="1">
        <f t="array" ref="D2558">INDEX($K$3:$K$50, MATCH(1, (A2558=$G$3:$G$50)*(B2558=$H$3:$H$50)*(C2558&gt;=$I$3:$I$50)*(C2558&lt;=$J$3:$J$50), 0))</f>
        <v>#N/A</v>
      </c>
    </row>
    <row r="2559" spans="1:4" x14ac:dyDescent="0.35">
      <c r="A2559" t="s">
        <v>39</v>
      </c>
      <c r="B2559">
        <v>180</v>
      </c>
      <c r="C2559" s="6">
        <v>105053.19</v>
      </c>
      <c r="D2559" s="38" cm="1">
        <f t="array" ref="D2559">INDEX($K$3:$K$50, MATCH(1, (A2559=$G$3:$G$50)*(B2559=$H$3:$H$50)*(C2559&gt;=$I$3:$I$50)*(C2559&lt;=$J$3:$J$50), 0))</f>
        <v>3.4500000000000003E-2</v>
      </c>
    </row>
    <row r="2560" spans="1:4" x14ac:dyDescent="0.35">
      <c r="A2560" t="s">
        <v>39</v>
      </c>
      <c r="B2560">
        <v>90</v>
      </c>
      <c r="C2560" s="6">
        <v>250171</v>
      </c>
      <c r="D2560" s="38" cm="1">
        <f t="array" ref="D2560">INDEX($K$3:$K$50, MATCH(1, (A2560=$G$3:$G$50)*(B2560=$H$3:$H$50)*(C2560&gt;=$I$3:$I$50)*(C2560&lt;=$J$3:$J$50), 0))</f>
        <v>0.03</v>
      </c>
    </row>
    <row r="2561" spans="1:4" x14ac:dyDescent="0.35">
      <c r="A2561" t="s">
        <v>39</v>
      </c>
      <c r="B2561">
        <v>180</v>
      </c>
      <c r="C2561" s="6">
        <v>33016.160000000003</v>
      </c>
      <c r="D2561" s="38" cm="1">
        <f t="array" ref="D2561">INDEX($K$3:$K$50, MATCH(1, (A2561=$G$3:$G$50)*(B2561=$H$3:$H$50)*(C2561&gt;=$I$3:$I$50)*(C2561&lt;=$J$3:$J$50), 0))</f>
        <v>1.6E-2</v>
      </c>
    </row>
    <row r="2562" spans="1:4" x14ac:dyDescent="0.35">
      <c r="A2562" t="s">
        <v>39</v>
      </c>
      <c r="B2562">
        <v>360</v>
      </c>
      <c r="C2562" s="6">
        <v>1000171</v>
      </c>
      <c r="D2562" s="38" cm="1">
        <f t="array" ref="D2562">INDEX($K$3:$K$50, MATCH(1, (A2562=$G$3:$G$50)*(B2562=$H$3:$H$50)*(C2562&gt;=$I$3:$I$50)*(C2562&lt;=$J$3:$J$50), 0))</f>
        <v>4.7500000000000001E-2</v>
      </c>
    </row>
    <row r="2563" spans="1:4" x14ac:dyDescent="0.35">
      <c r="A2563" t="s">
        <v>39</v>
      </c>
      <c r="B2563">
        <v>360</v>
      </c>
      <c r="C2563" s="6">
        <v>54479.29</v>
      </c>
      <c r="D2563" s="38" cm="1">
        <f t="array" ref="D2563">INDEX($K$3:$K$50, MATCH(1, (A2563=$G$3:$G$50)*(B2563=$H$3:$H$50)*(C2563&gt;=$I$3:$I$50)*(C2563&lt;=$J$3:$J$50), 0))</f>
        <v>2.5000000000000001E-2</v>
      </c>
    </row>
    <row r="2564" spans="1:4" x14ac:dyDescent="0.35">
      <c r="A2564" t="s">
        <v>39</v>
      </c>
      <c r="B2564">
        <v>180</v>
      </c>
      <c r="C2564" s="6">
        <v>85171</v>
      </c>
      <c r="D2564" s="38" cm="1">
        <f t="array" ref="D2564">INDEX($K$3:$K$50, MATCH(1, (A2564=$G$3:$G$50)*(B2564=$H$3:$H$50)*(C2564&gt;=$I$3:$I$50)*(C2564&lt;=$J$3:$J$50), 0))</f>
        <v>2.1499999999999998E-2</v>
      </c>
    </row>
    <row r="2565" spans="1:4" x14ac:dyDescent="0.35">
      <c r="A2565" t="s">
        <v>39</v>
      </c>
      <c r="B2565">
        <v>90</v>
      </c>
      <c r="C2565" s="6">
        <v>16171</v>
      </c>
      <c r="D2565" s="38" cm="1">
        <f t="array" ref="D2565">INDEX($K$3:$K$50, MATCH(1, (A2565=$G$3:$G$50)*(B2565=$H$3:$H$50)*(C2565&gt;=$I$3:$I$50)*(C2565&lt;=$J$3:$J$50), 0))</f>
        <v>1.55E-2</v>
      </c>
    </row>
    <row r="2566" spans="1:4" x14ac:dyDescent="0.35">
      <c r="A2566" t="s">
        <v>40</v>
      </c>
      <c r="B2566">
        <v>90</v>
      </c>
      <c r="C2566" s="6">
        <v>12171</v>
      </c>
      <c r="D2566" s="38" cm="1">
        <f t="array" ref="D2566">INDEX($K$3:$K$50, MATCH(1, (A2566=$G$3:$G$50)*(B2566=$H$3:$H$50)*(C2566&gt;=$I$3:$I$50)*(C2566&lt;=$J$3:$J$50), 0))</f>
        <v>1.4999999999999999E-2</v>
      </c>
    </row>
    <row r="2567" spans="1:4" x14ac:dyDescent="0.35">
      <c r="A2567" t="s">
        <v>39</v>
      </c>
      <c r="B2567">
        <v>180</v>
      </c>
      <c r="C2567" s="6">
        <v>2715.07</v>
      </c>
      <c r="D2567" s="38" t="e" cm="1">
        <f t="array" ref="D2567">INDEX($K$3:$K$50, MATCH(1, (A2567=$G$3:$G$50)*(B2567=$H$3:$H$50)*(C2567&gt;=$I$3:$I$50)*(C2567&lt;=$J$3:$J$50), 0))</f>
        <v>#N/A</v>
      </c>
    </row>
    <row r="2568" spans="1:4" x14ac:dyDescent="0.35">
      <c r="A2568" t="s">
        <v>39</v>
      </c>
      <c r="B2568">
        <v>360</v>
      </c>
      <c r="C2568" s="6">
        <v>50171</v>
      </c>
      <c r="D2568" s="38" cm="1">
        <f t="array" ref="D2568">INDEX($K$3:$K$50, MATCH(1, (A2568=$G$3:$G$50)*(B2568=$H$3:$H$50)*(C2568&gt;=$I$3:$I$50)*(C2568&lt;=$J$3:$J$50), 0))</f>
        <v>2.5000000000000001E-2</v>
      </c>
    </row>
    <row r="2569" spans="1:4" x14ac:dyDescent="0.35">
      <c r="A2569" t="s">
        <v>40</v>
      </c>
      <c r="B2569">
        <v>160</v>
      </c>
      <c r="C2569" s="6">
        <v>14171</v>
      </c>
      <c r="D2569" s="38" t="e" cm="1">
        <f t="array" ref="D2569">INDEX($K$3:$K$50, MATCH(1, (A2569=$G$3:$G$50)*(B2569=$H$3:$H$50)*(C2569&gt;=$I$3:$I$50)*(C2569&lt;=$J$3:$J$50), 0))</f>
        <v>#N/A</v>
      </c>
    </row>
    <row r="2570" spans="1:4" x14ac:dyDescent="0.35">
      <c r="A2570" t="s">
        <v>39</v>
      </c>
      <c r="B2570">
        <v>180</v>
      </c>
      <c r="C2570" s="6">
        <v>20171</v>
      </c>
      <c r="D2570" s="38" cm="1">
        <f t="array" ref="D2570">INDEX($K$3:$K$50, MATCH(1, (A2570=$G$3:$G$50)*(B2570=$H$3:$H$50)*(C2570&gt;=$I$3:$I$50)*(C2570&lt;=$J$3:$J$50), 0))</f>
        <v>1.6E-2</v>
      </c>
    </row>
    <row r="2571" spans="1:4" x14ac:dyDescent="0.35">
      <c r="A2571" t="s">
        <v>39</v>
      </c>
      <c r="B2571">
        <v>90</v>
      </c>
      <c r="C2571" s="6">
        <v>30396.43</v>
      </c>
      <c r="D2571" s="38" cm="1">
        <f t="array" ref="D2571">INDEX($K$3:$K$50, MATCH(1, (A2571=$G$3:$G$50)*(B2571=$H$3:$H$50)*(C2571&gt;=$I$3:$I$50)*(C2571&lt;=$J$3:$J$50), 0))</f>
        <v>1.55E-2</v>
      </c>
    </row>
    <row r="2572" spans="1:4" x14ac:dyDescent="0.35">
      <c r="A2572" t="s">
        <v>39</v>
      </c>
      <c r="B2572">
        <v>180</v>
      </c>
      <c r="C2572" s="6">
        <v>20171</v>
      </c>
      <c r="D2572" s="38" cm="1">
        <f t="array" ref="D2572">INDEX($K$3:$K$50, MATCH(1, (A2572=$G$3:$G$50)*(B2572=$H$3:$H$50)*(C2572&gt;=$I$3:$I$50)*(C2572&lt;=$J$3:$J$50), 0))</f>
        <v>1.6E-2</v>
      </c>
    </row>
    <row r="2573" spans="1:4" x14ac:dyDescent="0.35">
      <c r="A2573" t="s">
        <v>39</v>
      </c>
      <c r="B2573">
        <v>360</v>
      </c>
      <c r="C2573" s="6">
        <v>4707.38</v>
      </c>
      <c r="D2573" s="38" t="e" cm="1">
        <f t="array" ref="D2573">INDEX($K$3:$K$50, MATCH(1, (A2573=$G$3:$G$50)*(B2573=$H$3:$H$50)*(C2573&gt;=$I$3:$I$50)*(C2573&lt;=$J$3:$J$50), 0))</f>
        <v>#N/A</v>
      </c>
    </row>
    <row r="2574" spans="1:4" x14ac:dyDescent="0.35">
      <c r="A2574" t="s">
        <v>39</v>
      </c>
      <c r="B2574">
        <v>360</v>
      </c>
      <c r="C2574" s="6">
        <v>3500171</v>
      </c>
      <c r="D2574" s="38" cm="1">
        <f t="array" ref="D2574">INDEX($K$3:$K$50, MATCH(1, (A2574=$G$3:$G$50)*(B2574=$H$3:$H$50)*(C2574&gt;=$I$3:$I$50)*(C2574&lt;=$J$3:$J$50), 0))</f>
        <v>4.7500000000000001E-2</v>
      </c>
    </row>
    <row r="2575" spans="1:4" x14ac:dyDescent="0.35">
      <c r="A2575" t="s">
        <v>39</v>
      </c>
      <c r="B2575">
        <v>180</v>
      </c>
      <c r="C2575" s="6">
        <v>15803.77</v>
      </c>
      <c r="D2575" s="38" cm="1">
        <f t="array" ref="D2575">INDEX($K$3:$K$50, MATCH(1, (A2575=$G$3:$G$50)*(B2575=$H$3:$H$50)*(C2575&gt;=$I$3:$I$50)*(C2575&lt;=$J$3:$J$50), 0))</f>
        <v>1.6E-2</v>
      </c>
    </row>
    <row r="2576" spans="1:4" x14ac:dyDescent="0.35">
      <c r="A2576" t="s">
        <v>39</v>
      </c>
      <c r="B2576">
        <v>90</v>
      </c>
      <c r="C2576" s="6">
        <v>33470.92</v>
      </c>
      <c r="D2576" s="38" cm="1">
        <f t="array" ref="D2576">INDEX($K$3:$K$50, MATCH(1, (A2576=$G$3:$G$50)*(B2576=$H$3:$H$50)*(C2576&gt;=$I$3:$I$50)*(C2576&lt;=$J$3:$J$50), 0))</f>
        <v>1.55E-2</v>
      </c>
    </row>
    <row r="2577" spans="1:4" x14ac:dyDescent="0.35">
      <c r="A2577" t="s">
        <v>40</v>
      </c>
      <c r="B2577">
        <v>90</v>
      </c>
      <c r="C2577" s="6">
        <v>10282.84</v>
      </c>
      <c r="D2577" s="38" cm="1">
        <f t="array" ref="D2577">INDEX($K$3:$K$50, MATCH(1, (A2577=$G$3:$G$50)*(B2577=$H$3:$H$50)*(C2577&gt;=$I$3:$I$50)*(C2577&lt;=$J$3:$J$50), 0))</f>
        <v>1.4999999999999999E-2</v>
      </c>
    </row>
    <row r="2578" spans="1:4" x14ac:dyDescent="0.35">
      <c r="A2578" t="s">
        <v>39</v>
      </c>
      <c r="B2578">
        <v>180</v>
      </c>
      <c r="C2578" s="6">
        <v>285343.94</v>
      </c>
      <c r="D2578" s="38" cm="1">
        <f t="array" ref="D2578">INDEX($K$3:$K$50, MATCH(1, (A2578=$G$3:$G$50)*(B2578=$H$3:$H$50)*(C2578&gt;=$I$3:$I$50)*(C2578&lt;=$J$3:$J$50), 0))</f>
        <v>3.7499999999999999E-2</v>
      </c>
    </row>
    <row r="2579" spans="1:4" x14ac:dyDescent="0.35">
      <c r="A2579" t="s">
        <v>39</v>
      </c>
      <c r="B2579">
        <v>360</v>
      </c>
      <c r="C2579" s="6">
        <v>200171</v>
      </c>
      <c r="D2579" s="38" cm="1">
        <f t="array" ref="D2579">INDEX($K$3:$K$50, MATCH(1, (A2579=$G$3:$G$50)*(B2579=$H$3:$H$50)*(C2579&gt;=$I$3:$I$50)*(C2579&lt;=$J$3:$J$50), 0))</f>
        <v>3.85E-2</v>
      </c>
    </row>
    <row r="2580" spans="1:4" x14ac:dyDescent="0.35">
      <c r="A2580" t="s">
        <v>39</v>
      </c>
      <c r="B2580">
        <v>160</v>
      </c>
      <c r="C2580" s="6">
        <v>52858.37</v>
      </c>
      <c r="D2580" s="38" t="e" cm="1">
        <f t="array" ref="D2580">INDEX($K$3:$K$50, MATCH(1, (A2580=$G$3:$G$50)*(B2580=$H$3:$H$50)*(C2580&gt;=$I$3:$I$50)*(C2580&lt;=$J$3:$J$50), 0))</f>
        <v>#N/A</v>
      </c>
    </row>
    <row r="2581" spans="1:4" x14ac:dyDescent="0.35">
      <c r="A2581" t="s">
        <v>39</v>
      </c>
      <c r="B2581">
        <v>180</v>
      </c>
      <c r="C2581" s="6">
        <v>6277.52</v>
      </c>
      <c r="D2581" s="38" cm="1">
        <f t="array" ref="D2581">INDEX($K$3:$K$50, MATCH(1, (A2581=$G$3:$G$50)*(B2581=$H$3:$H$50)*(C2581&gt;=$I$3:$I$50)*(C2581&lt;=$J$3:$J$50), 0))</f>
        <v>1.6E-2</v>
      </c>
    </row>
    <row r="2582" spans="1:4" x14ac:dyDescent="0.35">
      <c r="A2582" t="s">
        <v>39</v>
      </c>
      <c r="B2582">
        <v>90</v>
      </c>
      <c r="C2582" s="6">
        <v>31456.1</v>
      </c>
      <c r="D2582" s="38" cm="1">
        <f t="array" ref="D2582">INDEX($K$3:$K$50, MATCH(1, (A2582=$G$3:$G$50)*(B2582=$H$3:$H$50)*(C2582&gt;=$I$3:$I$50)*(C2582&lt;=$J$3:$J$50), 0))</f>
        <v>1.55E-2</v>
      </c>
    </row>
    <row r="2583" spans="1:4" x14ac:dyDescent="0.35">
      <c r="A2583" t="s">
        <v>39</v>
      </c>
      <c r="B2583">
        <v>180</v>
      </c>
      <c r="C2583" s="6">
        <v>168689.28</v>
      </c>
      <c r="D2583" s="38" cm="1">
        <f t="array" ref="D2583">INDEX($K$3:$K$50, MATCH(1, (A2583=$G$3:$G$50)*(B2583=$H$3:$H$50)*(C2583&gt;=$I$3:$I$50)*(C2583&lt;=$J$3:$J$50), 0))</f>
        <v>3.4500000000000003E-2</v>
      </c>
    </row>
    <row r="2584" spans="1:4" x14ac:dyDescent="0.35">
      <c r="A2584" t="s">
        <v>39</v>
      </c>
      <c r="B2584">
        <v>360</v>
      </c>
      <c r="C2584" s="6">
        <v>3252.2</v>
      </c>
      <c r="D2584" s="38" t="e" cm="1">
        <f t="array" ref="D2584">INDEX($K$3:$K$50, MATCH(1, (A2584=$G$3:$G$50)*(B2584=$H$3:$H$50)*(C2584&gt;=$I$3:$I$50)*(C2584&lt;=$J$3:$J$50), 0))</f>
        <v>#N/A</v>
      </c>
    </row>
    <row r="2585" spans="1:4" x14ac:dyDescent="0.35">
      <c r="A2585" t="s">
        <v>39</v>
      </c>
      <c r="B2585">
        <v>360</v>
      </c>
      <c r="C2585" s="6">
        <v>10171</v>
      </c>
      <c r="D2585" s="38" cm="1">
        <f t="array" ref="D2585">INDEX($K$3:$K$50, MATCH(1, (A2585=$G$3:$G$50)*(B2585=$H$3:$H$50)*(C2585&gt;=$I$3:$I$50)*(C2585&lt;=$J$3:$J$50), 0))</f>
        <v>1.7999999999999999E-2</v>
      </c>
    </row>
    <row r="2586" spans="1:4" x14ac:dyDescent="0.35">
      <c r="A2586" t="s">
        <v>39</v>
      </c>
      <c r="B2586">
        <v>180</v>
      </c>
      <c r="C2586" s="6">
        <v>27267.27</v>
      </c>
      <c r="D2586" s="38" cm="1">
        <f t="array" ref="D2586">INDEX($K$3:$K$50, MATCH(1, (A2586=$G$3:$G$50)*(B2586=$H$3:$H$50)*(C2586&gt;=$I$3:$I$50)*(C2586&lt;=$J$3:$J$50), 0))</f>
        <v>1.6E-2</v>
      </c>
    </row>
    <row r="2587" spans="1:4" x14ac:dyDescent="0.35">
      <c r="A2587" t="s">
        <v>39</v>
      </c>
      <c r="B2587">
        <v>90</v>
      </c>
      <c r="C2587" s="6">
        <v>20171</v>
      </c>
      <c r="D2587" s="38" cm="1">
        <f t="array" ref="D2587">INDEX($K$3:$K$50, MATCH(1, (A2587=$G$3:$G$50)*(B2587=$H$3:$H$50)*(C2587&gt;=$I$3:$I$50)*(C2587&lt;=$J$3:$J$50), 0))</f>
        <v>1.55E-2</v>
      </c>
    </row>
    <row r="2588" spans="1:4" x14ac:dyDescent="0.35">
      <c r="A2588" t="s">
        <v>39</v>
      </c>
      <c r="B2588">
        <v>90</v>
      </c>
      <c r="C2588" s="6">
        <v>18743.41</v>
      </c>
      <c r="D2588" s="38" cm="1">
        <f t="array" ref="D2588">INDEX($K$3:$K$50, MATCH(1, (A2588=$G$3:$G$50)*(B2588=$H$3:$H$50)*(C2588&gt;=$I$3:$I$50)*(C2588&lt;=$J$3:$J$50), 0))</f>
        <v>1.55E-2</v>
      </c>
    </row>
    <row r="2589" spans="1:4" x14ac:dyDescent="0.35">
      <c r="A2589" t="s">
        <v>39</v>
      </c>
      <c r="B2589">
        <v>180</v>
      </c>
      <c r="C2589" s="6">
        <v>15803.47</v>
      </c>
      <c r="D2589" s="38" cm="1">
        <f t="array" ref="D2589">INDEX($K$3:$K$50, MATCH(1, (A2589=$G$3:$G$50)*(B2589=$H$3:$H$50)*(C2589&gt;=$I$3:$I$50)*(C2589&lt;=$J$3:$J$50), 0))</f>
        <v>1.6E-2</v>
      </c>
    </row>
    <row r="2590" spans="1:4" x14ac:dyDescent="0.35">
      <c r="A2590" t="s">
        <v>39</v>
      </c>
      <c r="B2590">
        <v>360</v>
      </c>
      <c r="C2590" s="6">
        <v>400171</v>
      </c>
      <c r="D2590" s="38" cm="1">
        <f t="array" ref="D2590">INDEX($K$3:$K$50, MATCH(1, (A2590=$G$3:$G$50)*(B2590=$H$3:$H$50)*(C2590&gt;=$I$3:$I$50)*(C2590&lt;=$J$3:$J$50), 0))</f>
        <v>4.2500000000000003E-2</v>
      </c>
    </row>
    <row r="2591" spans="1:4" x14ac:dyDescent="0.35">
      <c r="A2591" t="s">
        <v>39</v>
      </c>
      <c r="B2591">
        <v>160</v>
      </c>
      <c r="C2591" s="6">
        <v>6481.31</v>
      </c>
      <c r="D2591" s="38" t="e" cm="1">
        <f t="array" ref="D2591">INDEX($K$3:$K$50, MATCH(1, (A2591=$G$3:$G$50)*(B2591=$H$3:$H$50)*(C2591&gt;=$I$3:$I$50)*(C2591&lt;=$J$3:$J$50), 0))</f>
        <v>#N/A</v>
      </c>
    </row>
    <row r="2592" spans="1:4" x14ac:dyDescent="0.35">
      <c r="A2592" t="s">
        <v>39</v>
      </c>
      <c r="B2592">
        <v>180</v>
      </c>
      <c r="C2592" s="6">
        <v>25171</v>
      </c>
      <c r="D2592" s="38" cm="1">
        <f t="array" ref="D2592">INDEX($K$3:$K$50, MATCH(1, (A2592=$G$3:$G$50)*(B2592=$H$3:$H$50)*(C2592&gt;=$I$3:$I$50)*(C2592&lt;=$J$3:$J$50), 0))</f>
        <v>1.6E-2</v>
      </c>
    </row>
    <row r="2593" spans="1:4" x14ac:dyDescent="0.35">
      <c r="A2593" t="s">
        <v>39</v>
      </c>
      <c r="B2593">
        <v>90</v>
      </c>
      <c r="C2593" s="6">
        <v>20171</v>
      </c>
      <c r="D2593" s="38" cm="1">
        <f t="array" ref="D2593">INDEX($K$3:$K$50, MATCH(1, (A2593=$G$3:$G$50)*(B2593=$H$3:$H$50)*(C2593&gt;=$I$3:$I$50)*(C2593&lt;=$J$3:$J$50), 0))</f>
        <v>1.55E-2</v>
      </c>
    </row>
    <row r="2594" spans="1:4" x14ac:dyDescent="0.35">
      <c r="A2594" t="s">
        <v>39</v>
      </c>
      <c r="B2594">
        <v>180</v>
      </c>
      <c r="C2594" s="6">
        <v>82353.740000000005</v>
      </c>
      <c r="D2594" s="38" cm="1">
        <f t="array" ref="D2594">INDEX($K$3:$K$50, MATCH(1, (A2594=$G$3:$G$50)*(B2594=$H$3:$H$50)*(C2594&gt;=$I$3:$I$50)*(C2594&lt;=$J$3:$J$50), 0))</f>
        <v>2.1499999999999998E-2</v>
      </c>
    </row>
    <row r="2595" spans="1:4" x14ac:dyDescent="0.35">
      <c r="A2595" t="s">
        <v>40</v>
      </c>
      <c r="B2595">
        <v>360</v>
      </c>
      <c r="C2595" s="6">
        <v>100171</v>
      </c>
      <c r="D2595" s="38" cm="1">
        <f t="array" ref="D2595">INDEX($K$3:$K$50, MATCH(1, (A2595=$G$3:$G$50)*(B2595=$H$3:$H$50)*(C2595&gt;=$I$3:$I$50)*(C2595&lt;=$J$3:$J$50), 0))</f>
        <v>3.7999999999999999E-2</v>
      </c>
    </row>
    <row r="2596" spans="1:4" x14ac:dyDescent="0.35">
      <c r="A2596" t="s">
        <v>39</v>
      </c>
      <c r="B2596">
        <v>360</v>
      </c>
      <c r="C2596" s="6">
        <v>147973.35999999999</v>
      </c>
      <c r="D2596" s="38" cm="1">
        <f t="array" ref="D2596">INDEX($K$3:$K$50, MATCH(1, (A2596=$G$3:$G$50)*(B2596=$H$3:$H$50)*(C2596&gt;=$I$3:$I$50)*(C2596&lt;=$J$3:$J$50), 0))</f>
        <v>3.85E-2</v>
      </c>
    </row>
    <row r="2597" spans="1:4" x14ac:dyDescent="0.35">
      <c r="A2597" t="s">
        <v>39</v>
      </c>
      <c r="B2597">
        <v>180</v>
      </c>
      <c r="C2597" s="6">
        <v>100671</v>
      </c>
      <c r="D2597" s="38" cm="1">
        <f t="array" ref="D2597">INDEX($K$3:$K$50, MATCH(1, (A2597=$G$3:$G$50)*(B2597=$H$3:$H$50)*(C2597&gt;=$I$3:$I$50)*(C2597&lt;=$J$3:$J$50), 0))</f>
        <v>3.4500000000000003E-2</v>
      </c>
    </row>
    <row r="2598" spans="1:4" x14ac:dyDescent="0.35">
      <c r="A2598" t="s">
        <v>39</v>
      </c>
      <c r="B2598">
        <v>90</v>
      </c>
      <c r="C2598" s="6">
        <v>37171</v>
      </c>
      <c r="D2598" s="38" cm="1">
        <f t="array" ref="D2598">INDEX($K$3:$K$50, MATCH(1, (A2598=$G$3:$G$50)*(B2598=$H$3:$H$50)*(C2598&gt;=$I$3:$I$50)*(C2598&lt;=$J$3:$J$50), 0))</f>
        <v>1.55E-2</v>
      </c>
    </row>
    <row r="2599" spans="1:4" x14ac:dyDescent="0.35">
      <c r="A2599" t="s">
        <v>39</v>
      </c>
      <c r="B2599">
        <v>90</v>
      </c>
      <c r="C2599" s="6">
        <v>3487.25</v>
      </c>
      <c r="D2599" s="38" t="e" cm="1">
        <f t="array" ref="D2599">INDEX($K$3:$K$50, MATCH(1, (A2599=$G$3:$G$50)*(B2599=$H$3:$H$50)*(C2599&gt;=$I$3:$I$50)*(C2599&lt;=$J$3:$J$50), 0))</f>
        <v>#N/A</v>
      </c>
    </row>
    <row r="2600" spans="1:4" x14ac:dyDescent="0.35">
      <c r="A2600" t="s">
        <v>39</v>
      </c>
      <c r="B2600">
        <v>180</v>
      </c>
      <c r="C2600" s="6">
        <v>47613.22</v>
      </c>
      <c r="D2600" s="38" cm="1">
        <f t="array" ref="D2600">INDEX($K$3:$K$50, MATCH(1, (A2600=$G$3:$G$50)*(B2600=$H$3:$H$50)*(C2600&gt;=$I$3:$I$50)*(C2600&lt;=$J$3:$J$50), 0))</f>
        <v>1.6E-2</v>
      </c>
    </row>
    <row r="2601" spans="1:4" x14ac:dyDescent="0.35">
      <c r="A2601" t="s">
        <v>39</v>
      </c>
      <c r="B2601">
        <v>360</v>
      </c>
      <c r="C2601" s="6">
        <v>10171</v>
      </c>
      <c r="D2601" s="38" cm="1">
        <f t="array" ref="D2601">INDEX($K$3:$K$50, MATCH(1, (A2601=$G$3:$G$50)*(B2601=$H$3:$H$50)*(C2601&gt;=$I$3:$I$50)*(C2601&lt;=$J$3:$J$50), 0))</f>
        <v>1.7999999999999999E-2</v>
      </c>
    </row>
    <row r="2602" spans="1:4" x14ac:dyDescent="0.35">
      <c r="A2602" t="s">
        <v>39</v>
      </c>
      <c r="B2602">
        <v>160</v>
      </c>
      <c r="C2602" s="6">
        <v>250171</v>
      </c>
      <c r="D2602" s="38" t="e" cm="1">
        <f t="array" ref="D2602">INDEX($K$3:$K$50, MATCH(1, (A2602=$G$3:$G$50)*(B2602=$H$3:$H$50)*(C2602&gt;=$I$3:$I$50)*(C2602&lt;=$J$3:$J$50), 0))</f>
        <v>#N/A</v>
      </c>
    </row>
    <row r="2603" spans="1:4" x14ac:dyDescent="0.35">
      <c r="A2603" t="s">
        <v>39</v>
      </c>
      <c r="B2603">
        <v>180</v>
      </c>
      <c r="C2603" s="6">
        <v>474268.77</v>
      </c>
      <c r="D2603" s="38" cm="1">
        <f t="array" ref="D2603">INDEX($K$3:$K$50, MATCH(1, (A2603=$G$3:$G$50)*(B2603=$H$3:$H$50)*(C2603&gt;=$I$3:$I$50)*(C2603&lt;=$J$3:$J$50), 0))</f>
        <v>3.7499999999999999E-2</v>
      </c>
    </row>
    <row r="2604" spans="1:4" x14ac:dyDescent="0.35">
      <c r="A2604" t="s">
        <v>39</v>
      </c>
      <c r="B2604">
        <v>90</v>
      </c>
      <c r="C2604" s="6">
        <v>30171</v>
      </c>
      <c r="D2604" s="38" cm="1">
        <f t="array" ref="D2604">INDEX($K$3:$K$50, MATCH(1, (A2604=$G$3:$G$50)*(B2604=$H$3:$H$50)*(C2604&gt;=$I$3:$I$50)*(C2604&lt;=$J$3:$J$50), 0))</f>
        <v>1.55E-2</v>
      </c>
    </row>
    <row r="2605" spans="1:4" x14ac:dyDescent="0.35">
      <c r="A2605" t="s">
        <v>39</v>
      </c>
      <c r="B2605">
        <v>180</v>
      </c>
      <c r="C2605" s="6">
        <v>70478.94</v>
      </c>
      <c r="D2605" s="38" cm="1">
        <f t="array" ref="D2605">INDEX($K$3:$K$50, MATCH(1, (A2605=$G$3:$G$50)*(B2605=$H$3:$H$50)*(C2605&gt;=$I$3:$I$50)*(C2605&lt;=$J$3:$J$50), 0))</f>
        <v>2.1499999999999998E-2</v>
      </c>
    </row>
    <row r="2606" spans="1:4" x14ac:dyDescent="0.35">
      <c r="A2606" t="s">
        <v>39</v>
      </c>
      <c r="B2606">
        <v>360</v>
      </c>
      <c r="C2606" s="6">
        <v>150171</v>
      </c>
      <c r="D2606" s="38" cm="1">
        <f t="array" ref="D2606">INDEX($K$3:$K$50, MATCH(1, (A2606=$G$3:$G$50)*(B2606=$H$3:$H$50)*(C2606&gt;=$I$3:$I$50)*(C2606&lt;=$J$3:$J$50), 0))</f>
        <v>3.85E-2</v>
      </c>
    </row>
    <row r="2607" spans="1:4" x14ac:dyDescent="0.35">
      <c r="A2607" t="s">
        <v>39</v>
      </c>
      <c r="B2607">
        <v>360</v>
      </c>
      <c r="C2607" s="6">
        <v>143773.29</v>
      </c>
      <c r="D2607" s="38" cm="1">
        <f t="array" ref="D2607">INDEX($K$3:$K$50, MATCH(1, (A2607=$G$3:$G$50)*(B2607=$H$3:$H$50)*(C2607&gt;=$I$3:$I$50)*(C2607&lt;=$J$3:$J$50), 0))</f>
        <v>3.85E-2</v>
      </c>
    </row>
    <row r="2608" spans="1:4" x14ac:dyDescent="0.35">
      <c r="A2608" t="s">
        <v>39</v>
      </c>
      <c r="B2608">
        <v>180</v>
      </c>
      <c r="C2608" s="6">
        <v>500171</v>
      </c>
      <c r="D2608" s="38" cm="1">
        <f t="array" ref="D2608">INDEX($K$3:$K$50, MATCH(1, (A2608=$G$3:$G$50)*(B2608=$H$3:$H$50)*(C2608&gt;=$I$3:$I$50)*(C2608&lt;=$J$3:$J$50), 0))</f>
        <v>3.95E-2</v>
      </c>
    </row>
    <row r="2609" spans="1:4" x14ac:dyDescent="0.35">
      <c r="A2609" t="s">
        <v>39</v>
      </c>
      <c r="B2609">
        <v>90</v>
      </c>
      <c r="C2609" s="6">
        <v>92834.52</v>
      </c>
      <c r="D2609" s="38" cm="1">
        <f t="array" ref="D2609">INDEX($K$3:$K$50, MATCH(1, (A2609=$G$3:$G$50)*(B2609=$H$3:$H$50)*(C2609&gt;=$I$3:$I$50)*(C2609&lt;=$J$3:$J$50), 0))</f>
        <v>2.0500000000000001E-2</v>
      </c>
    </row>
    <row r="2610" spans="1:4" x14ac:dyDescent="0.35">
      <c r="A2610" t="s">
        <v>39</v>
      </c>
      <c r="B2610">
        <v>90</v>
      </c>
      <c r="C2610" s="6">
        <v>100171</v>
      </c>
      <c r="D2610" s="38" cm="1">
        <f t="array" ref="D2610">INDEX($K$3:$K$50, MATCH(1, (A2610=$G$3:$G$50)*(B2610=$H$3:$H$50)*(C2610&gt;=$I$3:$I$50)*(C2610&lt;=$J$3:$J$50), 0))</f>
        <v>2.1999999999999999E-2</v>
      </c>
    </row>
    <row r="2611" spans="1:4" x14ac:dyDescent="0.35">
      <c r="A2611" t="s">
        <v>40</v>
      </c>
      <c r="B2611">
        <v>180</v>
      </c>
      <c r="C2611" s="6">
        <v>68872.38</v>
      </c>
      <c r="D2611" s="38" cm="1">
        <f t="array" ref="D2611">INDEX($K$3:$K$50, MATCH(1, (A2611=$G$3:$G$50)*(B2611=$H$3:$H$50)*(C2611&gt;=$I$3:$I$50)*(C2611&lt;=$J$3:$J$50), 0))</f>
        <v>2.1000000000000001E-2</v>
      </c>
    </row>
    <row r="2612" spans="1:4" x14ac:dyDescent="0.35">
      <c r="A2612" t="s">
        <v>39</v>
      </c>
      <c r="B2612">
        <v>360</v>
      </c>
      <c r="C2612" s="6">
        <v>150171</v>
      </c>
      <c r="D2612" s="38" cm="1">
        <f t="array" ref="D2612">INDEX($K$3:$K$50, MATCH(1, (A2612=$G$3:$G$50)*(B2612=$H$3:$H$50)*(C2612&gt;=$I$3:$I$50)*(C2612&lt;=$J$3:$J$50), 0))</f>
        <v>3.85E-2</v>
      </c>
    </row>
    <row r="2613" spans="1:4" x14ac:dyDescent="0.35">
      <c r="A2613" t="s">
        <v>39</v>
      </c>
      <c r="B2613">
        <v>160</v>
      </c>
      <c r="C2613" s="6">
        <v>117511.86</v>
      </c>
      <c r="D2613" s="38" t="e" cm="1">
        <f t="array" ref="D2613">INDEX($K$3:$K$50, MATCH(1, (A2613=$G$3:$G$50)*(B2613=$H$3:$H$50)*(C2613&gt;=$I$3:$I$50)*(C2613&lt;=$J$3:$J$50), 0))</f>
        <v>#N/A</v>
      </c>
    </row>
    <row r="2614" spans="1:4" x14ac:dyDescent="0.35">
      <c r="A2614" t="s">
        <v>39</v>
      </c>
      <c r="B2614">
        <v>180</v>
      </c>
      <c r="C2614" s="6">
        <v>28551.51</v>
      </c>
      <c r="D2614" s="38" cm="1">
        <f t="array" ref="D2614">INDEX($K$3:$K$50, MATCH(1, (A2614=$G$3:$G$50)*(B2614=$H$3:$H$50)*(C2614&gt;=$I$3:$I$50)*(C2614&lt;=$J$3:$J$50), 0))</f>
        <v>1.6E-2</v>
      </c>
    </row>
    <row r="2615" spans="1:4" x14ac:dyDescent="0.35">
      <c r="A2615" t="s">
        <v>39</v>
      </c>
      <c r="B2615">
        <v>90</v>
      </c>
      <c r="C2615" s="6">
        <v>18634.82</v>
      </c>
      <c r="D2615" s="38" cm="1">
        <f t="array" ref="D2615">INDEX($K$3:$K$50, MATCH(1, (A2615=$G$3:$G$50)*(B2615=$H$3:$H$50)*(C2615&gt;=$I$3:$I$50)*(C2615&lt;=$J$3:$J$50), 0))</f>
        <v>1.55E-2</v>
      </c>
    </row>
    <row r="2616" spans="1:4" x14ac:dyDescent="0.35">
      <c r="A2616" t="s">
        <v>39</v>
      </c>
      <c r="B2616">
        <v>180</v>
      </c>
      <c r="C2616" s="6">
        <v>625671</v>
      </c>
      <c r="D2616" s="38" cm="1">
        <f t="array" ref="D2616">INDEX($K$3:$K$50, MATCH(1, (A2616=$G$3:$G$50)*(B2616=$H$3:$H$50)*(C2616&gt;=$I$3:$I$50)*(C2616&lt;=$J$3:$J$50), 0))</f>
        <v>3.95E-2</v>
      </c>
    </row>
    <row r="2617" spans="1:4" x14ac:dyDescent="0.35">
      <c r="A2617" t="s">
        <v>39</v>
      </c>
      <c r="B2617">
        <v>360</v>
      </c>
      <c r="C2617" s="6">
        <v>15801.46</v>
      </c>
      <c r="D2617" s="38" cm="1">
        <f t="array" ref="D2617">INDEX($K$3:$K$50, MATCH(1, (A2617=$G$3:$G$50)*(B2617=$H$3:$H$50)*(C2617&gt;=$I$3:$I$50)*(C2617&lt;=$J$3:$J$50), 0))</f>
        <v>1.7999999999999999E-2</v>
      </c>
    </row>
    <row r="2618" spans="1:4" x14ac:dyDescent="0.35">
      <c r="A2618" t="s">
        <v>39</v>
      </c>
      <c r="B2618">
        <v>360</v>
      </c>
      <c r="C2618" s="6">
        <v>50171</v>
      </c>
      <c r="D2618" s="38" cm="1">
        <f t="array" ref="D2618">INDEX($K$3:$K$50, MATCH(1, (A2618=$G$3:$G$50)*(B2618=$H$3:$H$50)*(C2618&gt;=$I$3:$I$50)*(C2618&lt;=$J$3:$J$50), 0))</f>
        <v>2.5000000000000001E-2</v>
      </c>
    </row>
    <row r="2619" spans="1:4" x14ac:dyDescent="0.35">
      <c r="A2619" t="s">
        <v>40</v>
      </c>
      <c r="B2619">
        <v>180</v>
      </c>
      <c r="C2619" s="6">
        <v>375815.58</v>
      </c>
      <c r="D2619" s="38" cm="1">
        <f t="array" ref="D2619">INDEX($K$3:$K$50, MATCH(1, (A2619=$G$3:$G$50)*(B2619=$H$3:$H$50)*(C2619&gt;=$I$3:$I$50)*(C2619&lt;=$J$3:$J$50), 0))</f>
        <v>3.6999999999999998E-2</v>
      </c>
    </row>
    <row r="2620" spans="1:4" x14ac:dyDescent="0.35">
      <c r="A2620" t="s">
        <v>39</v>
      </c>
      <c r="B2620">
        <v>90</v>
      </c>
      <c r="C2620" s="6">
        <v>21475.24</v>
      </c>
      <c r="D2620" s="38" cm="1">
        <f t="array" ref="D2620">INDEX($K$3:$K$50, MATCH(1, (A2620=$G$3:$G$50)*(B2620=$H$3:$H$50)*(C2620&gt;=$I$3:$I$50)*(C2620&lt;=$J$3:$J$50), 0))</f>
        <v>1.55E-2</v>
      </c>
    </row>
    <row r="2621" spans="1:4" x14ac:dyDescent="0.35">
      <c r="A2621" t="s">
        <v>39</v>
      </c>
      <c r="B2621">
        <v>90</v>
      </c>
      <c r="C2621" s="6">
        <v>159685.01999999999</v>
      </c>
      <c r="D2621" s="38" cm="1">
        <f t="array" ref="D2621">INDEX($K$3:$K$50, MATCH(1, (A2621=$G$3:$G$50)*(B2621=$H$3:$H$50)*(C2621&gt;=$I$3:$I$50)*(C2621&lt;=$J$3:$J$50), 0))</f>
        <v>2.1999999999999999E-2</v>
      </c>
    </row>
    <row r="2622" spans="1:4" x14ac:dyDescent="0.35">
      <c r="A2622" t="s">
        <v>39</v>
      </c>
      <c r="B2622">
        <v>180</v>
      </c>
      <c r="C2622" s="6">
        <v>7000171</v>
      </c>
      <c r="D2622" s="38" cm="1">
        <f t="array" ref="D2622">INDEX($K$3:$K$50, MATCH(1, (A2622=$G$3:$G$50)*(B2622=$H$3:$H$50)*(C2622&gt;=$I$3:$I$50)*(C2622&lt;=$J$3:$J$50), 0))</f>
        <v>4.3999999999999997E-2</v>
      </c>
    </row>
    <row r="2623" spans="1:4" x14ac:dyDescent="0.35">
      <c r="A2623" t="s">
        <v>39</v>
      </c>
      <c r="B2623">
        <v>360</v>
      </c>
      <c r="C2623" s="6">
        <v>13870.07</v>
      </c>
      <c r="D2623" s="38" cm="1">
        <f t="array" ref="D2623">INDEX($K$3:$K$50, MATCH(1, (A2623=$G$3:$G$50)*(B2623=$H$3:$H$50)*(C2623&gt;=$I$3:$I$50)*(C2623&lt;=$J$3:$J$50), 0))</f>
        <v>1.7999999999999999E-2</v>
      </c>
    </row>
    <row r="2624" spans="1:4" x14ac:dyDescent="0.35">
      <c r="A2624" t="s">
        <v>39</v>
      </c>
      <c r="B2624">
        <v>160</v>
      </c>
      <c r="C2624" s="6">
        <v>25380.97</v>
      </c>
      <c r="D2624" s="38" t="e" cm="1">
        <f t="array" ref="D2624">INDEX($K$3:$K$50, MATCH(1, (A2624=$G$3:$G$50)*(B2624=$H$3:$H$50)*(C2624&gt;=$I$3:$I$50)*(C2624&lt;=$J$3:$J$50), 0))</f>
        <v>#N/A</v>
      </c>
    </row>
    <row r="2625" spans="1:4" x14ac:dyDescent="0.35">
      <c r="A2625" t="s">
        <v>39</v>
      </c>
      <c r="B2625">
        <v>180</v>
      </c>
      <c r="C2625" s="6">
        <v>4000171</v>
      </c>
      <c r="D2625" s="38" cm="1">
        <f t="array" ref="D2625">INDEX($K$3:$K$50, MATCH(1, (A2625=$G$3:$G$50)*(B2625=$H$3:$H$50)*(C2625&gt;=$I$3:$I$50)*(C2625&lt;=$J$3:$J$50), 0))</f>
        <v>4.3999999999999997E-2</v>
      </c>
    </row>
    <row r="2626" spans="1:4" x14ac:dyDescent="0.35">
      <c r="A2626" t="s">
        <v>39</v>
      </c>
      <c r="B2626">
        <v>90</v>
      </c>
      <c r="C2626" s="6">
        <v>50171</v>
      </c>
      <c r="D2626" s="38" cm="1">
        <f t="array" ref="D2626">INDEX($K$3:$K$50, MATCH(1, (A2626=$G$3:$G$50)*(B2626=$H$3:$H$50)*(C2626&gt;=$I$3:$I$50)*(C2626&lt;=$J$3:$J$50), 0))</f>
        <v>2.0500000000000001E-2</v>
      </c>
    </row>
    <row r="2627" spans="1:4" x14ac:dyDescent="0.35">
      <c r="A2627" t="s">
        <v>39</v>
      </c>
      <c r="B2627">
        <v>180</v>
      </c>
      <c r="C2627" s="6">
        <v>19958.3</v>
      </c>
      <c r="D2627" s="38" cm="1">
        <f t="array" ref="D2627">INDEX($K$3:$K$50, MATCH(1, (A2627=$G$3:$G$50)*(B2627=$H$3:$H$50)*(C2627&gt;=$I$3:$I$50)*(C2627&lt;=$J$3:$J$50), 0))</f>
        <v>1.6E-2</v>
      </c>
    </row>
    <row r="2628" spans="1:4" x14ac:dyDescent="0.35">
      <c r="A2628" t="s">
        <v>39</v>
      </c>
      <c r="B2628">
        <v>360</v>
      </c>
      <c r="C2628" s="6">
        <v>1000171</v>
      </c>
      <c r="D2628" s="38" cm="1">
        <f t="array" ref="D2628">INDEX($K$3:$K$50, MATCH(1, (A2628=$G$3:$G$50)*(B2628=$H$3:$H$50)*(C2628&gt;=$I$3:$I$50)*(C2628&lt;=$J$3:$J$50), 0))</f>
        <v>4.7500000000000001E-2</v>
      </c>
    </row>
    <row r="2629" spans="1:4" x14ac:dyDescent="0.35">
      <c r="A2629" t="s">
        <v>39</v>
      </c>
      <c r="B2629">
        <v>360</v>
      </c>
      <c r="C2629" s="6">
        <v>1000171</v>
      </c>
      <c r="D2629" s="38" cm="1">
        <f t="array" ref="D2629">INDEX($K$3:$K$50, MATCH(1, (A2629=$G$3:$G$50)*(B2629=$H$3:$H$50)*(C2629&gt;=$I$3:$I$50)*(C2629&lt;=$J$3:$J$50), 0))</f>
        <v>4.7500000000000001E-2</v>
      </c>
    </row>
    <row r="2630" spans="1:4" x14ac:dyDescent="0.35">
      <c r="A2630" t="s">
        <v>39</v>
      </c>
      <c r="B2630">
        <v>180</v>
      </c>
      <c r="C2630" s="6">
        <v>1600171</v>
      </c>
      <c r="D2630" s="38" cm="1">
        <f t="array" ref="D2630">INDEX($K$3:$K$50, MATCH(1, (A2630=$G$3:$G$50)*(B2630=$H$3:$H$50)*(C2630&gt;=$I$3:$I$50)*(C2630&lt;=$J$3:$J$50), 0))</f>
        <v>4.3999999999999997E-2</v>
      </c>
    </row>
    <row r="2631" spans="1:4" x14ac:dyDescent="0.35">
      <c r="A2631" t="s">
        <v>39</v>
      </c>
      <c r="B2631">
        <v>90</v>
      </c>
      <c r="C2631" s="6">
        <v>153500.99</v>
      </c>
      <c r="D2631" s="38" cm="1">
        <f t="array" ref="D2631">INDEX($K$3:$K$50, MATCH(1, (A2631=$G$3:$G$50)*(B2631=$H$3:$H$50)*(C2631&gt;=$I$3:$I$50)*(C2631&lt;=$J$3:$J$50), 0))</f>
        <v>2.1999999999999999E-2</v>
      </c>
    </row>
    <row r="2632" spans="1:4" x14ac:dyDescent="0.35">
      <c r="A2632" t="s">
        <v>39</v>
      </c>
      <c r="B2632">
        <v>90</v>
      </c>
      <c r="C2632" s="6">
        <v>200171</v>
      </c>
      <c r="D2632" s="38" cm="1">
        <f t="array" ref="D2632">INDEX($K$3:$K$50, MATCH(1, (A2632=$G$3:$G$50)*(B2632=$H$3:$H$50)*(C2632&gt;=$I$3:$I$50)*(C2632&lt;=$J$3:$J$50), 0))</f>
        <v>2.1999999999999999E-2</v>
      </c>
    </row>
    <row r="2633" spans="1:4" x14ac:dyDescent="0.35">
      <c r="A2633" t="s">
        <v>39</v>
      </c>
      <c r="B2633">
        <v>180</v>
      </c>
      <c r="C2633" s="6">
        <v>70171</v>
      </c>
      <c r="D2633" s="38" cm="1">
        <f t="array" ref="D2633">INDEX($K$3:$K$50, MATCH(1, (A2633=$G$3:$G$50)*(B2633=$H$3:$H$50)*(C2633&gt;=$I$3:$I$50)*(C2633&lt;=$J$3:$J$50), 0))</f>
        <v>2.1499999999999998E-2</v>
      </c>
    </row>
    <row r="2634" spans="1:4" x14ac:dyDescent="0.35">
      <c r="A2634" t="s">
        <v>39</v>
      </c>
      <c r="B2634">
        <v>360</v>
      </c>
      <c r="C2634" s="6">
        <v>38853.379999999997</v>
      </c>
      <c r="D2634" s="38" cm="1">
        <f t="array" ref="D2634">INDEX($K$3:$K$50, MATCH(1, (A2634=$G$3:$G$50)*(B2634=$H$3:$H$50)*(C2634&gt;=$I$3:$I$50)*(C2634&lt;=$J$3:$J$50), 0))</f>
        <v>1.7999999999999999E-2</v>
      </c>
    </row>
    <row r="2635" spans="1:4" x14ac:dyDescent="0.35">
      <c r="A2635" t="s">
        <v>39</v>
      </c>
      <c r="B2635">
        <v>160</v>
      </c>
      <c r="C2635" s="6">
        <v>500171</v>
      </c>
      <c r="D2635" s="38" t="e" cm="1">
        <f t="array" ref="D2635">INDEX($K$3:$K$50, MATCH(1, (A2635=$G$3:$G$50)*(B2635=$H$3:$H$50)*(C2635&gt;=$I$3:$I$50)*(C2635&lt;=$J$3:$J$50), 0))</f>
        <v>#N/A</v>
      </c>
    </row>
    <row r="2636" spans="1:4" x14ac:dyDescent="0.35">
      <c r="A2636" t="s">
        <v>40</v>
      </c>
      <c r="B2636">
        <v>180</v>
      </c>
      <c r="C2636" s="6">
        <v>32532.32</v>
      </c>
      <c r="D2636" s="38" cm="1">
        <f t="array" ref="D2636">INDEX($K$3:$K$50, MATCH(1, (A2636=$G$3:$G$50)*(B2636=$H$3:$H$50)*(C2636&gt;=$I$3:$I$50)*(C2636&lt;=$J$3:$J$50), 0))</f>
        <v>1.55E-2</v>
      </c>
    </row>
    <row r="2637" spans="1:4" x14ac:dyDescent="0.35">
      <c r="A2637" t="s">
        <v>39</v>
      </c>
      <c r="B2637">
        <v>90</v>
      </c>
      <c r="C2637" s="6">
        <v>105053.19</v>
      </c>
      <c r="D2637" s="38" cm="1">
        <f t="array" ref="D2637">INDEX($K$3:$K$50, MATCH(1, (A2637=$G$3:$G$50)*(B2637=$H$3:$H$50)*(C2637&gt;=$I$3:$I$50)*(C2637&lt;=$J$3:$J$50), 0))</f>
        <v>2.1999999999999999E-2</v>
      </c>
    </row>
    <row r="2638" spans="1:4" x14ac:dyDescent="0.35">
      <c r="A2638" t="s">
        <v>40</v>
      </c>
      <c r="B2638">
        <v>180</v>
      </c>
      <c r="C2638" s="6">
        <v>307671</v>
      </c>
      <c r="D2638" s="38" cm="1">
        <f t="array" ref="D2638">INDEX($K$3:$K$50, MATCH(1, (A2638=$G$3:$G$50)*(B2638=$H$3:$H$50)*(C2638&gt;=$I$3:$I$50)*(C2638&lt;=$J$3:$J$50), 0))</f>
        <v>3.6999999999999998E-2</v>
      </c>
    </row>
    <row r="2639" spans="1:4" x14ac:dyDescent="0.35">
      <c r="A2639" t="s">
        <v>40</v>
      </c>
      <c r="B2639">
        <v>360</v>
      </c>
      <c r="C2639" s="6">
        <v>31101.9</v>
      </c>
      <c r="D2639" s="38" cm="1">
        <f t="array" ref="D2639">INDEX($K$3:$K$50, MATCH(1, (A2639=$G$3:$G$50)*(B2639=$H$3:$H$50)*(C2639&gt;=$I$3:$I$50)*(C2639&lt;=$J$3:$J$50), 0))</f>
        <v>1.7500000000000002E-2</v>
      </c>
    </row>
    <row r="2640" spans="1:4" x14ac:dyDescent="0.35">
      <c r="A2640" t="s">
        <v>39</v>
      </c>
      <c r="B2640">
        <v>360</v>
      </c>
      <c r="C2640" s="6">
        <v>564207.30000000005</v>
      </c>
      <c r="D2640" s="38" cm="1">
        <f t="array" ref="D2640">INDEX($K$3:$K$50, MATCH(1, (A2640=$G$3:$G$50)*(B2640=$H$3:$H$50)*(C2640&gt;=$I$3:$I$50)*(C2640&lt;=$J$3:$J$50), 0))</f>
        <v>4.4499999999999998E-2</v>
      </c>
    </row>
    <row r="2641" spans="1:4" x14ac:dyDescent="0.35">
      <c r="A2641" t="s">
        <v>39</v>
      </c>
      <c r="B2641">
        <v>180</v>
      </c>
      <c r="C2641" s="6">
        <v>76252.84</v>
      </c>
      <c r="D2641" s="38" cm="1">
        <f t="array" ref="D2641">INDEX($K$3:$K$50, MATCH(1, (A2641=$G$3:$G$50)*(B2641=$H$3:$H$50)*(C2641&gt;=$I$3:$I$50)*(C2641&lt;=$J$3:$J$50), 0))</f>
        <v>2.1499999999999998E-2</v>
      </c>
    </row>
    <row r="2642" spans="1:4" x14ac:dyDescent="0.35">
      <c r="A2642" t="s">
        <v>39</v>
      </c>
      <c r="B2642">
        <v>90</v>
      </c>
      <c r="C2642" s="6">
        <v>17186.29</v>
      </c>
      <c r="D2642" s="38" cm="1">
        <f t="array" ref="D2642">INDEX($K$3:$K$50, MATCH(1, (A2642=$G$3:$G$50)*(B2642=$H$3:$H$50)*(C2642&gt;=$I$3:$I$50)*(C2642&lt;=$J$3:$J$50), 0))</f>
        <v>1.55E-2</v>
      </c>
    </row>
    <row r="2643" spans="1:4" x14ac:dyDescent="0.35">
      <c r="A2643" t="s">
        <v>39</v>
      </c>
      <c r="B2643">
        <v>90</v>
      </c>
      <c r="C2643" s="6">
        <v>200171</v>
      </c>
      <c r="D2643" s="38" cm="1">
        <f t="array" ref="D2643">INDEX($K$3:$K$50, MATCH(1, (A2643=$G$3:$G$50)*(B2643=$H$3:$H$50)*(C2643&gt;=$I$3:$I$50)*(C2643&lt;=$J$3:$J$50), 0))</f>
        <v>2.1999999999999999E-2</v>
      </c>
    </row>
    <row r="2644" spans="1:4" x14ac:dyDescent="0.35">
      <c r="A2644" t="s">
        <v>39</v>
      </c>
      <c r="B2644">
        <v>180</v>
      </c>
      <c r="C2644" s="6">
        <v>68909.22</v>
      </c>
      <c r="D2644" s="38" cm="1">
        <f t="array" ref="D2644">INDEX($K$3:$K$50, MATCH(1, (A2644=$G$3:$G$50)*(B2644=$H$3:$H$50)*(C2644&gt;=$I$3:$I$50)*(C2644&lt;=$J$3:$J$50), 0))</f>
        <v>2.1499999999999998E-2</v>
      </c>
    </row>
    <row r="2645" spans="1:4" x14ac:dyDescent="0.35">
      <c r="A2645" t="s">
        <v>40</v>
      </c>
      <c r="B2645">
        <v>360</v>
      </c>
      <c r="C2645" s="6">
        <v>500171</v>
      </c>
      <c r="D2645" s="38" cm="1">
        <f t="array" ref="D2645">INDEX($K$3:$K$50, MATCH(1, (A2645=$G$3:$G$50)*(B2645=$H$3:$H$50)*(C2645&gt;=$I$3:$I$50)*(C2645&lt;=$J$3:$J$50), 0))</f>
        <v>4.3999999999999997E-2</v>
      </c>
    </row>
    <row r="2646" spans="1:4" x14ac:dyDescent="0.35">
      <c r="A2646" t="s">
        <v>39</v>
      </c>
      <c r="B2646">
        <v>160</v>
      </c>
      <c r="C2646" s="6">
        <v>225171</v>
      </c>
      <c r="D2646" s="38" t="e" cm="1">
        <f t="array" ref="D2646">INDEX($K$3:$K$50, MATCH(1, (A2646=$G$3:$G$50)*(B2646=$H$3:$H$50)*(C2646&gt;=$I$3:$I$50)*(C2646&lt;=$J$3:$J$50), 0))</f>
        <v>#N/A</v>
      </c>
    </row>
    <row r="2647" spans="1:4" x14ac:dyDescent="0.35">
      <c r="A2647" t="s">
        <v>39</v>
      </c>
      <c r="B2647">
        <v>180</v>
      </c>
      <c r="C2647" s="6">
        <v>100171</v>
      </c>
      <c r="D2647" s="38" cm="1">
        <f t="array" ref="D2647">INDEX($K$3:$K$50, MATCH(1, (A2647=$G$3:$G$50)*(B2647=$H$3:$H$50)*(C2647&gt;=$I$3:$I$50)*(C2647&lt;=$J$3:$J$50), 0))</f>
        <v>3.4500000000000003E-2</v>
      </c>
    </row>
    <row r="2648" spans="1:4" x14ac:dyDescent="0.35">
      <c r="A2648" t="s">
        <v>39</v>
      </c>
      <c r="B2648">
        <v>90</v>
      </c>
      <c r="C2648" s="6">
        <v>65785.37</v>
      </c>
      <c r="D2648" s="38" cm="1">
        <f t="array" ref="D2648">INDEX($K$3:$K$50, MATCH(1, (A2648=$G$3:$G$50)*(B2648=$H$3:$H$50)*(C2648&gt;=$I$3:$I$50)*(C2648&lt;=$J$3:$J$50), 0))</f>
        <v>2.0500000000000001E-2</v>
      </c>
    </row>
    <row r="2649" spans="1:4" x14ac:dyDescent="0.35">
      <c r="A2649" t="s">
        <v>39</v>
      </c>
      <c r="B2649">
        <v>180</v>
      </c>
      <c r="C2649" s="6">
        <v>50171</v>
      </c>
      <c r="D2649" s="38" cm="1">
        <f t="array" ref="D2649">INDEX($K$3:$K$50, MATCH(1, (A2649=$G$3:$G$50)*(B2649=$H$3:$H$50)*(C2649&gt;=$I$3:$I$50)*(C2649&lt;=$J$3:$J$50), 0))</f>
        <v>2.1499999999999998E-2</v>
      </c>
    </row>
    <row r="2650" spans="1:4" x14ac:dyDescent="0.35">
      <c r="A2650" t="s">
        <v>39</v>
      </c>
      <c r="B2650">
        <v>360</v>
      </c>
      <c r="C2650" s="6">
        <v>113880.59</v>
      </c>
      <c r="D2650" s="38" cm="1">
        <f t="array" ref="D2650">INDEX($K$3:$K$50, MATCH(1, (A2650=$G$3:$G$50)*(B2650=$H$3:$H$50)*(C2650&gt;=$I$3:$I$50)*(C2650&lt;=$J$3:$J$50), 0))</f>
        <v>3.85E-2</v>
      </c>
    </row>
    <row r="2651" spans="1:4" x14ac:dyDescent="0.35">
      <c r="A2651" t="s">
        <v>39</v>
      </c>
      <c r="B2651">
        <v>360</v>
      </c>
      <c r="C2651" s="6">
        <v>100171</v>
      </c>
      <c r="D2651" s="38" cm="1">
        <f t="array" ref="D2651">INDEX($K$3:$K$50, MATCH(1, (A2651=$G$3:$G$50)*(B2651=$H$3:$H$50)*(C2651&gt;=$I$3:$I$50)*(C2651&lt;=$J$3:$J$50), 0))</f>
        <v>3.85E-2</v>
      </c>
    </row>
    <row r="2652" spans="1:4" x14ac:dyDescent="0.35">
      <c r="A2652" t="s">
        <v>40</v>
      </c>
      <c r="B2652">
        <v>180</v>
      </c>
      <c r="C2652" s="6">
        <v>62171</v>
      </c>
      <c r="D2652" s="38" cm="1">
        <f t="array" ref="D2652">INDEX($K$3:$K$50, MATCH(1, (A2652=$G$3:$G$50)*(B2652=$H$3:$H$50)*(C2652&gt;=$I$3:$I$50)*(C2652&lt;=$J$3:$J$50), 0))</f>
        <v>2.1000000000000001E-2</v>
      </c>
    </row>
    <row r="2653" spans="1:4" x14ac:dyDescent="0.35">
      <c r="A2653" t="s">
        <v>39</v>
      </c>
      <c r="B2653">
        <v>90</v>
      </c>
      <c r="C2653" s="6">
        <v>15171</v>
      </c>
      <c r="D2653" s="38" cm="1">
        <f t="array" ref="D2653">INDEX($K$3:$K$50, MATCH(1, (A2653=$G$3:$G$50)*(B2653=$H$3:$H$50)*(C2653&gt;=$I$3:$I$50)*(C2653&lt;=$J$3:$J$50), 0))</f>
        <v>1.55E-2</v>
      </c>
    </row>
    <row r="2654" spans="1:4" x14ac:dyDescent="0.35">
      <c r="A2654" t="s">
        <v>39</v>
      </c>
      <c r="B2654">
        <v>90</v>
      </c>
      <c r="C2654" s="6">
        <v>20171</v>
      </c>
      <c r="D2654" s="38" cm="1">
        <f t="array" ref="D2654">INDEX($K$3:$K$50, MATCH(1, (A2654=$G$3:$G$50)*(B2654=$H$3:$H$50)*(C2654&gt;=$I$3:$I$50)*(C2654&lt;=$J$3:$J$50), 0))</f>
        <v>1.55E-2</v>
      </c>
    </row>
    <row r="2655" spans="1:4" x14ac:dyDescent="0.35">
      <c r="A2655" t="s">
        <v>40</v>
      </c>
      <c r="B2655">
        <v>180</v>
      </c>
      <c r="C2655" s="6">
        <v>300171</v>
      </c>
      <c r="D2655" s="38" cm="1">
        <f t="array" ref="D2655">INDEX($K$3:$K$50, MATCH(1, (A2655=$G$3:$G$50)*(B2655=$H$3:$H$50)*(C2655&gt;=$I$3:$I$50)*(C2655&lt;=$J$3:$J$50), 0))</f>
        <v>3.6999999999999998E-2</v>
      </c>
    </row>
    <row r="2656" spans="1:4" x14ac:dyDescent="0.35">
      <c r="A2656" t="s">
        <v>39</v>
      </c>
      <c r="B2656">
        <v>360</v>
      </c>
      <c r="C2656" s="6">
        <v>40171</v>
      </c>
      <c r="D2656" s="38" cm="1">
        <f t="array" ref="D2656">INDEX($K$3:$K$50, MATCH(1, (A2656=$G$3:$G$50)*(B2656=$H$3:$H$50)*(C2656&gt;=$I$3:$I$50)*(C2656&lt;=$J$3:$J$50), 0))</f>
        <v>1.7999999999999999E-2</v>
      </c>
    </row>
    <row r="2657" spans="1:4" x14ac:dyDescent="0.35">
      <c r="A2657" t="s">
        <v>39</v>
      </c>
      <c r="B2657">
        <v>160</v>
      </c>
      <c r="C2657" s="6">
        <v>7723.32</v>
      </c>
      <c r="D2657" s="38" t="e" cm="1">
        <f t="array" ref="D2657">INDEX($K$3:$K$50, MATCH(1, (A2657=$G$3:$G$50)*(B2657=$H$3:$H$50)*(C2657&gt;=$I$3:$I$50)*(C2657&lt;=$J$3:$J$50), 0))</f>
        <v>#N/A</v>
      </c>
    </row>
    <row r="2658" spans="1:4" x14ac:dyDescent="0.35">
      <c r="A2658" t="s">
        <v>40</v>
      </c>
      <c r="B2658">
        <v>180</v>
      </c>
      <c r="C2658" s="6">
        <v>9671</v>
      </c>
      <c r="D2658" s="38" cm="1">
        <f t="array" ref="D2658">INDEX($K$3:$K$50, MATCH(1, (A2658=$G$3:$G$50)*(B2658=$H$3:$H$50)*(C2658&gt;=$I$3:$I$50)*(C2658&lt;=$J$3:$J$50), 0))</f>
        <v>1.55E-2</v>
      </c>
    </row>
    <row r="2659" spans="1:4" x14ac:dyDescent="0.35">
      <c r="A2659" t="s">
        <v>39</v>
      </c>
      <c r="B2659">
        <v>90</v>
      </c>
      <c r="C2659" s="6">
        <v>14330.09</v>
      </c>
      <c r="D2659" s="38" cm="1">
        <f t="array" ref="D2659">INDEX($K$3:$K$50, MATCH(1, (A2659=$G$3:$G$50)*(B2659=$H$3:$H$50)*(C2659&gt;=$I$3:$I$50)*(C2659&lt;=$J$3:$J$50), 0))</f>
        <v>1.55E-2</v>
      </c>
    </row>
    <row r="2660" spans="1:4" x14ac:dyDescent="0.35">
      <c r="A2660" t="s">
        <v>39</v>
      </c>
      <c r="B2660">
        <v>180</v>
      </c>
      <c r="C2660" s="6">
        <v>8171</v>
      </c>
      <c r="D2660" s="38" cm="1">
        <f t="array" ref="D2660">INDEX($K$3:$K$50, MATCH(1, (A2660=$G$3:$G$50)*(B2660=$H$3:$H$50)*(C2660&gt;=$I$3:$I$50)*(C2660&lt;=$J$3:$J$50), 0))</f>
        <v>1.6E-2</v>
      </c>
    </row>
    <row r="2661" spans="1:4" x14ac:dyDescent="0.35">
      <c r="A2661" t="s">
        <v>39</v>
      </c>
      <c r="B2661">
        <v>360</v>
      </c>
      <c r="C2661" s="6">
        <v>83721.69</v>
      </c>
      <c r="D2661" s="38" cm="1">
        <f t="array" ref="D2661">INDEX($K$3:$K$50, MATCH(1, (A2661=$G$3:$G$50)*(B2661=$H$3:$H$50)*(C2661&gt;=$I$3:$I$50)*(C2661&lt;=$J$3:$J$50), 0))</f>
        <v>2.5000000000000001E-2</v>
      </c>
    </row>
    <row r="2662" spans="1:4" x14ac:dyDescent="0.35">
      <c r="A2662" t="s">
        <v>39</v>
      </c>
      <c r="B2662">
        <v>360</v>
      </c>
      <c r="C2662" s="6">
        <v>1000171</v>
      </c>
      <c r="D2662" s="38" cm="1">
        <f t="array" ref="D2662">INDEX($K$3:$K$50, MATCH(1, (A2662=$G$3:$G$50)*(B2662=$H$3:$H$50)*(C2662&gt;=$I$3:$I$50)*(C2662&lt;=$J$3:$J$50), 0))</f>
        <v>4.7500000000000001E-2</v>
      </c>
    </row>
    <row r="2663" spans="1:4" x14ac:dyDescent="0.35">
      <c r="A2663" t="s">
        <v>39</v>
      </c>
      <c r="B2663">
        <v>180</v>
      </c>
      <c r="C2663" s="6">
        <v>21014.29</v>
      </c>
      <c r="D2663" s="38" cm="1">
        <f t="array" ref="D2663">INDEX($K$3:$K$50, MATCH(1, (A2663=$G$3:$G$50)*(B2663=$H$3:$H$50)*(C2663&gt;=$I$3:$I$50)*(C2663&lt;=$J$3:$J$50), 0))</f>
        <v>1.6E-2</v>
      </c>
    </row>
    <row r="2664" spans="1:4" x14ac:dyDescent="0.35">
      <c r="A2664" t="s">
        <v>39</v>
      </c>
      <c r="B2664">
        <v>90</v>
      </c>
      <c r="C2664" s="6">
        <v>30171</v>
      </c>
      <c r="D2664" s="38" cm="1">
        <f t="array" ref="D2664">INDEX($K$3:$K$50, MATCH(1, (A2664=$G$3:$G$50)*(B2664=$H$3:$H$50)*(C2664&gt;=$I$3:$I$50)*(C2664&lt;=$J$3:$J$50), 0))</f>
        <v>1.55E-2</v>
      </c>
    </row>
    <row r="2665" spans="1:4" x14ac:dyDescent="0.35">
      <c r="A2665" t="s">
        <v>39</v>
      </c>
      <c r="B2665">
        <v>90</v>
      </c>
      <c r="C2665" s="6">
        <v>10592.64</v>
      </c>
      <c r="D2665" s="38" cm="1">
        <f t="array" ref="D2665">INDEX($K$3:$K$50, MATCH(1, (A2665=$G$3:$G$50)*(B2665=$H$3:$H$50)*(C2665&gt;=$I$3:$I$50)*(C2665&lt;=$J$3:$J$50), 0))</f>
        <v>1.55E-2</v>
      </c>
    </row>
    <row r="2666" spans="1:4" x14ac:dyDescent="0.35">
      <c r="A2666" t="s">
        <v>39</v>
      </c>
      <c r="B2666">
        <v>180</v>
      </c>
      <c r="C2666" s="6">
        <v>80171</v>
      </c>
      <c r="D2666" s="38" cm="1">
        <f t="array" ref="D2666">INDEX($K$3:$K$50, MATCH(1, (A2666=$G$3:$G$50)*(B2666=$H$3:$H$50)*(C2666&gt;=$I$3:$I$50)*(C2666&lt;=$J$3:$J$50), 0))</f>
        <v>2.1499999999999998E-2</v>
      </c>
    </row>
    <row r="2667" spans="1:4" x14ac:dyDescent="0.35">
      <c r="A2667" t="s">
        <v>39</v>
      </c>
      <c r="B2667">
        <v>360</v>
      </c>
      <c r="C2667" s="6">
        <v>22171</v>
      </c>
      <c r="D2667" s="38" cm="1">
        <f t="array" ref="D2667">INDEX($K$3:$K$50, MATCH(1, (A2667=$G$3:$G$50)*(B2667=$H$3:$H$50)*(C2667&gt;=$I$3:$I$50)*(C2667&lt;=$J$3:$J$50), 0))</f>
        <v>1.7999999999999999E-2</v>
      </c>
    </row>
    <row r="2668" spans="1:4" x14ac:dyDescent="0.35">
      <c r="A2668" t="s">
        <v>39</v>
      </c>
      <c r="B2668">
        <v>160</v>
      </c>
      <c r="C2668" s="6">
        <v>10171</v>
      </c>
      <c r="D2668" s="38" t="e" cm="1">
        <f t="array" ref="D2668">INDEX($K$3:$K$50, MATCH(1, (A2668=$G$3:$G$50)*(B2668=$H$3:$H$50)*(C2668&gt;=$I$3:$I$50)*(C2668&lt;=$J$3:$J$50), 0))</f>
        <v>#N/A</v>
      </c>
    </row>
    <row r="2669" spans="1:4" x14ac:dyDescent="0.35">
      <c r="A2669" t="s">
        <v>39</v>
      </c>
      <c r="B2669">
        <v>180</v>
      </c>
      <c r="C2669" s="6">
        <v>16845.63</v>
      </c>
      <c r="D2669" s="38" cm="1">
        <f t="array" ref="D2669">INDEX($K$3:$K$50, MATCH(1, (A2669=$G$3:$G$50)*(B2669=$H$3:$H$50)*(C2669&gt;=$I$3:$I$50)*(C2669&lt;=$J$3:$J$50), 0))</f>
        <v>1.6E-2</v>
      </c>
    </row>
    <row r="2670" spans="1:4" x14ac:dyDescent="0.35">
      <c r="A2670" t="s">
        <v>39</v>
      </c>
      <c r="B2670">
        <v>90</v>
      </c>
      <c r="C2670" s="6">
        <v>35171</v>
      </c>
      <c r="D2670" s="38" cm="1">
        <f t="array" ref="D2670">INDEX($K$3:$K$50, MATCH(1, (A2670=$G$3:$G$50)*(B2670=$H$3:$H$50)*(C2670&gt;=$I$3:$I$50)*(C2670&lt;=$J$3:$J$50), 0))</f>
        <v>1.55E-2</v>
      </c>
    </row>
    <row r="2671" spans="1:4" x14ac:dyDescent="0.35">
      <c r="A2671" t="s">
        <v>39</v>
      </c>
      <c r="B2671">
        <v>180</v>
      </c>
      <c r="C2671" s="6">
        <v>28622.74</v>
      </c>
      <c r="D2671" s="38" cm="1">
        <f t="array" ref="D2671">INDEX($K$3:$K$50, MATCH(1, (A2671=$G$3:$G$50)*(B2671=$H$3:$H$50)*(C2671&gt;=$I$3:$I$50)*(C2671&lt;=$J$3:$J$50), 0))</f>
        <v>1.6E-2</v>
      </c>
    </row>
    <row r="2672" spans="1:4" x14ac:dyDescent="0.35">
      <c r="A2672" t="s">
        <v>40</v>
      </c>
      <c r="B2672">
        <v>360</v>
      </c>
      <c r="C2672" s="6">
        <v>10171</v>
      </c>
      <c r="D2672" s="38" cm="1">
        <f t="array" ref="D2672">INDEX($K$3:$K$50, MATCH(1, (A2672=$G$3:$G$50)*(B2672=$H$3:$H$50)*(C2672&gt;=$I$3:$I$50)*(C2672&lt;=$J$3:$J$50), 0))</f>
        <v>1.7500000000000002E-2</v>
      </c>
    </row>
    <row r="2673" spans="1:4" x14ac:dyDescent="0.35">
      <c r="A2673" t="s">
        <v>39</v>
      </c>
      <c r="B2673">
        <v>360</v>
      </c>
      <c r="C2673" s="6">
        <v>20171</v>
      </c>
      <c r="D2673" s="38" cm="1">
        <f t="array" ref="D2673">INDEX($K$3:$K$50, MATCH(1, (A2673=$G$3:$G$50)*(B2673=$H$3:$H$50)*(C2673&gt;=$I$3:$I$50)*(C2673&lt;=$J$3:$J$50), 0))</f>
        <v>1.7999999999999999E-2</v>
      </c>
    </row>
    <row r="2674" spans="1:4" x14ac:dyDescent="0.35">
      <c r="A2674" t="s">
        <v>39</v>
      </c>
      <c r="B2674">
        <v>180</v>
      </c>
      <c r="C2674" s="6">
        <v>100171</v>
      </c>
      <c r="D2674" s="38" cm="1">
        <f t="array" ref="D2674">INDEX($K$3:$K$50, MATCH(1, (A2674=$G$3:$G$50)*(B2674=$H$3:$H$50)*(C2674&gt;=$I$3:$I$50)*(C2674&lt;=$J$3:$J$50), 0))</f>
        <v>3.4500000000000003E-2</v>
      </c>
    </row>
    <row r="2675" spans="1:4" x14ac:dyDescent="0.35">
      <c r="A2675" t="s">
        <v>39</v>
      </c>
      <c r="B2675">
        <v>90</v>
      </c>
      <c r="C2675" s="6">
        <v>11031.48</v>
      </c>
      <c r="D2675" s="38" cm="1">
        <f t="array" ref="D2675">INDEX($K$3:$K$50, MATCH(1, (A2675=$G$3:$G$50)*(B2675=$H$3:$H$50)*(C2675&gt;=$I$3:$I$50)*(C2675&lt;=$J$3:$J$50), 0))</f>
        <v>1.55E-2</v>
      </c>
    </row>
    <row r="2676" spans="1:4" x14ac:dyDescent="0.35">
      <c r="A2676" t="s">
        <v>39</v>
      </c>
      <c r="B2676">
        <v>90</v>
      </c>
      <c r="C2676" s="6">
        <v>10592.64</v>
      </c>
      <c r="D2676" s="38" cm="1">
        <f t="array" ref="D2676">INDEX($K$3:$K$50, MATCH(1, (A2676=$G$3:$G$50)*(B2676=$H$3:$H$50)*(C2676&gt;=$I$3:$I$50)*(C2676&lt;=$J$3:$J$50), 0))</f>
        <v>1.55E-2</v>
      </c>
    </row>
    <row r="2677" spans="1:4" x14ac:dyDescent="0.35">
      <c r="A2677" t="s">
        <v>39</v>
      </c>
      <c r="B2677">
        <v>180</v>
      </c>
      <c r="C2677" s="6">
        <v>17171</v>
      </c>
      <c r="D2677" s="38" cm="1">
        <f t="array" ref="D2677">INDEX($K$3:$K$50, MATCH(1, (A2677=$G$3:$G$50)*(B2677=$H$3:$H$50)*(C2677&gt;=$I$3:$I$50)*(C2677&lt;=$J$3:$J$50), 0))</f>
        <v>1.6E-2</v>
      </c>
    </row>
    <row r="2678" spans="1:4" x14ac:dyDescent="0.35">
      <c r="A2678" t="s">
        <v>39</v>
      </c>
      <c r="B2678">
        <v>360</v>
      </c>
      <c r="C2678" s="6">
        <v>220171</v>
      </c>
      <c r="D2678" s="38" cm="1">
        <f t="array" ref="D2678">INDEX($K$3:$K$50, MATCH(1, (A2678=$G$3:$G$50)*(B2678=$H$3:$H$50)*(C2678&gt;=$I$3:$I$50)*(C2678&lt;=$J$3:$J$50), 0))</f>
        <v>3.85E-2</v>
      </c>
    </row>
    <row r="2679" spans="1:4" x14ac:dyDescent="0.35">
      <c r="A2679" t="s">
        <v>39</v>
      </c>
      <c r="B2679">
        <v>160</v>
      </c>
      <c r="C2679" s="6">
        <v>31087.29</v>
      </c>
      <c r="D2679" s="38" t="e" cm="1">
        <f t="array" ref="D2679">INDEX($K$3:$K$50, MATCH(1, (A2679=$G$3:$G$50)*(B2679=$H$3:$H$50)*(C2679&gt;=$I$3:$I$50)*(C2679&lt;=$J$3:$J$50), 0))</f>
        <v>#N/A</v>
      </c>
    </row>
    <row r="2680" spans="1:4" x14ac:dyDescent="0.35">
      <c r="A2680" t="s">
        <v>39</v>
      </c>
      <c r="B2680">
        <v>180</v>
      </c>
      <c r="C2680" s="6">
        <v>400171</v>
      </c>
      <c r="D2680" s="38" cm="1">
        <f t="array" ref="D2680">INDEX($K$3:$K$50, MATCH(1, (A2680=$G$3:$G$50)*(B2680=$H$3:$H$50)*(C2680&gt;=$I$3:$I$50)*(C2680&lt;=$J$3:$J$50), 0))</f>
        <v>3.7499999999999999E-2</v>
      </c>
    </row>
    <row r="2681" spans="1:4" x14ac:dyDescent="0.35">
      <c r="A2681" t="s">
        <v>39</v>
      </c>
      <c r="B2681">
        <v>90</v>
      </c>
      <c r="C2681" s="6">
        <v>20171</v>
      </c>
      <c r="D2681" s="38" cm="1">
        <f t="array" ref="D2681">INDEX($K$3:$K$50, MATCH(1, (A2681=$G$3:$G$50)*(B2681=$H$3:$H$50)*(C2681&gt;=$I$3:$I$50)*(C2681&lt;=$J$3:$J$50), 0))</f>
        <v>1.55E-2</v>
      </c>
    </row>
    <row r="2682" spans="1:4" x14ac:dyDescent="0.35">
      <c r="A2682" t="s">
        <v>39</v>
      </c>
      <c r="B2682">
        <v>180</v>
      </c>
      <c r="C2682" s="6">
        <v>100171</v>
      </c>
      <c r="D2682" s="38" cm="1">
        <f t="array" ref="D2682">INDEX($K$3:$K$50, MATCH(1, (A2682=$G$3:$G$50)*(B2682=$H$3:$H$50)*(C2682&gt;=$I$3:$I$50)*(C2682&lt;=$J$3:$J$50), 0))</f>
        <v>3.4500000000000003E-2</v>
      </c>
    </row>
    <row r="2683" spans="1:4" x14ac:dyDescent="0.35">
      <c r="A2683" t="s">
        <v>39</v>
      </c>
      <c r="B2683">
        <v>360</v>
      </c>
      <c r="C2683" s="6">
        <v>10909.88</v>
      </c>
      <c r="D2683" s="38" cm="1">
        <f t="array" ref="D2683">INDEX($K$3:$K$50, MATCH(1, (A2683=$G$3:$G$50)*(B2683=$H$3:$H$50)*(C2683&gt;=$I$3:$I$50)*(C2683&lt;=$J$3:$J$50), 0))</f>
        <v>1.7999999999999999E-2</v>
      </c>
    </row>
    <row r="2684" spans="1:4" x14ac:dyDescent="0.35">
      <c r="A2684" t="s">
        <v>39</v>
      </c>
      <c r="B2684">
        <v>360</v>
      </c>
      <c r="C2684" s="6">
        <v>164171</v>
      </c>
      <c r="D2684" s="38" cm="1">
        <f t="array" ref="D2684">INDEX($K$3:$K$50, MATCH(1, (A2684=$G$3:$G$50)*(B2684=$H$3:$H$50)*(C2684&gt;=$I$3:$I$50)*(C2684&lt;=$J$3:$J$50), 0))</f>
        <v>3.85E-2</v>
      </c>
    </row>
    <row r="2685" spans="1:4" x14ac:dyDescent="0.35">
      <c r="A2685" t="s">
        <v>39</v>
      </c>
      <c r="B2685">
        <v>180</v>
      </c>
      <c r="C2685" s="6">
        <v>105099.86</v>
      </c>
      <c r="D2685" s="38" cm="1">
        <f t="array" ref="D2685">INDEX($K$3:$K$50, MATCH(1, (A2685=$G$3:$G$50)*(B2685=$H$3:$H$50)*(C2685&gt;=$I$3:$I$50)*(C2685&lt;=$J$3:$J$50), 0))</f>
        <v>3.4500000000000003E-2</v>
      </c>
    </row>
    <row r="2686" spans="1:4" x14ac:dyDescent="0.35">
      <c r="A2686" t="s">
        <v>39</v>
      </c>
      <c r="B2686">
        <v>90</v>
      </c>
      <c r="C2686" s="6">
        <v>57413.15</v>
      </c>
      <c r="D2686" s="38" cm="1">
        <f t="array" ref="D2686">INDEX($K$3:$K$50, MATCH(1, (A2686=$G$3:$G$50)*(B2686=$H$3:$H$50)*(C2686&gt;=$I$3:$I$50)*(C2686&lt;=$J$3:$J$50), 0))</f>
        <v>2.0500000000000001E-2</v>
      </c>
    </row>
    <row r="2687" spans="1:4" x14ac:dyDescent="0.35">
      <c r="A2687" t="s">
        <v>39</v>
      </c>
      <c r="B2687">
        <v>90</v>
      </c>
      <c r="C2687" s="6">
        <v>185602.75</v>
      </c>
      <c r="D2687" s="38" cm="1">
        <f t="array" ref="D2687">INDEX($K$3:$K$50, MATCH(1, (A2687=$G$3:$G$50)*(B2687=$H$3:$H$50)*(C2687&gt;=$I$3:$I$50)*(C2687&lt;=$J$3:$J$50), 0))</f>
        <v>2.1999999999999999E-2</v>
      </c>
    </row>
    <row r="2688" spans="1:4" x14ac:dyDescent="0.35">
      <c r="A2688" t="s">
        <v>40</v>
      </c>
      <c r="B2688">
        <v>180</v>
      </c>
      <c r="C2688" s="6">
        <v>26671</v>
      </c>
      <c r="D2688" s="38" cm="1">
        <f t="array" ref="D2688">INDEX($K$3:$K$50, MATCH(1, (A2688=$G$3:$G$50)*(B2688=$H$3:$H$50)*(C2688&gt;=$I$3:$I$50)*(C2688&lt;=$J$3:$J$50), 0))</f>
        <v>1.55E-2</v>
      </c>
    </row>
    <row r="2689" spans="1:4" x14ac:dyDescent="0.35">
      <c r="A2689" t="s">
        <v>39</v>
      </c>
      <c r="B2689">
        <v>360</v>
      </c>
      <c r="C2689" s="6">
        <v>21163.32</v>
      </c>
      <c r="D2689" s="38" cm="1">
        <f t="array" ref="D2689">INDEX($K$3:$K$50, MATCH(1, (A2689=$G$3:$G$50)*(B2689=$H$3:$H$50)*(C2689&gt;=$I$3:$I$50)*(C2689&lt;=$J$3:$J$50), 0))</f>
        <v>1.7999999999999999E-2</v>
      </c>
    </row>
    <row r="2690" spans="1:4" x14ac:dyDescent="0.35">
      <c r="A2690" t="s">
        <v>39</v>
      </c>
      <c r="B2690">
        <v>160</v>
      </c>
      <c r="C2690" s="6">
        <v>7314.22</v>
      </c>
      <c r="D2690" s="38" t="e" cm="1">
        <f t="array" ref="D2690">INDEX($K$3:$K$50, MATCH(1, (A2690=$G$3:$G$50)*(B2690=$H$3:$H$50)*(C2690&gt;=$I$3:$I$50)*(C2690&lt;=$J$3:$J$50), 0))</f>
        <v>#N/A</v>
      </c>
    </row>
    <row r="2691" spans="1:4" x14ac:dyDescent="0.35">
      <c r="A2691" t="s">
        <v>39</v>
      </c>
      <c r="B2691">
        <v>180</v>
      </c>
      <c r="C2691" s="6">
        <v>75684.53</v>
      </c>
      <c r="D2691" s="38" cm="1">
        <f t="array" ref="D2691">INDEX($K$3:$K$50, MATCH(1, (A2691=$G$3:$G$50)*(B2691=$H$3:$H$50)*(C2691&gt;=$I$3:$I$50)*(C2691&lt;=$J$3:$J$50), 0))</f>
        <v>2.1499999999999998E-2</v>
      </c>
    </row>
    <row r="2692" spans="1:4" x14ac:dyDescent="0.35">
      <c r="A2692" t="s">
        <v>39</v>
      </c>
      <c r="B2692">
        <v>90</v>
      </c>
      <c r="C2692" s="6">
        <v>300171</v>
      </c>
      <c r="D2692" s="38" cm="1">
        <f t="array" ref="D2692">INDEX($K$3:$K$50, MATCH(1, (A2692=$G$3:$G$50)*(B2692=$H$3:$H$50)*(C2692&gt;=$I$3:$I$50)*(C2692&lt;=$J$3:$J$50), 0))</f>
        <v>0.03</v>
      </c>
    </row>
    <row r="2693" spans="1:4" x14ac:dyDescent="0.35">
      <c r="A2693" t="s">
        <v>39</v>
      </c>
      <c r="B2693">
        <v>180</v>
      </c>
      <c r="C2693" s="6">
        <v>28540.01</v>
      </c>
      <c r="D2693" s="38" cm="1">
        <f t="array" ref="D2693">INDEX($K$3:$K$50, MATCH(1, (A2693=$G$3:$G$50)*(B2693=$H$3:$H$50)*(C2693&gt;=$I$3:$I$50)*(C2693&lt;=$J$3:$J$50), 0))</f>
        <v>1.6E-2</v>
      </c>
    </row>
    <row r="2694" spans="1:4" x14ac:dyDescent="0.35">
      <c r="A2694" t="s">
        <v>39</v>
      </c>
      <c r="B2694">
        <v>360</v>
      </c>
      <c r="C2694" s="6">
        <v>15171</v>
      </c>
      <c r="D2694" s="38" cm="1">
        <f t="array" ref="D2694">INDEX($K$3:$K$50, MATCH(1, (A2694=$G$3:$G$50)*(B2694=$H$3:$H$50)*(C2694&gt;=$I$3:$I$50)*(C2694&lt;=$J$3:$J$50), 0))</f>
        <v>1.7999999999999999E-2</v>
      </c>
    </row>
    <row r="2695" spans="1:4" x14ac:dyDescent="0.35">
      <c r="A2695" t="s">
        <v>39</v>
      </c>
      <c r="B2695">
        <v>360</v>
      </c>
      <c r="C2695" s="6">
        <v>14371</v>
      </c>
      <c r="D2695" s="38" cm="1">
        <f t="array" ref="D2695">INDEX($K$3:$K$50, MATCH(1, (A2695=$G$3:$G$50)*(B2695=$H$3:$H$50)*(C2695&gt;=$I$3:$I$50)*(C2695&lt;=$J$3:$J$50), 0))</f>
        <v>1.7999999999999999E-2</v>
      </c>
    </row>
    <row r="2696" spans="1:4" x14ac:dyDescent="0.35">
      <c r="A2696" t="s">
        <v>39</v>
      </c>
      <c r="B2696">
        <v>180</v>
      </c>
      <c r="C2696" s="6">
        <v>60171</v>
      </c>
      <c r="D2696" s="38" cm="1">
        <f t="array" ref="D2696">INDEX($K$3:$K$50, MATCH(1, (A2696=$G$3:$G$50)*(B2696=$H$3:$H$50)*(C2696&gt;=$I$3:$I$50)*(C2696&lt;=$J$3:$J$50), 0))</f>
        <v>2.1499999999999998E-2</v>
      </c>
    </row>
    <row r="2697" spans="1:4" x14ac:dyDescent="0.35">
      <c r="A2697" t="s">
        <v>39</v>
      </c>
      <c r="B2697">
        <v>90</v>
      </c>
      <c r="C2697" s="6">
        <v>100171</v>
      </c>
      <c r="D2697" s="38" cm="1">
        <f t="array" ref="D2697">INDEX($K$3:$K$50, MATCH(1, (A2697=$G$3:$G$50)*(B2697=$H$3:$H$50)*(C2697&gt;=$I$3:$I$50)*(C2697&lt;=$J$3:$J$50), 0))</f>
        <v>2.1999999999999999E-2</v>
      </c>
    </row>
    <row r="2698" spans="1:4" x14ac:dyDescent="0.35">
      <c r="A2698" t="s">
        <v>39</v>
      </c>
      <c r="B2698">
        <v>90</v>
      </c>
      <c r="C2698" s="6">
        <v>5578.4</v>
      </c>
      <c r="D2698" s="38" cm="1">
        <f t="array" ref="D2698">INDEX($K$3:$K$50, MATCH(1, (A2698=$G$3:$G$50)*(B2698=$H$3:$H$50)*(C2698&gt;=$I$3:$I$50)*(C2698&lt;=$J$3:$J$50), 0))</f>
        <v>1.55E-2</v>
      </c>
    </row>
    <row r="2699" spans="1:4" x14ac:dyDescent="0.35">
      <c r="A2699" t="s">
        <v>40</v>
      </c>
      <c r="B2699">
        <v>180</v>
      </c>
      <c r="C2699" s="6">
        <v>31241.01</v>
      </c>
      <c r="D2699" s="38" cm="1">
        <f t="array" ref="D2699">INDEX($K$3:$K$50, MATCH(1, (A2699=$G$3:$G$50)*(B2699=$H$3:$H$50)*(C2699&gt;=$I$3:$I$50)*(C2699&lt;=$J$3:$J$50), 0))</f>
        <v>1.55E-2</v>
      </c>
    </row>
    <row r="2700" spans="1:4" x14ac:dyDescent="0.35">
      <c r="A2700" t="s">
        <v>39</v>
      </c>
      <c r="B2700">
        <v>360</v>
      </c>
      <c r="C2700" s="6">
        <v>75171</v>
      </c>
      <c r="D2700" s="38" cm="1">
        <f t="array" ref="D2700">INDEX($K$3:$K$50, MATCH(1, (A2700=$G$3:$G$50)*(B2700=$H$3:$H$50)*(C2700&gt;=$I$3:$I$50)*(C2700&lt;=$J$3:$J$50), 0))</f>
        <v>2.5000000000000001E-2</v>
      </c>
    </row>
    <row r="2701" spans="1:4" x14ac:dyDescent="0.35">
      <c r="A2701" t="s">
        <v>40</v>
      </c>
      <c r="B2701">
        <v>160</v>
      </c>
      <c r="C2701" s="6">
        <v>60571</v>
      </c>
      <c r="D2701" s="38" t="e" cm="1">
        <f t="array" ref="D2701">INDEX($K$3:$K$50, MATCH(1, (A2701=$G$3:$G$50)*(B2701=$H$3:$H$50)*(C2701&gt;=$I$3:$I$50)*(C2701&lt;=$J$3:$J$50), 0))</f>
        <v>#N/A</v>
      </c>
    </row>
    <row r="2702" spans="1:4" x14ac:dyDescent="0.35">
      <c r="A2702" t="s">
        <v>39</v>
      </c>
      <c r="B2702">
        <v>180</v>
      </c>
      <c r="C2702" s="6">
        <v>400171</v>
      </c>
      <c r="D2702" s="38" cm="1">
        <f t="array" ref="D2702">INDEX($K$3:$K$50, MATCH(1, (A2702=$G$3:$G$50)*(B2702=$H$3:$H$50)*(C2702&gt;=$I$3:$I$50)*(C2702&lt;=$J$3:$J$50), 0))</f>
        <v>3.7499999999999999E-2</v>
      </c>
    </row>
    <row r="2703" spans="1:4" x14ac:dyDescent="0.35">
      <c r="A2703" t="s">
        <v>40</v>
      </c>
      <c r="B2703">
        <v>90</v>
      </c>
      <c r="C2703" s="6">
        <v>35171</v>
      </c>
      <c r="D2703" s="38" cm="1">
        <f t="array" ref="D2703">INDEX($K$3:$K$50, MATCH(1, (A2703=$G$3:$G$50)*(B2703=$H$3:$H$50)*(C2703&gt;=$I$3:$I$50)*(C2703&lt;=$J$3:$J$50), 0))</f>
        <v>1.4999999999999999E-2</v>
      </c>
    </row>
    <row r="2704" spans="1:4" x14ac:dyDescent="0.35">
      <c r="A2704" t="s">
        <v>39</v>
      </c>
      <c r="B2704">
        <v>180</v>
      </c>
      <c r="C2704" s="6">
        <v>1296171</v>
      </c>
      <c r="D2704" s="38" cm="1">
        <f t="array" ref="D2704">INDEX($K$3:$K$50, MATCH(1, (A2704=$G$3:$G$50)*(B2704=$H$3:$H$50)*(C2704&gt;=$I$3:$I$50)*(C2704&lt;=$J$3:$J$50), 0))</f>
        <v>4.3999999999999997E-2</v>
      </c>
    </row>
    <row r="2705" spans="1:4" x14ac:dyDescent="0.35">
      <c r="A2705" t="s">
        <v>39</v>
      </c>
      <c r="B2705">
        <v>360</v>
      </c>
      <c r="C2705" s="6">
        <v>131164.22999999998</v>
      </c>
      <c r="D2705" s="38" cm="1">
        <f t="array" ref="D2705">INDEX($K$3:$K$50, MATCH(1, (A2705=$G$3:$G$50)*(B2705=$H$3:$H$50)*(C2705&gt;=$I$3:$I$50)*(C2705&lt;=$J$3:$J$50), 0))</f>
        <v>3.85E-2</v>
      </c>
    </row>
    <row r="2706" spans="1:4" x14ac:dyDescent="0.35">
      <c r="A2706" t="s">
        <v>40</v>
      </c>
      <c r="B2706">
        <v>360</v>
      </c>
      <c r="C2706" s="6">
        <v>421394.89</v>
      </c>
      <c r="D2706" s="38" cm="1">
        <f t="array" ref="D2706">INDEX($K$3:$K$50, MATCH(1, (A2706=$G$3:$G$50)*(B2706=$H$3:$H$50)*(C2706&gt;=$I$3:$I$50)*(C2706&lt;=$J$3:$J$50), 0))</f>
        <v>4.2000000000000003E-2</v>
      </c>
    </row>
    <row r="2707" spans="1:4" x14ac:dyDescent="0.35">
      <c r="A2707" t="s">
        <v>39</v>
      </c>
      <c r="B2707">
        <v>180</v>
      </c>
      <c r="C2707" s="6">
        <v>800171</v>
      </c>
      <c r="D2707" s="38" cm="1">
        <f t="array" ref="D2707">INDEX($K$3:$K$50, MATCH(1, (A2707=$G$3:$G$50)*(B2707=$H$3:$H$50)*(C2707&gt;=$I$3:$I$50)*(C2707&lt;=$J$3:$J$50), 0))</f>
        <v>4.0500000000000001E-2</v>
      </c>
    </row>
    <row r="2708" spans="1:4" x14ac:dyDescent="0.35">
      <c r="A2708" t="s">
        <v>39</v>
      </c>
      <c r="B2708">
        <v>90</v>
      </c>
      <c r="C2708" s="6">
        <v>600171</v>
      </c>
      <c r="D2708" s="38" cm="1">
        <f t="array" ref="D2708">INDEX($K$3:$K$50, MATCH(1, (A2708=$G$3:$G$50)*(B2708=$H$3:$H$50)*(C2708&gt;=$I$3:$I$50)*(C2708&lt;=$J$3:$J$50), 0))</f>
        <v>3.1E-2</v>
      </c>
    </row>
    <row r="2709" spans="1:4" x14ac:dyDescent="0.35">
      <c r="A2709" t="s">
        <v>40</v>
      </c>
      <c r="B2709">
        <v>90</v>
      </c>
      <c r="C2709" s="6">
        <v>275541.36</v>
      </c>
      <c r="D2709" s="38" cm="1">
        <f t="array" ref="D2709">INDEX($K$3:$K$50, MATCH(1, (A2709=$G$3:$G$50)*(B2709=$H$3:$H$50)*(C2709&gt;=$I$3:$I$50)*(C2709&lt;=$J$3:$J$50), 0))</f>
        <v>2.9499999999999998E-2</v>
      </c>
    </row>
    <row r="2710" spans="1:4" x14ac:dyDescent="0.35">
      <c r="A2710" t="s">
        <v>40</v>
      </c>
      <c r="B2710">
        <v>180</v>
      </c>
      <c r="C2710" s="6">
        <v>25171</v>
      </c>
      <c r="D2710" s="38" cm="1">
        <f t="array" ref="D2710">INDEX($K$3:$K$50, MATCH(1, (A2710=$G$3:$G$50)*(B2710=$H$3:$H$50)*(C2710&gt;=$I$3:$I$50)*(C2710&lt;=$J$3:$J$50), 0))</f>
        <v>1.55E-2</v>
      </c>
    </row>
    <row r="2711" spans="1:4" x14ac:dyDescent="0.35">
      <c r="A2711" t="s">
        <v>39</v>
      </c>
      <c r="B2711">
        <v>360</v>
      </c>
      <c r="C2711" s="6">
        <v>20171</v>
      </c>
      <c r="D2711" s="38" cm="1">
        <f t="array" ref="D2711">INDEX($K$3:$K$50, MATCH(1, (A2711=$G$3:$G$50)*(B2711=$H$3:$H$50)*(C2711&gt;=$I$3:$I$50)*(C2711&lt;=$J$3:$J$50), 0))</f>
        <v>1.7999999999999999E-2</v>
      </c>
    </row>
    <row r="2712" spans="1:4" x14ac:dyDescent="0.35">
      <c r="A2712" t="s">
        <v>39</v>
      </c>
      <c r="B2712">
        <v>160</v>
      </c>
      <c r="C2712" s="6">
        <v>22616.400000000001</v>
      </c>
      <c r="D2712" s="38" t="e" cm="1">
        <f t="array" ref="D2712">INDEX($K$3:$K$50, MATCH(1, (A2712=$G$3:$G$50)*(B2712=$H$3:$H$50)*(C2712&gt;=$I$3:$I$50)*(C2712&lt;=$J$3:$J$50), 0))</f>
        <v>#N/A</v>
      </c>
    </row>
    <row r="2713" spans="1:4" x14ac:dyDescent="0.35">
      <c r="A2713" t="s">
        <v>39</v>
      </c>
      <c r="B2713">
        <v>180</v>
      </c>
      <c r="C2713" s="6">
        <v>490171</v>
      </c>
      <c r="D2713" s="38" cm="1">
        <f t="array" ref="D2713">INDEX($K$3:$K$50, MATCH(1, (A2713=$G$3:$G$50)*(B2713=$H$3:$H$50)*(C2713&gt;=$I$3:$I$50)*(C2713&lt;=$J$3:$J$50), 0))</f>
        <v>3.7499999999999999E-2</v>
      </c>
    </row>
    <row r="2714" spans="1:4" x14ac:dyDescent="0.35">
      <c r="A2714" t="s">
        <v>40</v>
      </c>
      <c r="B2714">
        <v>90</v>
      </c>
      <c r="C2714" s="6">
        <v>15171</v>
      </c>
      <c r="D2714" s="38" cm="1">
        <f t="array" ref="D2714">INDEX($K$3:$K$50, MATCH(1, (A2714=$G$3:$G$50)*(B2714=$H$3:$H$50)*(C2714&gt;=$I$3:$I$50)*(C2714&lt;=$J$3:$J$50), 0))</f>
        <v>1.4999999999999999E-2</v>
      </c>
    </row>
    <row r="2715" spans="1:4" x14ac:dyDescent="0.35">
      <c r="A2715" t="s">
        <v>39</v>
      </c>
      <c r="B2715">
        <v>180</v>
      </c>
      <c r="C2715" s="6">
        <v>50171</v>
      </c>
      <c r="D2715" s="38" cm="1">
        <f t="array" ref="D2715">INDEX($K$3:$K$50, MATCH(1, (A2715=$G$3:$G$50)*(B2715=$H$3:$H$50)*(C2715&gt;=$I$3:$I$50)*(C2715&lt;=$J$3:$J$50), 0))</f>
        <v>2.1499999999999998E-2</v>
      </c>
    </row>
    <row r="2716" spans="1:4" x14ac:dyDescent="0.35">
      <c r="A2716" t="s">
        <v>39</v>
      </c>
      <c r="B2716">
        <v>360</v>
      </c>
      <c r="C2716" s="6">
        <v>6350.26</v>
      </c>
      <c r="D2716" s="38" cm="1">
        <f t="array" ref="D2716">INDEX($K$3:$K$50, MATCH(1, (A2716=$G$3:$G$50)*(B2716=$H$3:$H$50)*(C2716&gt;=$I$3:$I$50)*(C2716&lt;=$J$3:$J$50), 0))</f>
        <v>1.7999999999999999E-2</v>
      </c>
    </row>
    <row r="2717" spans="1:4" x14ac:dyDescent="0.35">
      <c r="A2717" t="s">
        <v>39</v>
      </c>
      <c r="B2717">
        <v>360</v>
      </c>
      <c r="C2717" s="6">
        <v>1000171</v>
      </c>
      <c r="D2717" s="38" cm="1">
        <f t="array" ref="D2717">INDEX($K$3:$K$50, MATCH(1, (A2717=$G$3:$G$50)*(B2717=$H$3:$H$50)*(C2717&gt;=$I$3:$I$50)*(C2717&lt;=$J$3:$J$50), 0))</f>
        <v>4.7500000000000001E-2</v>
      </c>
    </row>
    <row r="2718" spans="1:4" x14ac:dyDescent="0.35">
      <c r="A2718" t="s">
        <v>39</v>
      </c>
      <c r="B2718">
        <v>180</v>
      </c>
      <c r="C2718" s="6">
        <v>1100171</v>
      </c>
      <c r="D2718" s="38" cm="1">
        <f t="array" ref="D2718">INDEX($K$3:$K$50, MATCH(1, (A2718=$G$3:$G$50)*(B2718=$H$3:$H$50)*(C2718&gt;=$I$3:$I$50)*(C2718&lt;=$J$3:$J$50), 0))</f>
        <v>4.3999999999999997E-2</v>
      </c>
    </row>
    <row r="2719" spans="1:4" x14ac:dyDescent="0.35">
      <c r="A2719" t="s">
        <v>40</v>
      </c>
      <c r="B2719">
        <v>90</v>
      </c>
      <c r="C2719" s="6">
        <v>1000171</v>
      </c>
      <c r="D2719" s="38" cm="1">
        <f t="array" ref="D2719">INDEX($K$3:$K$50, MATCH(1, (A2719=$G$3:$G$50)*(B2719=$H$3:$H$50)*(C2719&gt;=$I$3:$I$50)*(C2719&lt;=$J$3:$J$50), 0))</f>
        <v>3.2500000000000001E-2</v>
      </c>
    </row>
    <row r="2720" spans="1:4" x14ac:dyDescent="0.35">
      <c r="A2720" t="s">
        <v>39</v>
      </c>
      <c r="B2720">
        <v>90</v>
      </c>
      <c r="C2720" s="6">
        <v>59072.98</v>
      </c>
      <c r="D2720" s="38" cm="1">
        <f t="array" ref="D2720">INDEX($K$3:$K$50, MATCH(1, (A2720=$G$3:$G$50)*(B2720=$H$3:$H$50)*(C2720&gt;=$I$3:$I$50)*(C2720&lt;=$J$3:$J$50), 0))</f>
        <v>2.0500000000000001E-2</v>
      </c>
    </row>
    <row r="2721" spans="1:4" x14ac:dyDescent="0.35">
      <c r="A2721" t="s">
        <v>40</v>
      </c>
      <c r="B2721">
        <v>180</v>
      </c>
      <c r="C2721" s="6">
        <v>50171</v>
      </c>
      <c r="D2721" s="38" cm="1">
        <f t="array" ref="D2721">INDEX($K$3:$K$50, MATCH(1, (A2721=$G$3:$G$50)*(B2721=$H$3:$H$50)*(C2721&gt;=$I$3:$I$50)*(C2721&lt;=$J$3:$J$50), 0))</f>
        <v>2.1000000000000001E-2</v>
      </c>
    </row>
    <row r="2722" spans="1:4" x14ac:dyDescent="0.35">
      <c r="A2722" t="s">
        <v>39</v>
      </c>
      <c r="B2722">
        <v>360</v>
      </c>
      <c r="C2722" s="6">
        <v>10304.15</v>
      </c>
      <c r="D2722" s="38" cm="1">
        <f t="array" ref="D2722">INDEX($K$3:$K$50, MATCH(1, (A2722=$G$3:$G$50)*(B2722=$H$3:$H$50)*(C2722&gt;=$I$3:$I$50)*(C2722&lt;=$J$3:$J$50), 0))</f>
        <v>1.7999999999999999E-2</v>
      </c>
    </row>
    <row r="2723" spans="1:4" x14ac:dyDescent="0.35">
      <c r="A2723" t="s">
        <v>40</v>
      </c>
      <c r="B2723">
        <v>160</v>
      </c>
      <c r="C2723" s="6">
        <v>20171</v>
      </c>
      <c r="D2723" s="38" t="e" cm="1">
        <f t="array" ref="D2723">INDEX($K$3:$K$50, MATCH(1, (A2723=$G$3:$G$50)*(B2723=$H$3:$H$50)*(C2723&gt;=$I$3:$I$50)*(C2723&lt;=$J$3:$J$50), 0))</f>
        <v>#N/A</v>
      </c>
    </row>
    <row r="2724" spans="1:4" x14ac:dyDescent="0.35">
      <c r="A2724" t="s">
        <v>40</v>
      </c>
      <c r="B2724">
        <v>180</v>
      </c>
      <c r="C2724" s="6">
        <v>36033.160000000003</v>
      </c>
      <c r="D2724" s="38" cm="1">
        <f t="array" ref="D2724">INDEX($K$3:$K$50, MATCH(1, (A2724=$G$3:$G$50)*(B2724=$H$3:$H$50)*(C2724&gt;=$I$3:$I$50)*(C2724&lt;=$J$3:$J$50), 0))</f>
        <v>1.55E-2</v>
      </c>
    </row>
    <row r="2725" spans="1:4" x14ac:dyDescent="0.35">
      <c r="A2725" t="s">
        <v>40</v>
      </c>
      <c r="B2725">
        <v>90</v>
      </c>
      <c r="C2725" s="6">
        <v>170171</v>
      </c>
      <c r="D2725" s="38" cm="1">
        <f t="array" ref="D2725">INDEX($K$3:$K$50, MATCH(1, (A2725=$G$3:$G$50)*(B2725=$H$3:$H$50)*(C2725&gt;=$I$3:$I$50)*(C2725&lt;=$J$3:$J$50), 0))</f>
        <v>2.1499999999999998E-2</v>
      </c>
    </row>
    <row r="2726" spans="1:4" x14ac:dyDescent="0.35">
      <c r="A2726" t="s">
        <v>40</v>
      </c>
      <c r="B2726">
        <v>180</v>
      </c>
      <c r="C2726" s="6">
        <v>150171</v>
      </c>
      <c r="D2726" s="38" cm="1">
        <f t="array" ref="D2726">INDEX($K$3:$K$50, MATCH(1, (A2726=$G$3:$G$50)*(B2726=$H$3:$H$50)*(C2726&gt;=$I$3:$I$50)*(C2726&lt;=$J$3:$J$50), 0))</f>
        <v>3.4000000000000002E-2</v>
      </c>
    </row>
    <row r="2727" spans="1:4" x14ac:dyDescent="0.35">
      <c r="A2727" t="s">
        <v>39</v>
      </c>
      <c r="B2727">
        <v>360</v>
      </c>
      <c r="C2727" s="6">
        <v>10156.620000000001</v>
      </c>
      <c r="D2727" s="38" cm="1">
        <f t="array" ref="D2727">INDEX($K$3:$K$50, MATCH(1, (A2727=$G$3:$G$50)*(B2727=$H$3:$H$50)*(C2727&gt;=$I$3:$I$50)*(C2727&lt;=$J$3:$J$50), 0))</f>
        <v>1.7999999999999999E-2</v>
      </c>
    </row>
    <row r="2728" spans="1:4" x14ac:dyDescent="0.35">
      <c r="A2728" t="s">
        <v>39</v>
      </c>
      <c r="B2728">
        <v>360</v>
      </c>
      <c r="C2728" s="6">
        <v>300171</v>
      </c>
      <c r="D2728" s="38" cm="1">
        <f t="array" ref="D2728">INDEX($K$3:$K$50, MATCH(1, (A2728=$G$3:$G$50)*(B2728=$H$3:$H$50)*(C2728&gt;=$I$3:$I$50)*(C2728&lt;=$J$3:$J$50), 0))</f>
        <v>4.2500000000000003E-2</v>
      </c>
    </row>
    <row r="2729" spans="1:4" x14ac:dyDescent="0.35">
      <c r="A2729" t="s">
        <v>39</v>
      </c>
      <c r="B2729">
        <v>180</v>
      </c>
      <c r="C2729" s="6">
        <v>200171</v>
      </c>
      <c r="D2729" s="38" cm="1">
        <f t="array" ref="D2729">INDEX($K$3:$K$50, MATCH(1, (A2729=$G$3:$G$50)*(B2729=$H$3:$H$50)*(C2729&gt;=$I$3:$I$50)*(C2729&lt;=$J$3:$J$50), 0))</f>
        <v>3.4500000000000003E-2</v>
      </c>
    </row>
    <row r="2730" spans="1:4" x14ac:dyDescent="0.35">
      <c r="A2730" t="s">
        <v>40</v>
      </c>
      <c r="B2730">
        <v>90</v>
      </c>
      <c r="C2730" s="6">
        <v>40171</v>
      </c>
      <c r="D2730" s="38" cm="1">
        <f t="array" ref="D2730">INDEX($K$3:$K$50, MATCH(1, (A2730=$G$3:$G$50)*(B2730=$H$3:$H$50)*(C2730&gt;=$I$3:$I$50)*(C2730&lt;=$J$3:$J$50), 0))</f>
        <v>1.4999999999999999E-2</v>
      </c>
    </row>
    <row r="2731" spans="1:4" x14ac:dyDescent="0.35">
      <c r="A2731" t="s">
        <v>40</v>
      </c>
      <c r="B2731">
        <v>90</v>
      </c>
      <c r="C2731" s="6">
        <v>150171</v>
      </c>
      <c r="D2731" s="38" cm="1">
        <f t="array" ref="D2731">INDEX($K$3:$K$50, MATCH(1, (A2731=$G$3:$G$50)*(B2731=$H$3:$H$50)*(C2731&gt;=$I$3:$I$50)*(C2731&lt;=$J$3:$J$50), 0))</f>
        <v>2.1499999999999998E-2</v>
      </c>
    </row>
    <row r="2732" spans="1:4" x14ac:dyDescent="0.35">
      <c r="A2732" t="s">
        <v>40</v>
      </c>
      <c r="B2732">
        <v>180</v>
      </c>
      <c r="C2732" s="6">
        <v>38184.730000000003</v>
      </c>
      <c r="D2732" s="38" cm="1">
        <f t="array" ref="D2732">INDEX($K$3:$K$50, MATCH(1, (A2732=$G$3:$G$50)*(B2732=$H$3:$H$50)*(C2732&gt;=$I$3:$I$50)*(C2732&lt;=$J$3:$J$50), 0))</f>
        <v>1.55E-2</v>
      </c>
    </row>
    <row r="2733" spans="1:4" x14ac:dyDescent="0.35">
      <c r="A2733" t="s">
        <v>39</v>
      </c>
      <c r="B2733">
        <v>360</v>
      </c>
      <c r="C2733" s="6">
        <v>38223.39</v>
      </c>
      <c r="D2733" s="38" cm="1">
        <f t="array" ref="D2733">INDEX($K$3:$K$50, MATCH(1, (A2733=$G$3:$G$50)*(B2733=$H$3:$H$50)*(C2733&gt;=$I$3:$I$50)*(C2733&lt;=$J$3:$J$50), 0))</f>
        <v>1.7999999999999999E-2</v>
      </c>
    </row>
    <row r="2734" spans="1:4" x14ac:dyDescent="0.35">
      <c r="A2734" t="s">
        <v>39</v>
      </c>
      <c r="B2734">
        <v>160</v>
      </c>
      <c r="C2734" s="6">
        <v>100171</v>
      </c>
      <c r="D2734" s="38" t="e" cm="1">
        <f t="array" ref="D2734">INDEX($K$3:$K$50, MATCH(1, (A2734=$G$3:$G$50)*(B2734=$H$3:$H$50)*(C2734&gt;=$I$3:$I$50)*(C2734&lt;=$J$3:$J$50), 0))</f>
        <v>#N/A</v>
      </c>
    </row>
    <row r="2735" spans="1:4" x14ac:dyDescent="0.35">
      <c r="A2735" t="s">
        <v>39</v>
      </c>
      <c r="B2735">
        <v>180</v>
      </c>
      <c r="C2735" s="6">
        <v>20171</v>
      </c>
      <c r="D2735" s="38" cm="1">
        <f t="array" ref="D2735">INDEX($K$3:$K$50, MATCH(1, (A2735=$G$3:$G$50)*(B2735=$H$3:$H$50)*(C2735&gt;=$I$3:$I$50)*(C2735&lt;=$J$3:$J$50), 0))</f>
        <v>1.6E-2</v>
      </c>
    </row>
    <row r="2736" spans="1:4" x14ac:dyDescent="0.35">
      <c r="A2736" t="s">
        <v>39</v>
      </c>
      <c r="B2736">
        <v>90</v>
      </c>
      <c r="C2736" s="6">
        <v>100171</v>
      </c>
      <c r="D2736" s="38" cm="1">
        <f t="array" ref="D2736">INDEX($K$3:$K$50, MATCH(1, (A2736=$G$3:$G$50)*(B2736=$H$3:$H$50)*(C2736&gt;=$I$3:$I$50)*(C2736&lt;=$J$3:$J$50), 0))</f>
        <v>2.1999999999999999E-2</v>
      </c>
    </row>
    <row r="2737" spans="1:4" x14ac:dyDescent="0.35">
      <c r="A2737" t="s">
        <v>39</v>
      </c>
      <c r="B2737">
        <v>180</v>
      </c>
      <c r="C2737" s="6">
        <v>100171</v>
      </c>
      <c r="D2737" s="38" cm="1">
        <f t="array" ref="D2737">INDEX($K$3:$K$50, MATCH(1, (A2737=$G$3:$G$50)*(B2737=$H$3:$H$50)*(C2737&gt;=$I$3:$I$50)*(C2737&lt;=$J$3:$J$50), 0))</f>
        <v>3.4500000000000003E-2</v>
      </c>
    </row>
    <row r="2738" spans="1:4" x14ac:dyDescent="0.35">
      <c r="A2738" t="s">
        <v>39</v>
      </c>
      <c r="B2738">
        <v>360</v>
      </c>
      <c r="C2738" s="6">
        <v>20171</v>
      </c>
      <c r="D2738" s="38" cm="1">
        <f t="array" ref="D2738">INDEX($K$3:$K$50, MATCH(1, (A2738=$G$3:$G$50)*(B2738=$H$3:$H$50)*(C2738&gt;=$I$3:$I$50)*(C2738&lt;=$J$3:$J$50), 0))</f>
        <v>1.7999999999999999E-2</v>
      </c>
    </row>
    <row r="2739" spans="1:4" x14ac:dyDescent="0.35">
      <c r="A2739" t="s">
        <v>39</v>
      </c>
      <c r="B2739">
        <v>360</v>
      </c>
      <c r="C2739" s="6">
        <v>200171</v>
      </c>
      <c r="D2739" s="38" cm="1">
        <f t="array" ref="D2739">INDEX($K$3:$K$50, MATCH(1, (A2739=$G$3:$G$50)*(B2739=$H$3:$H$50)*(C2739&gt;=$I$3:$I$50)*(C2739&lt;=$J$3:$J$50), 0))</f>
        <v>3.85E-2</v>
      </c>
    </row>
    <row r="2740" spans="1:4" x14ac:dyDescent="0.35">
      <c r="A2740" t="s">
        <v>39</v>
      </c>
      <c r="B2740">
        <v>180</v>
      </c>
      <c r="C2740" s="6">
        <v>9572.91</v>
      </c>
      <c r="D2740" s="38" cm="1">
        <f t="array" ref="D2740">INDEX($K$3:$K$50, MATCH(1, (A2740=$G$3:$G$50)*(B2740=$H$3:$H$50)*(C2740&gt;=$I$3:$I$50)*(C2740&lt;=$J$3:$J$50), 0))</f>
        <v>1.6E-2</v>
      </c>
    </row>
    <row r="2741" spans="1:4" x14ac:dyDescent="0.35">
      <c r="A2741" t="s">
        <v>39</v>
      </c>
      <c r="B2741">
        <v>90</v>
      </c>
      <c r="C2741" s="6">
        <v>1000171</v>
      </c>
      <c r="D2741" s="38" cm="1">
        <f t="array" ref="D2741">INDEX($K$3:$K$50, MATCH(1, (A2741=$G$3:$G$50)*(B2741=$H$3:$H$50)*(C2741&gt;=$I$3:$I$50)*(C2741&lt;=$J$3:$J$50), 0))</f>
        <v>3.3000000000000002E-2</v>
      </c>
    </row>
    <row r="2742" spans="1:4" x14ac:dyDescent="0.35">
      <c r="A2742" t="s">
        <v>39</v>
      </c>
      <c r="B2742">
        <v>90</v>
      </c>
      <c r="C2742" s="6">
        <v>250171</v>
      </c>
      <c r="D2742" s="38" cm="1">
        <f t="array" ref="D2742">INDEX($K$3:$K$50, MATCH(1, (A2742=$G$3:$G$50)*(B2742=$H$3:$H$50)*(C2742&gt;=$I$3:$I$50)*(C2742&lt;=$J$3:$J$50), 0))</f>
        <v>0.03</v>
      </c>
    </row>
    <row r="2743" spans="1:4" x14ac:dyDescent="0.35">
      <c r="A2743" t="s">
        <v>39</v>
      </c>
      <c r="B2743">
        <v>180</v>
      </c>
      <c r="C2743" s="6">
        <v>3800171</v>
      </c>
      <c r="D2743" s="38" cm="1">
        <f t="array" ref="D2743">INDEX($K$3:$K$50, MATCH(1, (A2743=$G$3:$G$50)*(B2743=$H$3:$H$50)*(C2743&gt;=$I$3:$I$50)*(C2743&lt;=$J$3:$J$50), 0))</f>
        <v>4.3999999999999997E-2</v>
      </c>
    </row>
    <row r="2744" spans="1:4" x14ac:dyDescent="0.35">
      <c r="A2744" t="s">
        <v>39</v>
      </c>
      <c r="B2744">
        <v>360</v>
      </c>
      <c r="C2744" s="6">
        <v>250171</v>
      </c>
      <c r="D2744" s="38" cm="1">
        <f t="array" ref="D2744">INDEX($K$3:$K$50, MATCH(1, (A2744=$G$3:$G$50)*(B2744=$H$3:$H$50)*(C2744&gt;=$I$3:$I$50)*(C2744&lt;=$J$3:$J$50), 0))</f>
        <v>4.2500000000000003E-2</v>
      </c>
    </row>
    <row r="2745" spans="1:4" x14ac:dyDescent="0.35">
      <c r="A2745" t="s">
        <v>39</v>
      </c>
      <c r="B2745">
        <v>160</v>
      </c>
      <c r="C2745" s="6">
        <v>25027.01</v>
      </c>
      <c r="D2745" s="38" t="e" cm="1">
        <f t="array" ref="D2745">INDEX($K$3:$K$50, MATCH(1, (A2745=$G$3:$G$50)*(B2745=$H$3:$H$50)*(C2745&gt;=$I$3:$I$50)*(C2745&lt;=$J$3:$J$50), 0))</f>
        <v>#N/A</v>
      </c>
    </row>
    <row r="2746" spans="1:4" x14ac:dyDescent="0.35">
      <c r="A2746" t="s">
        <v>39</v>
      </c>
      <c r="B2746">
        <v>180</v>
      </c>
      <c r="C2746" s="6">
        <v>1022020.79</v>
      </c>
      <c r="D2746" s="38" cm="1">
        <f t="array" ref="D2746">INDEX($K$3:$K$50, MATCH(1, (A2746=$G$3:$G$50)*(B2746=$H$3:$H$50)*(C2746&gt;=$I$3:$I$50)*(C2746&lt;=$J$3:$J$50), 0))</f>
        <v>4.3999999999999997E-2</v>
      </c>
    </row>
    <row r="2747" spans="1:4" x14ac:dyDescent="0.35">
      <c r="A2747" t="s">
        <v>40</v>
      </c>
      <c r="B2747">
        <v>90</v>
      </c>
      <c r="C2747" s="6">
        <v>10592.64</v>
      </c>
      <c r="D2747" s="38" cm="1">
        <f t="array" ref="D2747">INDEX($K$3:$K$50, MATCH(1, (A2747=$G$3:$G$50)*(B2747=$H$3:$H$50)*(C2747&gt;=$I$3:$I$50)*(C2747&lt;=$J$3:$J$50), 0))</f>
        <v>1.4999999999999999E-2</v>
      </c>
    </row>
    <row r="2748" spans="1:4" x14ac:dyDescent="0.35">
      <c r="A2748" t="s">
        <v>40</v>
      </c>
      <c r="B2748">
        <v>180</v>
      </c>
      <c r="C2748" s="6">
        <v>138061.82</v>
      </c>
      <c r="D2748" s="38" cm="1">
        <f t="array" ref="D2748">INDEX($K$3:$K$50, MATCH(1, (A2748=$G$3:$G$50)*(B2748=$H$3:$H$50)*(C2748&gt;=$I$3:$I$50)*(C2748&lt;=$J$3:$J$50), 0))</f>
        <v>3.4000000000000002E-2</v>
      </c>
    </row>
    <row r="2749" spans="1:4" x14ac:dyDescent="0.35">
      <c r="A2749" t="s">
        <v>39</v>
      </c>
      <c r="B2749">
        <v>360</v>
      </c>
      <c r="C2749" s="6">
        <v>396832.83</v>
      </c>
      <c r="D2749" s="38" cm="1">
        <f t="array" ref="D2749">INDEX($K$3:$K$50, MATCH(1, (A2749=$G$3:$G$50)*(B2749=$H$3:$H$50)*(C2749&gt;=$I$3:$I$50)*(C2749&lt;=$J$3:$J$50), 0))</f>
        <v>4.2500000000000003E-2</v>
      </c>
    </row>
    <row r="2750" spans="1:4" x14ac:dyDescent="0.35">
      <c r="A2750" t="s">
        <v>39</v>
      </c>
      <c r="B2750">
        <v>360</v>
      </c>
      <c r="C2750" s="6">
        <v>600171</v>
      </c>
      <c r="D2750" s="38" cm="1">
        <f t="array" ref="D2750">INDEX($K$3:$K$50, MATCH(1, (A2750=$G$3:$G$50)*(B2750=$H$3:$H$50)*(C2750&gt;=$I$3:$I$50)*(C2750&lt;=$J$3:$J$50), 0))</f>
        <v>4.4499999999999998E-2</v>
      </c>
    </row>
    <row r="2751" spans="1:4" x14ac:dyDescent="0.35">
      <c r="A2751" t="s">
        <v>40</v>
      </c>
      <c r="B2751">
        <v>180</v>
      </c>
      <c r="C2751" s="6">
        <v>1000171</v>
      </c>
      <c r="D2751" s="38" cm="1">
        <f t="array" ref="D2751">INDEX($K$3:$K$50, MATCH(1, (A2751=$G$3:$G$50)*(B2751=$H$3:$H$50)*(C2751&gt;=$I$3:$I$50)*(C2751&lt;=$J$3:$J$50), 0))</f>
        <v>4.3499999999999997E-2</v>
      </c>
    </row>
    <row r="2752" spans="1:4" x14ac:dyDescent="0.35">
      <c r="A2752" t="s">
        <v>40</v>
      </c>
      <c r="B2752">
        <v>90</v>
      </c>
      <c r="C2752" s="6">
        <v>1229801.1000000001</v>
      </c>
      <c r="D2752" s="38" cm="1">
        <f t="array" ref="D2752">INDEX($K$3:$K$50, MATCH(1, (A2752=$G$3:$G$50)*(B2752=$H$3:$H$50)*(C2752&gt;=$I$3:$I$50)*(C2752&lt;=$J$3:$J$50), 0))</f>
        <v>3.2500000000000001E-2</v>
      </c>
    </row>
    <row r="2753" spans="1:4" x14ac:dyDescent="0.35">
      <c r="A2753" t="s">
        <v>39</v>
      </c>
      <c r="B2753">
        <v>90</v>
      </c>
      <c r="C2753" s="6">
        <v>210984.2</v>
      </c>
      <c r="D2753" s="38" cm="1">
        <f t="array" ref="D2753">INDEX($K$3:$K$50, MATCH(1, (A2753=$G$3:$G$50)*(B2753=$H$3:$H$50)*(C2753&gt;=$I$3:$I$50)*(C2753&lt;=$J$3:$J$50), 0))</f>
        <v>2.1999999999999999E-2</v>
      </c>
    </row>
    <row r="2754" spans="1:4" x14ac:dyDescent="0.35">
      <c r="A2754" t="s">
        <v>40</v>
      </c>
      <c r="B2754">
        <v>180</v>
      </c>
      <c r="C2754" s="6">
        <v>250171</v>
      </c>
      <c r="D2754" s="38" cm="1">
        <f t="array" ref="D2754">INDEX($K$3:$K$50, MATCH(1, (A2754=$G$3:$G$50)*(B2754=$H$3:$H$50)*(C2754&gt;=$I$3:$I$50)*(C2754&lt;=$J$3:$J$50), 0))</f>
        <v>3.6999999999999998E-2</v>
      </c>
    </row>
    <row r="2755" spans="1:4" x14ac:dyDescent="0.35">
      <c r="A2755" t="s">
        <v>39</v>
      </c>
      <c r="B2755">
        <v>360</v>
      </c>
      <c r="C2755" s="6">
        <v>4000171</v>
      </c>
      <c r="D2755" s="38" cm="1">
        <f t="array" ref="D2755">INDEX($K$3:$K$50, MATCH(1, (A2755=$G$3:$G$50)*(B2755=$H$3:$H$50)*(C2755&gt;=$I$3:$I$50)*(C2755&lt;=$J$3:$J$50), 0))</f>
        <v>4.7500000000000001E-2</v>
      </c>
    </row>
    <row r="2756" spans="1:4" x14ac:dyDescent="0.35">
      <c r="A2756" t="s">
        <v>39</v>
      </c>
      <c r="B2756">
        <v>160</v>
      </c>
      <c r="C2756" s="6">
        <v>91325.22</v>
      </c>
      <c r="D2756" s="38" t="e" cm="1">
        <f t="array" ref="D2756">INDEX($K$3:$K$50, MATCH(1, (A2756=$G$3:$G$50)*(B2756=$H$3:$H$50)*(C2756&gt;=$I$3:$I$50)*(C2756&lt;=$J$3:$J$50), 0))</f>
        <v>#N/A</v>
      </c>
    </row>
    <row r="2757" spans="1:4" x14ac:dyDescent="0.35">
      <c r="A2757" t="s">
        <v>40</v>
      </c>
      <c r="B2757">
        <v>180</v>
      </c>
      <c r="C2757" s="6">
        <v>250171</v>
      </c>
      <c r="D2757" s="38" cm="1">
        <f t="array" ref="D2757">INDEX($K$3:$K$50, MATCH(1, (A2757=$G$3:$G$50)*(B2757=$H$3:$H$50)*(C2757&gt;=$I$3:$I$50)*(C2757&lt;=$J$3:$J$50), 0))</f>
        <v>3.6999999999999998E-2</v>
      </c>
    </row>
    <row r="2758" spans="1:4" x14ac:dyDescent="0.35">
      <c r="A2758" t="s">
        <v>39</v>
      </c>
      <c r="B2758">
        <v>90</v>
      </c>
      <c r="C2758" s="6">
        <v>50171</v>
      </c>
      <c r="D2758" s="38" cm="1">
        <f t="array" ref="D2758">INDEX($K$3:$K$50, MATCH(1, (A2758=$G$3:$G$50)*(B2758=$H$3:$H$50)*(C2758&gt;=$I$3:$I$50)*(C2758&lt;=$J$3:$J$50), 0))</f>
        <v>2.0500000000000001E-2</v>
      </c>
    </row>
    <row r="2759" spans="1:4" x14ac:dyDescent="0.35">
      <c r="A2759" t="s">
        <v>39</v>
      </c>
      <c r="B2759">
        <v>180</v>
      </c>
      <c r="C2759" s="6">
        <v>750171</v>
      </c>
      <c r="D2759" s="38" cm="1">
        <f t="array" ref="D2759">INDEX($K$3:$K$50, MATCH(1, (A2759=$G$3:$G$50)*(B2759=$H$3:$H$50)*(C2759&gt;=$I$3:$I$50)*(C2759&lt;=$J$3:$J$50), 0))</f>
        <v>4.0500000000000001E-2</v>
      </c>
    </row>
    <row r="2760" spans="1:4" x14ac:dyDescent="0.35">
      <c r="A2760" t="s">
        <v>39</v>
      </c>
      <c r="B2760">
        <v>360</v>
      </c>
      <c r="C2760" s="6">
        <v>250171</v>
      </c>
      <c r="D2760" s="38" cm="1">
        <f t="array" ref="D2760">INDEX($K$3:$K$50, MATCH(1, (A2760=$G$3:$G$50)*(B2760=$H$3:$H$50)*(C2760&gt;=$I$3:$I$50)*(C2760&lt;=$J$3:$J$50), 0))</f>
        <v>4.2500000000000003E-2</v>
      </c>
    </row>
    <row r="2761" spans="1:4" x14ac:dyDescent="0.35">
      <c r="A2761" t="s">
        <v>39</v>
      </c>
      <c r="B2761">
        <v>360</v>
      </c>
      <c r="C2761" s="6">
        <v>300171</v>
      </c>
      <c r="D2761" s="38" cm="1">
        <f t="array" ref="D2761">INDEX($K$3:$K$50, MATCH(1, (A2761=$G$3:$G$50)*(B2761=$H$3:$H$50)*(C2761&gt;=$I$3:$I$50)*(C2761&lt;=$J$3:$J$50), 0))</f>
        <v>4.2500000000000003E-2</v>
      </c>
    </row>
    <row r="2762" spans="1:4" x14ac:dyDescent="0.35">
      <c r="A2762" t="s">
        <v>39</v>
      </c>
      <c r="B2762">
        <v>180</v>
      </c>
      <c r="C2762" s="6">
        <v>250171</v>
      </c>
      <c r="D2762" s="38" cm="1">
        <f t="array" ref="D2762">INDEX($K$3:$K$50, MATCH(1, (A2762=$G$3:$G$50)*(B2762=$H$3:$H$50)*(C2762&gt;=$I$3:$I$50)*(C2762&lt;=$J$3:$J$50), 0))</f>
        <v>3.7499999999999999E-2</v>
      </c>
    </row>
    <row r="2763" spans="1:4" x14ac:dyDescent="0.35">
      <c r="A2763" t="s">
        <v>40</v>
      </c>
      <c r="B2763">
        <v>90</v>
      </c>
      <c r="C2763" s="6">
        <v>1850171</v>
      </c>
      <c r="D2763" s="38" cm="1">
        <f t="array" ref="D2763">INDEX($K$3:$K$50, MATCH(1, (A2763=$G$3:$G$50)*(B2763=$H$3:$H$50)*(C2763&gt;=$I$3:$I$50)*(C2763&lt;=$J$3:$J$50), 0))</f>
        <v>3.2500000000000001E-2</v>
      </c>
    </row>
    <row r="2764" spans="1:4" x14ac:dyDescent="0.35">
      <c r="A2764" t="s">
        <v>39</v>
      </c>
      <c r="B2764">
        <v>90</v>
      </c>
      <c r="C2764" s="6">
        <v>31435.93</v>
      </c>
      <c r="D2764" s="38" cm="1">
        <f t="array" ref="D2764">INDEX($K$3:$K$50, MATCH(1, (A2764=$G$3:$G$50)*(B2764=$H$3:$H$50)*(C2764&gt;=$I$3:$I$50)*(C2764&lt;=$J$3:$J$50), 0))</f>
        <v>1.55E-2</v>
      </c>
    </row>
    <row r="2765" spans="1:4" x14ac:dyDescent="0.35">
      <c r="A2765" t="s">
        <v>39</v>
      </c>
      <c r="B2765">
        <v>180</v>
      </c>
      <c r="C2765" s="6">
        <v>110722.47</v>
      </c>
      <c r="D2765" s="38" cm="1">
        <f t="array" ref="D2765">INDEX($K$3:$K$50, MATCH(1, (A2765=$G$3:$G$50)*(B2765=$H$3:$H$50)*(C2765&gt;=$I$3:$I$50)*(C2765&lt;=$J$3:$J$50), 0))</f>
        <v>3.4500000000000003E-2</v>
      </c>
    </row>
    <row r="2766" spans="1:4" x14ac:dyDescent="0.35">
      <c r="A2766" t="s">
        <v>39</v>
      </c>
      <c r="B2766">
        <v>360</v>
      </c>
      <c r="C2766" s="6">
        <v>1500171</v>
      </c>
      <c r="D2766" s="38" cm="1">
        <f t="array" ref="D2766">INDEX($K$3:$K$50, MATCH(1, (A2766=$G$3:$G$50)*(B2766=$H$3:$H$50)*(C2766&gt;=$I$3:$I$50)*(C2766&lt;=$J$3:$J$50), 0))</f>
        <v>4.7500000000000001E-2</v>
      </c>
    </row>
    <row r="2767" spans="1:4" x14ac:dyDescent="0.35">
      <c r="A2767" t="s">
        <v>39</v>
      </c>
      <c r="B2767">
        <v>160</v>
      </c>
      <c r="C2767" s="6">
        <v>194619.39</v>
      </c>
      <c r="D2767" s="38" t="e" cm="1">
        <f t="array" ref="D2767">INDEX($K$3:$K$50, MATCH(1, (A2767=$G$3:$G$50)*(B2767=$H$3:$H$50)*(C2767&gt;=$I$3:$I$50)*(C2767&lt;=$J$3:$J$50), 0))</f>
        <v>#N/A</v>
      </c>
    </row>
    <row r="2768" spans="1:4" x14ac:dyDescent="0.35">
      <c r="A2768" t="s">
        <v>39</v>
      </c>
      <c r="B2768">
        <v>180</v>
      </c>
      <c r="C2768" s="6">
        <v>39937.61</v>
      </c>
      <c r="D2768" s="38" cm="1">
        <f t="array" ref="D2768">INDEX($K$3:$K$50, MATCH(1, (A2768=$G$3:$G$50)*(B2768=$H$3:$H$50)*(C2768&gt;=$I$3:$I$50)*(C2768&lt;=$J$3:$J$50), 0))</f>
        <v>1.6E-2</v>
      </c>
    </row>
    <row r="2769" spans="1:4" x14ac:dyDescent="0.35">
      <c r="A2769" t="s">
        <v>39</v>
      </c>
      <c r="B2769">
        <v>90</v>
      </c>
      <c r="C2769" s="6">
        <v>556682.5</v>
      </c>
      <c r="D2769" s="38" cm="1">
        <f t="array" ref="D2769">INDEX($K$3:$K$50, MATCH(1, (A2769=$G$3:$G$50)*(B2769=$H$3:$H$50)*(C2769&gt;=$I$3:$I$50)*(C2769&lt;=$J$3:$J$50), 0))</f>
        <v>3.1E-2</v>
      </c>
    </row>
    <row r="2770" spans="1:4" x14ac:dyDescent="0.35">
      <c r="A2770" t="s">
        <v>39</v>
      </c>
      <c r="B2770">
        <v>180</v>
      </c>
      <c r="C2770" s="6">
        <v>26075.05</v>
      </c>
      <c r="D2770" s="38" cm="1">
        <f t="array" ref="D2770">INDEX($K$3:$K$50, MATCH(1, (A2770=$G$3:$G$50)*(B2770=$H$3:$H$50)*(C2770&gt;=$I$3:$I$50)*(C2770&lt;=$J$3:$J$50), 0))</f>
        <v>1.6E-2</v>
      </c>
    </row>
    <row r="2771" spans="1:4" x14ac:dyDescent="0.35">
      <c r="A2771" t="s">
        <v>39</v>
      </c>
      <c r="B2771">
        <v>360</v>
      </c>
      <c r="C2771" s="6">
        <v>78171</v>
      </c>
      <c r="D2771" s="38" cm="1">
        <f t="array" ref="D2771">INDEX($K$3:$K$50, MATCH(1, (A2771=$G$3:$G$50)*(B2771=$H$3:$H$50)*(C2771&gt;=$I$3:$I$50)*(C2771&lt;=$J$3:$J$50), 0))</f>
        <v>2.5000000000000001E-2</v>
      </c>
    </row>
    <row r="2772" spans="1:4" x14ac:dyDescent="0.35">
      <c r="A2772" t="s">
        <v>39</v>
      </c>
      <c r="B2772">
        <v>360</v>
      </c>
      <c r="C2772" s="6">
        <v>1422124.94</v>
      </c>
      <c r="D2772" s="38" cm="1">
        <f t="array" ref="D2772">INDEX($K$3:$K$50, MATCH(1, (A2772=$G$3:$G$50)*(B2772=$H$3:$H$50)*(C2772&gt;=$I$3:$I$50)*(C2772&lt;=$J$3:$J$50), 0))</f>
        <v>4.7500000000000001E-2</v>
      </c>
    </row>
    <row r="2773" spans="1:4" x14ac:dyDescent="0.35">
      <c r="A2773" t="s">
        <v>39</v>
      </c>
      <c r="B2773">
        <v>180</v>
      </c>
      <c r="C2773" s="6">
        <v>50171</v>
      </c>
      <c r="D2773" s="38" cm="1">
        <f t="array" ref="D2773">INDEX($K$3:$K$50, MATCH(1, (A2773=$G$3:$G$50)*(B2773=$H$3:$H$50)*(C2773&gt;=$I$3:$I$50)*(C2773&lt;=$J$3:$J$50), 0))</f>
        <v>2.1499999999999998E-2</v>
      </c>
    </row>
    <row r="2774" spans="1:4" x14ac:dyDescent="0.35">
      <c r="A2774" t="s">
        <v>39</v>
      </c>
      <c r="B2774">
        <v>90</v>
      </c>
      <c r="C2774" s="6">
        <v>117052.89</v>
      </c>
      <c r="D2774" s="38" cm="1">
        <f t="array" ref="D2774">INDEX($K$3:$K$50, MATCH(1, (A2774=$G$3:$G$50)*(B2774=$H$3:$H$50)*(C2774&gt;=$I$3:$I$50)*(C2774&lt;=$J$3:$J$50), 0))</f>
        <v>2.1999999999999999E-2</v>
      </c>
    </row>
    <row r="2775" spans="1:4" x14ac:dyDescent="0.35">
      <c r="A2775" t="s">
        <v>39</v>
      </c>
      <c r="B2775">
        <v>90</v>
      </c>
      <c r="C2775" s="6">
        <v>300171</v>
      </c>
      <c r="D2775" s="38" cm="1">
        <f t="array" ref="D2775">INDEX($K$3:$K$50, MATCH(1, (A2775=$G$3:$G$50)*(B2775=$H$3:$H$50)*(C2775&gt;=$I$3:$I$50)*(C2775&lt;=$J$3:$J$50), 0))</f>
        <v>0.03</v>
      </c>
    </row>
    <row r="2776" spans="1:4" x14ac:dyDescent="0.35">
      <c r="A2776" t="s">
        <v>39</v>
      </c>
      <c r="B2776">
        <v>180</v>
      </c>
      <c r="C2776" s="6">
        <v>54829.19</v>
      </c>
      <c r="D2776" s="38" cm="1">
        <f t="array" ref="D2776">INDEX($K$3:$K$50, MATCH(1, (A2776=$G$3:$G$50)*(B2776=$H$3:$H$50)*(C2776&gt;=$I$3:$I$50)*(C2776&lt;=$J$3:$J$50), 0))</f>
        <v>2.1499999999999998E-2</v>
      </c>
    </row>
    <row r="2777" spans="1:4" x14ac:dyDescent="0.35">
      <c r="A2777" t="s">
        <v>39</v>
      </c>
      <c r="B2777">
        <v>360</v>
      </c>
      <c r="C2777" s="6">
        <v>1130171</v>
      </c>
      <c r="D2777" s="38" cm="1">
        <f t="array" ref="D2777">INDEX($K$3:$K$50, MATCH(1, (A2777=$G$3:$G$50)*(B2777=$H$3:$H$50)*(C2777&gt;=$I$3:$I$50)*(C2777&lt;=$J$3:$J$50), 0))</f>
        <v>4.7500000000000001E-2</v>
      </c>
    </row>
    <row r="2778" spans="1:4" x14ac:dyDescent="0.35">
      <c r="A2778" t="s">
        <v>39</v>
      </c>
      <c r="B2778">
        <v>160</v>
      </c>
      <c r="C2778" s="6">
        <v>101946.34</v>
      </c>
      <c r="D2778" s="38" t="e" cm="1">
        <f t="array" ref="D2778">INDEX($K$3:$K$50, MATCH(1, (A2778=$G$3:$G$50)*(B2778=$H$3:$H$50)*(C2778&gt;=$I$3:$I$50)*(C2778&lt;=$J$3:$J$50), 0))</f>
        <v>#N/A</v>
      </c>
    </row>
    <row r="2779" spans="1:4" x14ac:dyDescent="0.35">
      <c r="A2779" t="s">
        <v>39</v>
      </c>
      <c r="B2779">
        <v>180</v>
      </c>
      <c r="C2779" s="6">
        <v>8237.57</v>
      </c>
      <c r="D2779" s="38" cm="1">
        <f t="array" ref="D2779">INDEX($K$3:$K$50, MATCH(1, (A2779=$G$3:$G$50)*(B2779=$H$3:$H$50)*(C2779&gt;=$I$3:$I$50)*(C2779&lt;=$J$3:$J$50), 0))</f>
        <v>1.6E-2</v>
      </c>
    </row>
    <row r="2780" spans="1:4" x14ac:dyDescent="0.35">
      <c r="A2780" t="s">
        <v>39</v>
      </c>
      <c r="B2780">
        <v>90</v>
      </c>
      <c r="C2780" s="6">
        <v>3000171</v>
      </c>
      <c r="D2780" s="38" cm="1">
        <f t="array" ref="D2780">INDEX($K$3:$K$50, MATCH(1, (A2780=$G$3:$G$50)*(B2780=$H$3:$H$50)*(C2780&gt;=$I$3:$I$50)*(C2780&lt;=$J$3:$J$50), 0))</f>
        <v>3.3000000000000002E-2</v>
      </c>
    </row>
    <row r="2781" spans="1:4" x14ac:dyDescent="0.35">
      <c r="A2781" t="s">
        <v>39</v>
      </c>
      <c r="B2781">
        <v>180</v>
      </c>
      <c r="C2781" s="6">
        <v>21014.29</v>
      </c>
      <c r="D2781" s="38" cm="1">
        <f t="array" ref="D2781">INDEX($K$3:$K$50, MATCH(1, (A2781=$G$3:$G$50)*(B2781=$H$3:$H$50)*(C2781&gt;=$I$3:$I$50)*(C2781&lt;=$J$3:$J$50), 0))</f>
        <v>1.6E-2</v>
      </c>
    </row>
    <row r="2782" spans="1:4" x14ac:dyDescent="0.35">
      <c r="A2782" t="s">
        <v>39</v>
      </c>
      <c r="B2782">
        <v>360</v>
      </c>
      <c r="C2782" s="6">
        <v>181791.44</v>
      </c>
      <c r="D2782" s="38" cm="1">
        <f t="array" ref="D2782">INDEX($K$3:$K$50, MATCH(1, (A2782=$G$3:$G$50)*(B2782=$H$3:$H$50)*(C2782&gt;=$I$3:$I$50)*(C2782&lt;=$J$3:$J$50), 0))</f>
        <v>3.85E-2</v>
      </c>
    </row>
    <row r="2783" spans="1:4" x14ac:dyDescent="0.35">
      <c r="A2783" t="s">
        <v>40</v>
      </c>
      <c r="B2783">
        <v>360</v>
      </c>
      <c r="C2783" s="6">
        <v>293573.31</v>
      </c>
      <c r="D2783" s="38" cm="1">
        <f t="array" ref="D2783">INDEX($K$3:$K$50, MATCH(1, (A2783=$G$3:$G$50)*(B2783=$H$3:$H$50)*(C2783&gt;=$I$3:$I$50)*(C2783&lt;=$J$3:$J$50), 0))</f>
        <v>4.2000000000000003E-2</v>
      </c>
    </row>
    <row r="2784" spans="1:4" x14ac:dyDescent="0.35">
      <c r="A2784" t="s">
        <v>40</v>
      </c>
      <c r="B2784">
        <v>180</v>
      </c>
      <c r="C2784" s="6">
        <v>55171</v>
      </c>
      <c r="D2784" s="38" cm="1">
        <f t="array" ref="D2784">INDEX($K$3:$K$50, MATCH(1, (A2784=$G$3:$G$50)*(B2784=$H$3:$H$50)*(C2784&gt;=$I$3:$I$50)*(C2784&lt;=$J$3:$J$50), 0))</f>
        <v>2.1000000000000001E-2</v>
      </c>
    </row>
    <row r="2785" spans="1:4" x14ac:dyDescent="0.35">
      <c r="A2785" t="s">
        <v>39</v>
      </c>
      <c r="B2785">
        <v>90</v>
      </c>
      <c r="C2785" s="6">
        <v>117184.29</v>
      </c>
      <c r="D2785" s="38" cm="1">
        <f t="array" ref="D2785">INDEX($K$3:$K$50, MATCH(1, (A2785=$G$3:$G$50)*(B2785=$H$3:$H$50)*(C2785&gt;=$I$3:$I$50)*(C2785&lt;=$J$3:$J$50), 0))</f>
        <v>2.1999999999999999E-2</v>
      </c>
    </row>
    <row r="2786" spans="1:4" x14ac:dyDescent="0.35">
      <c r="A2786" t="s">
        <v>40</v>
      </c>
      <c r="B2786">
        <v>90</v>
      </c>
      <c r="C2786" s="6">
        <v>47671</v>
      </c>
      <c r="D2786" s="38" cm="1">
        <f t="array" ref="D2786">INDEX($K$3:$K$50, MATCH(1, (A2786=$G$3:$G$50)*(B2786=$H$3:$H$50)*(C2786&gt;=$I$3:$I$50)*(C2786&lt;=$J$3:$J$50), 0))</f>
        <v>1.4999999999999999E-2</v>
      </c>
    </row>
    <row r="2787" spans="1:4" x14ac:dyDescent="0.35">
      <c r="A2787" t="s">
        <v>40</v>
      </c>
      <c r="B2787">
        <v>180</v>
      </c>
      <c r="C2787" s="6">
        <v>80281.899999999994</v>
      </c>
      <c r="D2787" s="38" cm="1">
        <f t="array" ref="D2787">INDEX($K$3:$K$50, MATCH(1, (A2787=$G$3:$G$50)*(B2787=$H$3:$H$50)*(C2787&gt;=$I$3:$I$50)*(C2787&lt;=$J$3:$J$50), 0))</f>
        <v>2.1000000000000001E-2</v>
      </c>
    </row>
    <row r="2788" spans="1:4" x14ac:dyDescent="0.35">
      <c r="A2788" t="s">
        <v>40</v>
      </c>
      <c r="B2788">
        <v>360</v>
      </c>
      <c r="C2788" s="6">
        <v>186942</v>
      </c>
      <c r="D2788" s="38" cm="1">
        <f t="array" ref="D2788">INDEX($K$3:$K$50, MATCH(1, (A2788=$G$3:$G$50)*(B2788=$H$3:$H$50)*(C2788&gt;=$I$3:$I$50)*(C2788&lt;=$J$3:$J$50), 0))</f>
        <v>3.7999999999999999E-2</v>
      </c>
    </row>
    <row r="2789" spans="1:4" x14ac:dyDescent="0.35">
      <c r="A2789" t="s">
        <v>39</v>
      </c>
      <c r="B2789">
        <v>160</v>
      </c>
      <c r="C2789" s="6">
        <v>760171</v>
      </c>
      <c r="D2789" s="38" t="e" cm="1">
        <f t="array" ref="D2789">INDEX($K$3:$K$50, MATCH(1, (A2789=$G$3:$G$50)*(B2789=$H$3:$H$50)*(C2789&gt;=$I$3:$I$50)*(C2789&lt;=$J$3:$J$50), 0))</f>
        <v>#N/A</v>
      </c>
    </row>
    <row r="2790" spans="1:4" x14ac:dyDescent="0.35">
      <c r="A2790" t="s">
        <v>40</v>
      </c>
      <c r="B2790">
        <v>180</v>
      </c>
      <c r="C2790" s="6">
        <v>1000171</v>
      </c>
      <c r="D2790" s="38" cm="1">
        <f t="array" ref="D2790">INDEX($K$3:$K$50, MATCH(1, (A2790=$G$3:$G$50)*(B2790=$H$3:$H$50)*(C2790&gt;=$I$3:$I$50)*(C2790&lt;=$J$3:$J$50), 0))</f>
        <v>4.3499999999999997E-2</v>
      </c>
    </row>
    <row r="2791" spans="1:4" x14ac:dyDescent="0.35">
      <c r="A2791" t="s">
        <v>39</v>
      </c>
      <c r="B2791">
        <v>90</v>
      </c>
      <c r="C2791" s="6">
        <v>310171</v>
      </c>
      <c r="D2791" s="38" cm="1">
        <f t="array" ref="D2791">INDEX($K$3:$K$50, MATCH(1, (A2791=$G$3:$G$50)*(B2791=$H$3:$H$50)*(C2791&gt;=$I$3:$I$50)*(C2791&lt;=$J$3:$J$50), 0))</f>
        <v>0.03</v>
      </c>
    </row>
    <row r="2792" spans="1:4" x14ac:dyDescent="0.35">
      <c r="A2792" t="s">
        <v>39</v>
      </c>
      <c r="B2792">
        <v>180</v>
      </c>
      <c r="C2792" s="6">
        <v>130171</v>
      </c>
      <c r="D2792" s="38" cm="1">
        <f t="array" ref="D2792">INDEX($K$3:$K$50, MATCH(1, (A2792=$G$3:$G$50)*(B2792=$H$3:$H$50)*(C2792&gt;=$I$3:$I$50)*(C2792&lt;=$J$3:$J$50), 0))</f>
        <v>3.4500000000000003E-2</v>
      </c>
    </row>
    <row r="2793" spans="1:4" x14ac:dyDescent="0.35">
      <c r="A2793" t="s">
        <v>39</v>
      </c>
      <c r="B2793">
        <v>360</v>
      </c>
      <c r="C2793" s="6">
        <v>83402.27</v>
      </c>
      <c r="D2793" s="38" cm="1">
        <f t="array" ref="D2793">INDEX($K$3:$K$50, MATCH(1, (A2793=$G$3:$G$50)*(B2793=$H$3:$H$50)*(C2793&gt;=$I$3:$I$50)*(C2793&lt;=$J$3:$J$50), 0))</f>
        <v>2.5000000000000001E-2</v>
      </c>
    </row>
    <row r="2794" spans="1:4" x14ac:dyDescent="0.35">
      <c r="A2794" t="s">
        <v>39</v>
      </c>
      <c r="B2794">
        <v>360</v>
      </c>
      <c r="C2794" s="6">
        <v>465655.22</v>
      </c>
      <c r="D2794" s="38" cm="1">
        <f t="array" ref="D2794">INDEX($K$3:$K$50, MATCH(1, (A2794=$G$3:$G$50)*(B2794=$H$3:$H$50)*(C2794&gt;=$I$3:$I$50)*(C2794&lt;=$J$3:$J$50), 0))</f>
        <v>4.2500000000000003E-2</v>
      </c>
    </row>
    <row r="2795" spans="1:4" x14ac:dyDescent="0.35">
      <c r="A2795" t="s">
        <v>39</v>
      </c>
      <c r="B2795">
        <v>180</v>
      </c>
      <c r="C2795" s="6">
        <v>17286.29</v>
      </c>
      <c r="D2795" s="38" cm="1">
        <f t="array" ref="D2795">INDEX($K$3:$K$50, MATCH(1, (A2795=$G$3:$G$50)*(B2795=$H$3:$H$50)*(C2795&gt;=$I$3:$I$50)*(C2795&lt;=$J$3:$J$50), 0))</f>
        <v>1.6E-2</v>
      </c>
    </row>
    <row r="2796" spans="1:4" x14ac:dyDescent="0.35">
      <c r="A2796" t="s">
        <v>39</v>
      </c>
      <c r="B2796">
        <v>90</v>
      </c>
      <c r="C2796" s="6">
        <v>800171</v>
      </c>
      <c r="D2796" s="38" cm="1">
        <f t="array" ref="D2796">INDEX($K$3:$K$50, MATCH(1, (A2796=$G$3:$G$50)*(B2796=$H$3:$H$50)*(C2796&gt;=$I$3:$I$50)*(C2796&lt;=$J$3:$J$50), 0))</f>
        <v>3.2000000000000001E-2</v>
      </c>
    </row>
    <row r="2797" spans="1:4" x14ac:dyDescent="0.35">
      <c r="A2797" t="s">
        <v>39</v>
      </c>
      <c r="B2797">
        <v>90</v>
      </c>
      <c r="C2797" s="6">
        <v>110736.01</v>
      </c>
      <c r="D2797" s="38" cm="1">
        <f t="array" ref="D2797">INDEX($K$3:$K$50, MATCH(1, (A2797=$G$3:$G$50)*(B2797=$H$3:$H$50)*(C2797&gt;=$I$3:$I$50)*(C2797&lt;=$J$3:$J$50), 0))</f>
        <v>2.1999999999999999E-2</v>
      </c>
    </row>
    <row r="2798" spans="1:4" x14ac:dyDescent="0.35">
      <c r="A2798" t="s">
        <v>39</v>
      </c>
      <c r="B2798">
        <v>180</v>
      </c>
      <c r="C2798" s="6">
        <v>300171</v>
      </c>
      <c r="D2798" s="38" cm="1">
        <f t="array" ref="D2798">INDEX($K$3:$K$50, MATCH(1, (A2798=$G$3:$G$50)*(B2798=$H$3:$H$50)*(C2798&gt;=$I$3:$I$50)*(C2798&lt;=$J$3:$J$50), 0))</f>
        <v>3.7499999999999999E-2</v>
      </c>
    </row>
    <row r="2799" spans="1:4" x14ac:dyDescent="0.35">
      <c r="A2799" t="s">
        <v>39</v>
      </c>
      <c r="B2799">
        <v>360</v>
      </c>
      <c r="C2799" s="6">
        <v>2900171</v>
      </c>
      <c r="D2799" s="38" cm="1">
        <f t="array" ref="D2799">INDEX($K$3:$K$50, MATCH(1, (A2799=$G$3:$G$50)*(B2799=$H$3:$H$50)*(C2799&gt;=$I$3:$I$50)*(C2799&lt;=$J$3:$J$50), 0))</f>
        <v>4.7500000000000001E-2</v>
      </c>
    </row>
    <row r="2800" spans="1:4" x14ac:dyDescent="0.35">
      <c r="A2800" t="s">
        <v>39</v>
      </c>
      <c r="B2800">
        <v>160</v>
      </c>
      <c r="C2800" s="6">
        <v>225971</v>
      </c>
      <c r="D2800" s="38" t="e" cm="1">
        <f t="array" ref="D2800">INDEX($K$3:$K$50, MATCH(1, (A2800=$G$3:$G$50)*(B2800=$H$3:$H$50)*(C2800&gt;=$I$3:$I$50)*(C2800&lt;=$J$3:$J$50), 0))</f>
        <v>#N/A</v>
      </c>
    </row>
    <row r="2801" spans="1:4" x14ac:dyDescent="0.35">
      <c r="A2801" t="s">
        <v>40</v>
      </c>
      <c r="B2801">
        <v>180</v>
      </c>
      <c r="C2801" s="6">
        <v>83389.67</v>
      </c>
      <c r="D2801" s="38" cm="1">
        <f t="array" ref="D2801">INDEX($K$3:$K$50, MATCH(1, (A2801=$G$3:$G$50)*(B2801=$H$3:$H$50)*(C2801&gt;=$I$3:$I$50)*(C2801&lt;=$J$3:$J$50), 0))</f>
        <v>2.1000000000000001E-2</v>
      </c>
    </row>
    <row r="2802" spans="1:4" x14ac:dyDescent="0.35">
      <c r="A2802" t="s">
        <v>39</v>
      </c>
      <c r="B2802">
        <v>90</v>
      </c>
      <c r="C2802" s="6">
        <v>1000371</v>
      </c>
      <c r="D2802" s="38" cm="1">
        <f t="array" ref="D2802">INDEX($K$3:$K$50, MATCH(1, (A2802=$G$3:$G$50)*(B2802=$H$3:$H$50)*(C2802&gt;=$I$3:$I$50)*(C2802&lt;=$J$3:$J$50), 0))</f>
        <v>3.3000000000000002E-2</v>
      </c>
    </row>
    <row r="2803" spans="1:4" x14ac:dyDescent="0.35">
      <c r="A2803" t="s">
        <v>39</v>
      </c>
      <c r="B2803">
        <v>180</v>
      </c>
      <c r="C2803" s="6">
        <v>60171</v>
      </c>
      <c r="D2803" s="38" cm="1">
        <f t="array" ref="D2803">INDEX($K$3:$K$50, MATCH(1, (A2803=$G$3:$G$50)*(B2803=$H$3:$H$50)*(C2803&gt;=$I$3:$I$50)*(C2803&lt;=$J$3:$J$50), 0))</f>
        <v>2.1499999999999998E-2</v>
      </c>
    </row>
    <row r="2804" spans="1:4" x14ac:dyDescent="0.35">
      <c r="A2804" t="s">
        <v>39</v>
      </c>
      <c r="B2804">
        <v>360</v>
      </c>
      <c r="C2804" s="6">
        <v>100484.24</v>
      </c>
      <c r="D2804" s="38" cm="1">
        <f t="array" ref="D2804">INDEX($K$3:$K$50, MATCH(1, (A2804=$G$3:$G$50)*(B2804=$H$3:$H$50)*(C2804&gt;=$I$3:$I$50)*(C2804&lt;=$J$3:$J$50), 0))</f>
        <v>3.85E-2</v>
      </c>
    </row>
    <row r="2805" spans="1:4" x14ac:dyDescent="0.35">
      <c r="A2805" t="s">
        <v>39</v>
      </c>
      <c r="B2805">
        <v>360</v>
      </c>
      <c r="C2805" s="6">
        <v>250824.39</v>
      </c>
      <c r="D2805" s="38" cm="1">
        <f t="array" ref="D2805">INDEX($K$3:$K$50, MATCH(1, (A2805=$G$3:$G$50)*(B2805=$H$3:$H$50)*(C2805&gt;=$I$3:$I$50)*(C2805&lt;=$J$3:$J$50), 0))</f>
        <v>4.2500000000000003E-2</v>
      </c>
    </row>
    <row r="2806" spans="1:4" x14ac:dyDescent="0.35">
      <c r="A2806" t="s">
        <v>39</v>
      </c>
      <c r="B2806">
        <v>180</v>
      </c>
      <c r="C2806" s="6">
        <v>45545.81</v>
      </c>
      <c r="D2806" s="38" cm="1">
        <f t="array" ref="D2806">INDEX($K$3:$K$50, MATCH(1, (A2806=$G$3:$G$50)*(B2806=$H$3:$H$50)*(C2806&gt;=$I$3:$I$50)*(C2806&lt;=$J$3:$J$50), 0))</f>
        <v>1.6E-2</v>
      </c>
    </row>
    <row r="2807" spans="1:4" x14ac:dyDescent="0.35">
      <c r="A2807" t="s">
        <v>39</v>
      </c>
      <c r="B2807">
        <v>90</v>
      </c>
      <c r="C2807" s="6">
        <v>11967.27</v>
      </c>
      <c r="D2807" s="38" cm="1">
        <f t="array" ref="D2807">INDEX($K$3:$K$50, MATCH(1, (A2807=$G$3:$G$50)*(B2807=$H$3:$H$50)*(C2807&gt;=$I$3:$I$50)*(C2807&lt;=$J$3:$J$50), 0))</f>
        <v>1.55E-2</v>
      </c>
    </row>
    <row r="2808" spans="1:4" x14ac:dyDescent="0.35">
      <c r="A2808" t="s">
        <v>39</v>
      </c>
      <c r="B2808">
        <v>90</v>
      </c>
      <c r="C2808" s="6">
        <v>80171</v>
      </c>
      <c r="D2808" s="38" cm="1">
        <f t="array" ref="D2808">INDEX($K$3:$K$50, MATCH(1, (A2808=$G$3:$G$50)*(B2808=$H$3:$H$50)*(C2808&gt;=$I$3:$I$50)*(C2808&lt;=$J$3:$J$50), 0))</f>
        <v>2.0500000000000001E-2</v>
      </c>
    </row>
    <row r="2809" spans="1:4" x14ac:dyDescent="0.35">
      <c r="A2809" t="s">
        <v>40</v>
      </c>
      <c r="B2809">
        <v>180</v>
      </c>
      <c r="C2809" s="6">
        <v>18036.43</v>
      </c>
      <c r="D2809" s="38" cm="1">
        <f t="array" ref="D2809">INDEX($K$3:$K$50, MATCH(1, (A2809=$G$3:$G$50)*(B2809=$H$3:$H$50)*(C2809&gt;=$I$3:$I$50)*(C2809&lt;=$J$3:$J$50), 0))</f>
        <v>1.55E-2</v>
      </c>
    </row>
    <row r="2810" spans="1:4" x14ac:dyDescent="0.35">
      <c r="A2810" t="s">
        <v>39</v>
      </c>
      <c r="B2810">
        <v>360</v>
      </c>
      <c r="C2810" s="6">
        <v>50448.82</v>
      </c>
      <c r="D2810" s="38" cm="1">
        <f t="array" ref="D2810">INDEX($K$3:$K$50, MATCH(1, (A2810=$G$3:$G$50)*(B2810=$H$3:$H$50)*(C2810&gt;=$I$3:$I$50)*(C2810&lt;=$J$3:$J$50), 0))</f>
        <v>2.5000000000000001E-2</v>
      </c>
    </row>
    <row r="2811" spans="1:4" x14ac:dyDescent="0.35">
      <c r="A2811" t="s">
        <v>39</v>
      </c>
      <c r="B2811">
        <v>160</v>
      </c>
      <c r="C2811" s="6">
        <v>215937.09</v>
      </c>
      <c r="D2811" s="38" t="e" cm="1">
        <f t="array" ref="D2811">INDEX($K$3:$K$50, MATCH(1, (A2811=$G$3:$G$50)*(B2811=$H$3:$H$50)*(C2811&gt;=$I$3:$I$50)*(C2811&lt;=$J$3:$J$50), 0))</f>
        <v>#N/A</v>
      </c>
    </row>
    <row r="2812" spans="1:4" x14ac:dyDescent="0.35">
      <c r="A2812" t="s">
        <v>39</v>
      </c>
      <c r="B2812">
        <v>180</v>
      </c>
      <c r="C2812" s="6">
        <v>1125056.22</v>
      </c>
      <c r="D2812" s="38" cm="1">
        <f t="array" ref="D2812">INDEX($K$3:$K$50, MATCH(1, (A2812=$G$3:$G$50)*(B2812=$H$3:$H$50)*(C2812&gt;=$I$3:$I$50)*(C2812&lt;=$J$3:$J$50), 0))</f>
        <v>4.3999999999999997E-2</v>
      </c>
    </row>
    <row r="2813" spans="1:4" x14ac:dyDescent="0.35">
      <c r="A2813" t="s">
        <v>39</v>
      </c>
      <c r="B2813">
        <v>90</v>
      </c>
      <c r="C2813" s="6">
        <v>1000171</v>
      </c>
      <c r="D2813" s="38" cm="1">
        <f t="array" ref="D2813">INDEX($K$3:$K$50, MATCH(1, (A2813=$G$3:$G$50)*(B2813=$H$3:$H$50)*(C2813&gt;=$I$3:$I$50)*(C2813&lt;=$J$3:$J$50), 0))</f>
        <v>3.3000000000000002E-2</v>
      </c>
    </row>
    <row r="2814" spans="1:4" x14ac:dyDescent="0.35">
      <c r="A2814" t="s">
        <v>39</v>
      </c>
      <c r="B2814">
        <v>180</v>
      </c>
      <c r="C2814" s="6">
        <v>20171</v>
      </c>
      <c r="D2814" s="38" cm="1">
        <f t="array" ref="D2814">INDEX($K$3:$K$50, MATCH(1, (A2814=$G$3:$G$50)*(B2814=$H$3:$H$50)*(C2814&gt;=$I$3:$I$50)*(C2814&lt;=$J$3:$J$50), 0))</f>
        <v>1.6E-2</v>
      </c>
    </row>
    <row r="2815" spans="1:4" x14ac:dyDescent="0.35">
      <c r="A2815" t="s">
        <v>40</v>
      </c>
      <c r="B2815">
        <v>360</v>
      </c>
      <c r="C2815" s="6">
        <v>50171</v>
      </c>
      <c r="D2815" s="38" cm="1">
        <f t="array" ref="D2815">INDEX($K$3:$K$50, MATCH(1, (A2815=$G$3:$G$50)*(B2815=$H$3:$H$50)*(C2815&gt;=$I$3:$I$50)*(C2815&lt;=$J$3:$J$50), 0))</f>
        <v>2.4500000000000001E-2</v>
      </c>
    </row>
    <row r="2816" spans="1:4" x14ac:dyDescent="0.35">
      <c r="A2816" t="s">
        <v>39</v>
      </c>
      <c r="B2816">
        <v>360</v>
      </c>
      <c r="C2816" s="6">
        <v>39773.24</v>
      </c>
      <c r="D2816" s="38" cm="1">
        <f t="array" ref="D2816">INDEX($K$3:$K$50, MATCH(1, (A2816=$G$3:$G$50)*(B2816=$H$3:$H$50)*(C2816&gt;=$I$3:$I$50)*(C2816&lt;=$J$3:$J$50), 0))</f>
        <v>1.7999999999999999E-2</v>
      </c>
    </row>
    <row r="2817" spans="1:4" x14ac:dyDescent="0.35">
      <c r="A2817" t="s">
        <v>39</v>
      </c>
      <c r="B2817">
        <v>180</v>
      </c>
      <c r="C2817" s="6">
        <v>50171</v>
      </c>
      <c r="D2817" s="38" cm="1">
        <f t="array" ref="D2817">INDEX($K$3:$K$50, MATCH(1, (A2817=$G$3:$G$50)*(B2817=$H$3:$H$50)*(C2817&gt;=$I$3:$I$50)*(C2817&lt;=$J$3:$J$50), 0))</f>
        <v>2.1499999999999998E-2</v>
      </c>
    </row>
    <row r="2818" spans="1:4" x14ac:dyDescent="0.35">
      <c r="A2818" t="s">
        <v>39</v>
      </c>
      <c r="B2818">
        <v>90</v>
      </c>
      <c r="C2818" s="6">
        <v>150171</v>
      </c>
      <c r="D2818" s="38" cm="1">
        <f t="array" ref="D2818">INDEX($K$3:$K$50, MATCH(1, (A2818=$G$3:$G$50)*(B2818=$H$3:$H$50)*(C2818&gt;=$I$3:$I$50)*(C2818&lt;=$J$3:$J$50), 0))</f>
        <v>2.1999999999999999E-2</v>
      </c>
    </row>
    <row r="2819" spans="1:4" x14ac:dyDescent="0.35">
      <c r="A2819" t="s">
        <v>39</v>
      </c>
      <c r="B2819">
        <v>90</v>
      </c>
      <c r="C2819" s="6">
        <v>40171</v>
      </c>
      <c r="D2819" s="38" cm="1">
        <f t="array" ref="D2819">INDEX($K$3:$K$50, MATCH(1, (A2819=$G$3:$G$50)*(B2819=$H$3:$H$50)*(C2819&gt;=$I$3:$I$50)*(C2819&lt;=$J$3:$J$50), 0))</f>
        <v>1.55E-2</v>
      </c>
    </row>
    <row r="2820" spans="1:4" x14ac:dyDescent="0.35">
      <c r="A2820" t="s">
        <v>40</v>
      </c>
      <c r="B2820">
        <v>180</v>
      </c>
      <c r="C2820" s="6">
        <v>25240.639999999999</v>
      </c>
      <c r="D2820" s="38" cm="1">
        <f t="array" ref="D2820">INDEX($K$3:$K$50, MATCH(1, (A2820=$G$3:$G$50)*(B2820=$H$3:$H$50)*(C2820&gt;=$I$3:$I$50)*(C2820&lt;=$J$3:$J$50), 0))</f>
        <v>1.55E-2</v>
      </c>
    </row>
    <row r="2821" spans="1:4" x14ac:dyDescent="0.35">
      <c r="A2821" t="s">
        <v>39</v>
      </c>
      <c r="B2821">
        <v>360</v>
      </c>
      <c r="C2821" s="6">
        <v>1846</v>
      </c>
      <c r="D2821" s="38" t="e" cm="1">
        <f t="array" ref="D2821">INDEX($K$3:$K$50, MATCH(1, (A2821=$G$3:$G$50)*(B2821=$H$3:$H$50)*(C2821&gt;=$I$3:$I$50)*(C2821&lt;=$J$3:$J$50), 0))</f>
        <v>#N/A</v>
      </c>
    </row>
    <row r="2822" spans="1:4" x14ac:dyDescent="0.35">
      <c r="A2822" t="s">
        <v>39</v>
      </c>
      <c r="B2822">
        <v>160</v>
      </c>
      <c r="C2822" s="6">
        <v>52390.17</v>
      </c>
      <c r="D2822" s="38" t="e" cm="1">
        <f t="array" ref="D2822">INDEX($K$3:$K$50, MATCH(1, (A2822=$G$3:$G$50)*(B2822=$H$3:$H$50)*(C2822&gt;=$I$3:$I$50)*(C2822&lt;=$J$3:$J$50), 0))</f>
        <v>#N/A</v>
      </c>
    </row>
    <row r="2823" spans="1:4" x14ac:dyDescent="0.35">
      <c r="A2823" t="s">
        <v>39</v>
      </c>
      <c r="B2823">
        <v>180</v>
      </c>
      <c r="C2823" s="6">
        <v>401741.62</v>
      </c>
      <c r="D2823" s="38" cm="1">
        <f t="array" ref="D2823">INDEX($K$3:$K$50, MATCH(1, (A2823=$G$3:$G$50)*(B2823=$H$3:$H$50)*(C2823&gt;=$I$3:$I$50)*(C2823&lt;=$J$3:$J$50), 0))</f>
        <v>3.7499999999999999E-2</v>
      </c>
    </row>
    <row r="2824" spans="1:4" x14ac:dyDescent="0.35">
      <c r="A2824" t="s">
        <v>39</v>
      </c>
      <c r="B2824">
        <v>90</v>
      </c>
      <c r="C2824" s="6">
        <v>10592.8</v>
      </c>
      <c r="D2824" s="38" cm="1">
        <f t="array" ref="D2824">INDEX($K$3:$K$50, MATCH(1, (A2824=$G$3:$G$50)*(B2824=$H$3:$H$50)*(C2824&gt;=$I$3:$I$50)*(C2824&lt;=$J$3:$J$50), 0))</f>
        <v>1.55E-2</v>
      </c>
    </row>
    <row r="2825" spans="1:4" x14ac:dyDescent="0.35">
      <c r="A2825" t="s">
        <v>39</v>
      </c>
      <c r="B2825">
        <v>180</v>
      </c>
      <c r="C2825" s="6">
        <v>500171</v>
      </c>
      <c r="D2825" s="38" cm="1">
        <f t="array" ref="D2825">INDEX($K$3:$K$50, MATCH(1, (A2825=$G$3:$G$50)*(B2825=$H$3:$H$50)*(C2825&gt;=$I$3:$I$50)*(C2825&lt;=$J$3:$J$50), 0))</f>
        <v>3.95E-2</v>
      </c>
    </row>
    <row r="2826" spans="1:4" x14ac:dyDescent="0.35">
      <c r="A2826" t="s">
        <v>39</v>
      </c>
      <c r="B2826">
        <v>360</v>
      </c>
      <c r="C2826" s="6">
        <v>129171</v>
      </c>
      <c r="D2826" s="38" cm="1">
        <f t="array" ref="D2826">INDEX($K$3:$K$50, MATCH(1, (A2826=$G$3:$G$50)*(B2826=$H$3:$H$50)*(C2826&gt;=$I$3:$I$50)*(C2826&lt;=$J$3:$J$50), 0))</f>
        <v>3.85E-2</v>
      </c>
    </row>
    <row r="2827" spans="1:4" x14ac:dyDescent="0.35">
      <c r="A2827" t="s">
        <v>39</v>
      </c>
      <c r="B2827">
        <v>360</v>
      </c>
      <c r="C2827" s="6">
        <v>14283.36</v>
      </c>
      <c r="D2827" s="38" cm="1">
        <f t="array" ref="D2827">INDEX($K$3:$K$50, MATCH(1, (A2827=$G$3:$G$50)*(B2827=$H$3:$H$50)*(C2827&gt;=$I$3:$I$50)*(C2827&lt;=$J$3:$J$50), 0))</f>
        <v>1.7999999999999999E-2</v>
      </c>
    </row>
    <row r="2828" spans="1:4" x14ac:dyDescent="0.35">
      <c r="A2828" t="s">
        <v>39</v>
      </c>
      <c r="B2828">
        <v>180</v>
      </c>
      <c r="C2828" s="6">
        <v>1000171</v>
      </c>
      <c r="D2828" s="38" cm="1">
        <f t="array" ref="D2828">INDEX($K$3:$K$50, MATCH(1, (A2828=$G$3:$G$50)*(B2828=$H$3:$H$50)*(C2828&gt;=$I$3:$I$50)*(C2828&lt;=$J$3:$J$50), 0))</f>
        <v>4.3999999999999997E-2</v>
      </c>
    </row>
    <row r="2829" spans="1:4" x14ac:dyDescent="0.35">
      <c r="A2829" t="s">
        <v>39</v>
      </c>
      <c r="B2829">
        <v>90</v>
      </c>
      <c r="C2829" s="6">
        <v>42871.97</v>
      </c>
      <c r="D2829" s="38" cm="1">
        <f t="array" ref="D2829">INDEX($K$3:$K$50, MATCH(1, (A2829=$G$3:$G$50)*(B2829=$H$3:$H$50)*(C2829&gt;=$I$3:$I$50)*(C2829&lt;=$J$3:$J$50), 0))</f>
        <v>1.55E-2</v>
      </c>
    </row>
    <row r="2830" spans="1:4" x14ac:dyDescent="0.35">
      <c r="A2830" t="s">
        <v>39</v>
      </c>
      <c r="B2830">
        <v>90</v>
      </c>
      <c r="C2830" s="6">
        <v>90171</v>
      </c>
      <c r="D2830" s="38" cm="1">
        <f t="array" ref="D2830">INDEX($K$3:$K$50, MATCH(1, (A2830=$G$3:$G$50)*(B2830=$H$3:$H$50)*(C2830&gt;=$I$3:$I$50)*(C2830&lt;=$J$3:$J$50), 0))</f>
        <v>2.0500000000000001E-2</v>
      </c>
    </row>
    <row r="2831" spans="1:4" x14ac:dyDescent="0.35">
      <c r="A2831" t="s">
        <v>39</v>
      </c>
      <c r="B2831">
        <v>180</v>
      </c>
      <c r="C2831" s="6">
        <v>109347.58</v>
      </c>
      <c r="D2831" s="38" cm="1">
        <f t="array" ref="D2831">INDEX($K$3:$K$50, MATCH(1, (A2831=$G$3:$G$50)*(B2831=$H$3:$H$50)*(C2831&gt;=$I$3:$I$50)*(C2831&lt;=$J$3:$J$50), 0))</f>
        <v>3.4500000000000003E-2</v>
      </c>
    </row>
    <row r="2832" spans="1:4" x14ac:dyDescent="0.35">
      <c r="A2832" t="s">
        <v>39</v>
      </c>
      <c r="B2832">
        <v>360</v>
      </c>
      <c r="C2832" s="6">
        <v>6669.87</v>
      </c>
      <c r="D2832" s="38" cm="1">
        <f t="array" ref="D2832">INDEX($K$3:$K$50, MATCH(1, (A2832=$G$3:$G$50)*(B2832=$H$3:$H$50)*(C2832&gt;=$I$3:$I$50)*(C2832&lt;=$J$3:$J$50), 0))</f>
        <v>1.7999999999999999E-2</v>
      </c>
    </row>
    <row r="2833" spans="1:4" x14ac:dyDescent="0.35">
      <c r="A2833" t="s">
        <v>39</v>
      </c>
      <c r="B2833">
        <v>160</v>
      </c>
      <c r="C2833" s="6">
        <v>15171</v>
      </c>
      <c r="D2833" s="38" t="e" cm="1">
        <f t="array" ref="D2833">INDEX($K$3:$K$50, MATCH(1, (A2833=$G$3:$G$50)*(B2833=$H$3:$H$50)*(C2833&gt;=$I$3:$I$50)*(C2833&lt;=$J$3:$J$50), 0))</f>
        <v>#N/A</v>
      </c>
    </row>
    <row r="2834" spans="1:4" x14ac:dyDescent="0.35">
      <c r="A2834" t="s">
        <v>39</v>
      </c>
      <c r="B2834">
        <v>180</v>
      </c>
      <c r="C2834" s="6">
        <v>185171</v>
      </c>
      <c r="D2834" s="38" cm="1">
        <f t="array" ref="D2834">INDEX($K$3:$K$50, MATCH(1, (A2834=$G$3:$G$50)*(B2834=$H$3:$H$50)*(C2834&gt;=$I$3:$I$50)*(C2834&lt;=$J$3:$J$50), 0))</f>
        <v>3.4500000000000003E-2</v>
      </c>
    </row>
    <row r="2835" spans="1:4" x14ac:dyDescent="0.35">
      <c r="A2835" t="s">
        <v>39</v>
      </c>
      <c r="B2835">
        <v>90</v>
      </c>
      <c r="C2835" s="6">
        <v>18671</v>
      </c>
      <c r="D2835" s="38" cm="1">
        <f t="array" ref="D2835">INDEX($K$3:$K$50, MATCH(1, (A2835=$G$3:$G$50)*(B2835=$H$3:$H$50)*(C2835&gt;=$I$3:$I$50)*(C2835&lt;=$J$3:$J$50), 0))</f>
        <v>1.55E-2</v>
      </c>
    </row>
    <row r="2836" spans="1:4" x14ac:dyDescent="0.35">
      <c r="A2836" t="s">
        <v>39</v>
      </c>
      <c r="B2836">
        <v>180</v>
      </c>
      <c r="C2836" s="6">
        <v>160671</v>
      </c>
      <c r="D2836" s="38" cm="1">
        <f t="array" ref="D2836">INDEX($K$3:$K$50, MATCH(1, (A2836=$G$3:$G$50)*(B2836=$H$3:$H$50)*(C2836&gt;=$I$3:$I$50)*(C2836&lt;=$J$3:$J$50), 0))</f>
        <v>3.4500000000000003E-2</v>
      </c>
    </row>
    <row r="2837" spans="1:4" x14ac:dyDescent="0.35">
      <c r="A2837" t="s">
        <v>39</v>
      </c>
      <c r="B2837">
        <v>360</v>
      </c>
      <c r="C2837" s="6">
        <v>50171</v>
      </c>
      <c r="D2837" s="38" cm="1">
        <f t="array" ref="D2837">INDEX($K$3:$K$50, MATCH(1, (A2837=$G$3:$G$50)*(B2837=$H$3:$H$50)*(C2837&gt;=$I$3:$I$50)*(C2837&lt;=$J$3:$J$50), 0))</f>
        <v>2.5000000000000001E-2</v>
      </c>
    </row>
    <row r="2838" spans="1:4" x14ac:dyDescent="0.35">
      <c r="A2838" t="s">
        <v>39</v>
      </c>
      <c r="B2838">
        <v>360</v>
      </c>
      <c r="C2838" s="6">
        <v>50171</v>
      </c>
      <c r="D2838" s="38" cm="1">
        <f t="array" ref="D2838">INDEX($K$3:$K$50, MATCH(1, (A2838=$G$3:$G$50)*(B2838=$H$3:$H$50)*(C2838&gt;=$I$3:$I$50)*(C2838&lt;=$J$3:$J$50), 0))</f>
        <v>2.5000000000000001E-2</v>
      </c>
    </row>
    <row r="2839" spans="1:4" x14ac:dyDescent="0.35">
      <c r="A2839" t="s">
        <v>39</v>
      </c>
      <c r="B2839">
        <v>180</v>
      </c>
      <c r="C2839" s="6">
        <v>10171</v>
      </c>
      <c r="D2839" s="38" cm="1">
        <f t="array" ref="D2839">INDEX($K$3:$K$50, MATCH(1, (A2839=$G$3:$G$50)*(B2839=$H$3:$H$50)*(C2839&gt;=$I$3:$I$50)*(C2839&lt;=$J$3:$J$50), 0))</f>
        <v>1.6E-2</v>
      </c>
    </row>
    <row r="2840" spans="1:4" x14ac:dyDescent="0.35">
      <c r="A2840" t="s">
        <v>39</v>
      </c>
      <c r="B2840">
        <v>90</v>
      </c>
      <c r="C2840" s="6">
        <v>100171</v>
      </c>
      <c r="D2840" s="38" cm="1">
        <f t="array" ref="D2840">INDEX($K$3:$K$50, MATCH(1, (A2840=$G$3:$G$50)*(B2840=$H$3:$H$50)*(C2840&gt;=$I$3:$I$50)*(C2840&lt;=$J$3:$J$50), 0))</f>
        <v>2.1999999999999999E-2</v>
      </c>
    </row>
    <row r="2841" spans="1:4" x14ac:dyDescent="0.35">
      <c r="A2841" t="s">
        <v>39</v>
      </c>
      <c r="B2841">
        <v>90</v>
      </c>
      <c r="C2841" s="6">
        <v>34181.879999999997</v>
      </c>
      <c r="D2841" s="38" cm="1">
        <f t="array" ref="D2841">INDEX($K$3:$K$50, MATCH(1, (A2841=$G$3:$G$50)*(B2841=$H$3:$H$50)*(C2841&gt;=$I$3:$I$50)*(C2841&lt;=$J$3:$J$50), 0))</f>
        <v>1.55E-2</v>
      </c>
    </row>
    <row r="2842" spans="1:4" x14ac:dyDescent="0.35">
      <c r="A2842" t="s">
        <v>39</v>
      </c>
      <c r="B2842">
        <v>180</v>
      </c>
      <c r="C2842" s="6">
        <v>1090423.6200000001</v>
      </c>
      <c r="D2842" s="38" cm="1">
        <f t="array" ref="D2842">INDEX($K$3:$K$50, MATCH(1, (A2842=$G$3:$G$50)*(B2842=$H$3:$H$50)*(C2842&gt;=$I$3:$I$50)*(C2842&lt;=$J$3:$J$50), 0))</f>
        <v>4.3999999999999997E-2</v>
      </c>
    </row>
    <row r="2843" spans="1:4" x14ac:dyDescent="0.35">
      <c r="A2843" t="s">
        <v>39</v>
      </c>
      <c r="B2843">
        <v>360</v>
      </c>
      <c r="C2843" s="6">
        <v>17500171</v>
      </c>
      <c r="D2843" s="38" cm="1">
        <f t="array" ref="D2843">INDEX($K$3:$K$50, MATCH(1, (A2843=$G$3:$G$50)*(B2843=$H$3:$H$50)*(C2843&gt;=$I$3:$I$50)*(C2843&lt;=$J$3:$J$50), 0))</f>
        <v>4.8000000000000001E-2</v>
      </c>
    </row>
    <row r="2844" spans="1:4" x14ac:dyDescent="0.35">
      <c r="A2844" t="s">
        <v>39</v>
      </c>
      <c r="B2844">
        <v>160</v>
      </c>
      <c r="C2844" s="6">
        <v>30171</v>
      </c>
      <c r="D2844" s="38" t="e" cm="1">
        <f t="array" ref="D2844">INDEX($K$3:$K$50, MATCH(1, (A2844=$G$3:$G$50)*(B2844=$H$3:$H$50)*(C2844&gt;=$I$3:$I$50)*(C2844&lt;=$J$3:$J$50), 0))</f>
        <v>#N/A</v>
      </c>
    </row>
    <row r="2845" spans="1:4" x14ac:dyDescent="0.35">
      <c r="A2845" t="s">
        <v>39</v>
      </c>
      <c r="B2845">
        <v>180</v>
      </c>
      <c r="C2845" s="6">
        <v>155171</v>
      </c>
      <c r="D2845" s="38" cm="1">
        <f t="array" ref="D2845">INDEX($K$3:$K$50, MATCH(1, (A2845=$G$3:$G$50)*(B2845=$H$3:$H$50)*(C2845&gt;=$I$3:$I$50)*(C2845&lt;=$J$3:$J$50), 0))</f>
        <v>3.4500000000000003E-2</v>
      </c>
    </row>
    <row r="2846" spans="1:4" x14ac:dyDescent="0.35">
      <c r="A2846" t="s">
        <v>39</v>
      </c>
      <c r="B2846">
        <v>90</v>
      </c>
      <c r="C2846" s="6">
        <v>108171</v>
      </c>
      <c r="D2846" s="38" cm="1">
        <f t="array" ref="D2846">INDEX($K$3:$K$50, MATCH(1, (A2846=$G$3:$G$50)*(B2846=$H$3:$H$50)*(C2846&gt;=$I$3:$I$50)*(C2846&lt;=$J$3:$J$50), 0))</f>
        <v>2.1999999999999999E-2</v>
      </c>
    </row>
    <row r="2847" spans="1:4" x14ac:dyDescent="0.35">
      <c r="A2847" t="s">
        <v>39</v>
      </c>
      <c r="B2847">
        <v>180</v>
      </c>
      <c r="C2847" s="6">
        <v>75171</v>
      </c>
      <c r="D2847" s="38" cm="1">
        <f t="array" ref="D2847">INDEX($K$3:$K$50, MATCH(1, (A2847=$G$3:$G$50)*(B2847=$H$3:$H$50)*(C2847&gt;=$I$3:$I$50)*(C2847&lt;=$J$3:$J$50), 0))</f>
        <v>2.1499999999999998E-2</v>
      </c>
    </row>
    <row r="2848" spans="1:4" x14ac:dyDescent="0.35">
      <c r="A2848" t="s">
        <v>39</v>
      </c>
      <c r="B2848">
        <v>360</v>
      </c>
      <c r="C2848" s="6">
        <v>10171</v>
      </c>
      <c r="D2848" s="38" cm="1">
        <f t="array" ref="D2848">INDEX($K$3:$K$50, MATCH(1, (A2848=$G$3:$G$50)*(B2848=$H$3:$H$50)*(C2848&gt;=$I$3:$I$50)*(C2848&lt;=$J$3:$J$50), 0))</f>
        <v>1.7999999999999999E-2</v>
      </c>
    </row>
    <row r="2849" spans="1:4" x14ac:dyDescent="0.35">
      <c r="A2849" t="s">
        <v>39</v>
      </c>
      <c r="B2849">
        <v>360</v>
      </c>
      <c r="C2849" s="6">
        <v>15802.94</v>
      </c>
      <c r="D2849" s="38" cm="1">
        <f t="array" ref="D2849">INDEX($K$3:$K$50, MATCH(1, (A2849=$G$3:$G$50)*(B2849=$H$3:$H$50)*(C2849&gt;=$I$3:$I$50)*(C2849&lt;=$J$3:$J$50), 0))</f>
        <v>1.7999999999999999E-2</v>
      </c>
    </row>
    <row r="2850" spans="1:4" x14ac:dyDescent="0.35">
      <c r="A2850" t="s">
        <v>39</v>
      </c>
      <c r="B2850">
        <v>180</v>
      </c>
      <c r="C2850" s="6">
        <v>83171</v>
      </c>
      <c r="D2850" s="38" cm="1">
        <f t="array" ref="D2850">INDEX($K$3:$K$50, MATCH(1, (A2850=$G$3:$G$50)*(B2850=$H$3:$H$50)*(C2850&gt;=$I$3:$I$50)*(C2850&lt;=$J$3:$J$50), 0))</f>
        <v>2.1499999999999998E-2</v>
      </c>
    </row>
    <row r="2851" spans="1:4" x14ac:dyDescent="0.35">
      <c r="A2851" t="s">
        <v>39</v>
      </c>
      <c r="B2851">
        <v>90</v>
      </c>
      <c r="C2851" s="6">
        <v>400171</v>
      </c>
      <c r="D2851" s="38" cm="1">
        <f t="array" ref="D2851">INDEX($K$3:$K$50, MATCH(1, (A2851=$G$3:$G$50)*(B2851=$H$3:$H$50)*(C2851&gt;=$I$3:$I$50)*(C2851&lt;=$J$3:$J$50), 0))</f>
        <v>0.03</v>
      </c>
    </row>
    <row r="2852" spans="1:4" x14ac:dyDescent="0.35">
      <c r="A2852" t="s">
        <v>39</v>
      </c>
      <c r="B2852">
        <v>90</v>
      </c>
      <c r="C2852" s="6">
        <v>32823.57</v>
      </c>
      <c r="D2852" s="38" cm="1">
        <f t="array" ref="D2852">INDEX($K$3:$K$50, MATCH(1, (A2852=$G$3:$G$50)*(B2852=$H$3:$H$50)*(C2852&gt;=$I$3:$I$50)*(C2852&lt;=$J$3:$J$50), 0))</f>
        <v>1.55E-2</v>
      </c>
    </row>
    <row r="2853" spans="1:4" x14ac:dyDescent="0.35">
      <c r="A2853" t="s">
        <v>39</v>
      </c>
      <c r="B2853">
        <v>180</v>
      </c>
      <c r="C2853" s="6">
        <v>115171</v>
      </c>
      <c r="D2853" s="38" cm="1">
        <f t="array" ref="D2853">INDEX($K$3:$K$50, MATCH(1, (A2853=$G$3:$G$50)*(B2853=$H$3:$H$50)*(C2853&gt;=$I$3:$I$50)*(C2853&lt;=$J$3:$J$50), 0))</f>
        <v>3.4500000000000003E-2</v>
      </c>
    </row>
    <row r="2854" spans="1:4" x14ac:dyDescent="0.35">
      <c r="A2854" t="s">
        <v>40</v>
      </c>
      <c r="B2854">
        <v>360</v>
      </c>
      <c r="C2854" s="6">
        <v>29171</v>
      </c>
      <c r="D2854" s="38" cm="1">
        <f t="array" ref="D2854">INDEX($K$3:$K$50, MATCH(1, (A2854=$G$3:$G$50)*(B2854=$H$3:$H$50)*(C2854&gt;=$I$3:$I$50)*(C2854&lt;=$J$3:$J$50), 0))</f>
        <v>1.7500000000000002E-2</v>
      </c>
    </row>
    <row r="2855" spans="1:4" x14ac:dyDescent="0.35">
      <c r="A2855" t="s">
        <v>39</v>
      </c>
      <c r="B2855">
        <v>160</v>
      </c>
      <c r="C2855" s="6">
        <v>25171</v>
      </c>
      <c r="D2855" s="38" t="e" cm="1">
        <f t="array" ref="D2855">INDEX($K$3:$K$50, MATCH(1, (A2855=$G$3:$G$50)*(B2855=$H$3:$H$50)*(C2855&gt;=$I$3:$I$50)*(C2855&lt;=$J$3:$J$50), 0))</f>
        <v>#N/A</v>
      </c>
    </row>
    <row r="2856" spans="1:4" x14ac:dyDescent="0.35">
      <c r="A2856" t="s">
        <v>39</v>
      </c>
      <c r="B2856">
        <v>180</v>
      </c>
      <c r="C2856" s="6">
        <v>177911.61</v>
      </c>
      <c r="D2856" s="38" cm="1">
        <f t="array" ref="D2856">INDEX($K$3:$K$50, MATCH(1, (A2856=$G$3:$G$50)*(B2856=$H$3:$H$50)*(C2856&gt;=$I$3:$I$50)*(C2856&lt;=$J$3:$J$50), 0))</f>
        <v>3.4500000000000003E-2</v>
      </c>
    </row>
    <row r="2857" spans="1:4" x14ac:dyDescent="0.35">
      <c r="A2857" t="s">
        <v>39</v>
      </c>
      <c r="B2857">
        <v>90</v>
      </c>
      <c r="C2857" s="6">
        <v>6989.39</v>
      </c>
      <c r="D2857" s="38" cm="1">
        <f t="array" ref="D2857">INDEX($K$3:$K$50, MATCH(1, (A2857=$G$3:$G$50)*(B2857=$H$3:$H$50)*(C2857&gt;=$I$3:$I$50)*(C2857&lt;=$J$3:$J$50), 0))</f>
        <v>1.55E-2</v>
      </c>
    </row>
    <row r="2858" spans="1:4" x14ac:dyDescent="0.35">
      <c r="A2858" t="s">
        <v>39</v>
      </c>
      <c r="B2858">
        <v>180</v>
      </c>
      <c r="C2858" s="6">
        <v>100171</v>
      </c>
      <c r="D2858" s="38" cm="1">
        <f t="array" ref="D2858">INDEX($K$3:$K$50, MATCH(1, (A2858=$G$3:$G$50)*(B2858=$H$3:$H$50)*(C2858&gt;=$I$3:$I$50)*(C2858&lt;=$J$3:$J$50), 0))</f>
        <v>3.4500000000000003E-2</v>
      </c>
    </row>
    <row r="2859" spans="1:4" x14ac:dyDescent="0.35">
      <c r="A2859" t="s">
        <v>40</v>
      </c>
      <c r="B2859">
        <v>360</v>
      </c>
      <c r="C2859" s="6">
        <v>25171</v>
      </c>
      <c r="D2859" s="38" cm="1">
        <f t="array" ref="D2859">INDEX($K$3:$K$50, MATCH(1, (A2859=$G$3:$G$50)*(B2859=$H$3:$H$50)*(C2859&gt;=$I$3:$I$50)*(C2859&lt;=$J$3:$J$50), 0))</f>
        <v>1.7500000000000002E-2</v>
      </c>
    </row>
    <row r="2860" spans="1:4" x14ac:dyDescent="0.35">
      <c r="A2860" t="s">
        <v>39</v>
      </c>
      <c r="B2860">
        <v>360</v>
      </c>
      <c r="C2860" s="6">
        <v>41571</v>
      </c>
      <c r="D2860" s="38" cm="1">
        <f t="array" ref="D2860">INDEX($K$3:$K$50, MATCH(1, (A2860=$G$3:$G$50)*(B2860=$H$3:$H$50)*(C2860&gt;=$I$3:$I$50)*(C2860&lt;=$J$3:$J$50), 0))</f>
        <v>1.7999999999999999E-2</v>
      </c>
    </row>
    <row r="2861" spans="1:4" x14ac:dyDescent="0.35">
      <c r="A2861" t="s">
        <v>39</v>
      </c>
      <c r="B2861">
        <v>180</v>
      </c>
      <c r="C2861" s="6">
        <v>52390.17</v>
      </c>
      <c r="D2861" s="38" cm="1">
        <f t="array" ref="D2861">INDEX($K$3:$K$50, MATCH(1, (A2861=$G$3:$G$50)*(B2861=$H$3:$H$50)*(C2861&gt;=$I$3:$I$50)*(C2861&lt;=$J$3:$J$50), 0))</f>
        <v>2.1499999999999998E-2</v>
      </c>
    </row>
    <row r="2862" spans="1:4" x14ac:dyDescent="0.35">
      <c r="A2862" t="s">
        <v>39</v>
      </c>
      <c r="B2862">
        <v>90</v>
      </c>
      <c r="C2862" s="6">
        <v>17171</v>
      </c>
      <c r="D2862" s="38" cm="1">
        <f t="array" ref="D2862">INDEX($K$3:$K$50, MATCH(1, (A2862=$G$3:$G$50)*(B2862=$H$3:$H$50)*(C2862&gt;=$I$3:$I$50)*(C2862&lt;=$J$3:$J$50), 0))</f>
        <v>1.55E-2</v>
      </c>
    </row>
    <row r="2863" spans="1:4" x14ac:dyDescent="0.35">
      <c r="A2863" t="s">
        <v>40</v>
      </c>
      <c r="B2863">
        <v>90</v>
      </c>
      <c r="C2863" s="6">
        <v>34671</v>
      </c>
      <c r="D2863" s="38" cm="1">
        <f t="array" ref="D2863">INDEX($K$3:$K$50, MATCH(1, (A2863=$G$3:$G$50)*(B2863=$H$3:$H$50)*(C2863&gt;=$I$3:$I$50)*(C2863&lt;=$J$3:$J$50), 0))</f>
        <v>1.4999999999999999E-2</v>
      </c>
    </row>
    <row r="2864" spans="1:4" x14ac:dyDescent="0.35">
      <c r="A2864" t="s">
        <v>39</v>
      </c>
      <c r="B2864">
        <v>180</v>
      </c>
      <c r="C2864" s="6">
        <v>105171</v>
      </c>
      <c r="D2864" s="38" cm="1">
        <f t="array" ref="D2864">INDEX($K$3:$K$50, MATCH(1, (A2864=$G$3:$G$50)*(B2864=$H$3:$H$50)*(C2864&gt;=$I$3:$I$50)*(C2864&lt;=$J$3:$J$50), 0))</f>
        <v>3.4500000000000003E-2</v>
      </c>
    </row>
    <row r="2865" spans="1:4" x14ac:dyDescent="0.35">
      <c r="A2865" t="s">
        <v>39</v>
      </c>
      <c r="B2865">
        <v>360</v>
      </c>
      <c r="C2865" s="6">
        <v>8360.25</v>
      </c>
      <c r="D2865" s="38" cm="1">
        <f t="array" ref="D2865">INDEX($K$3:$K$50, MATCH(1, (A2865=$G$3:$G$50)*(B2865=$H$3:$H$50)*(C2865&gt;=$I$3:$I$50)*(C2865&lt;=$J$3:$J$50), 0))</f>
        <v>1.7999999999999999E-2</v>
      </c>
    </row>
    <row r="2866" spans="1:4" x14ac:dyDescent="0.35">
      <c r="A2866" t="s">
        <v>39</v>
      </c>
      <c r="B2866">
        <v>160</v>
      </c>
      <c r="C2866" s="6">
        <v>400171</v>
      </c>
      <c r="D2866" s="38" t="e" cm="1">
        <f t="array" ref="D2866">INDEX($K$3:$K$50, MATCH(1, (A2866=$G$3:$G$50)*(B2866=$H$3:$H$50)*(C2866&gt;=$I$3:$I$50)*(C2866&lt;=$J$3:$J$50), 0))</f>
        <v>#N/A</v>
      </c>
    </row>
    <row r="2867" spans="1:4" x14ac:dyDescent="0.35">
      <c r="A2867" t="s">
        <v>39</v>
      </c>
      <c r="B2867">
        <v>180</v>
      </c>
      <c r="C2867" s="6">
        <v>100271</v>
      </c>
      <c r="D2867" s="38" cm="1">
        <f t="array" ref="D2867">INDEX($K$3:$K$50, MATCH(1, (A2867=$G$3:$G$50)*(B2867=$H$3:$H$50)*(C2867&gt;=$I$3:$I$50)*(C2867&lt;=$J$3:$J$50), 0))</f>
        <v>3.4500000000000003E-2</v>
      </c>
    </row>
    <row r="2868" spans="1:4" x14ac:dyDescent="0.35">
      <c r="A2868" t="s">
        <v>39</v>
      </c>
      <c r="B2868">
        <v>90</v>
      </c>
      <c r="C2868" s="6">
        <v>16171</v>
      </c>
      <c r="D2868" s="38" cm="1">
        <f t="array" ref="D2868">INDEX($K$3:$K$50, MATCH(1, (A2868=$G$3:$G$50)*(B2868=$H$3:$H$50)*(C2868&gt;=$I$3:$I$50)*(C2868&lt;=$J$3:$J$50), 0))</f>
        <v>1.55E-2</v>
      </c>
    </row>
    <row r="2869" spans="1:4" x14ac:dyDescent="0.35">
      <c r="A2869" t="s">
        <v>39</v>
      </c>
      <c r="B2869">
        <v>180</v>
      </c>
      <c r="C2869" s="6">
        <v>100171</v>
      </c>
      <c r="D2869" s="38" cm="1">
        <f t="array" ref="D2869">INDEX($K$3:$K$50, MATCH(1, (A2869=$G$3:$G$50)*(B2869=$H$3:$H$50)*(C2869&gt;=$I$3:$I$50)*(C2869&lt;=$J$3:$J$50), 0))</f>
        <v>3.4500000000000003E-2</v>
      </c>
    </row>
    <row r="2870" spans="1:4" x14ac:dyDescent="0.35">
      <c r="A2870" t="s">
        <v>40</v>
      </c>
      <c r="B2870">
        <v>360</v>
      </c>
      <c r="C2870" s="6">
        <v>316158.92</v>
      </c>
      <c r="D2870" s="38" cm="1">
        <f t="array" ref="D2870">INDEX($K$3:$K$50, MATCH(1, (A2870=$G$3:$G$50)*(B2870=$H$3:$H$50)*(C2870&gt;=$I$3:$I$50)*(C2870&lt;=$J$3:$J$50), 0))</f>
        <v>4.2000000000000003E-2</v>
      </c>
    </row>
    <row r="2871" spans="1:4" x14ac:dyDescent="0.35">
      <c r="A2871" t="s">
        <v>39</v>
      </c>
      <c r="B2871">
        <v>360</v>
      </c>
      <c r="C2871" s="6">
        <v>24340</v>
      </c>
      <c r="D2871" s="38" cm="1">
        <f t="array" ref="D2871">INDEX($K$3:$K$50, MATCH(1, (A2871=$G$3:$G$50)*(B2871=$H$3:$H$50)*(C2871&gt;=$I$3:$I$50)*(C2871&lt;=$J$3:$J$50), 0))</f>
        <v>1.7999999999999999E-2</v>
      </c>
    </row>
    <row r="2872" spans="1:4" x14ac:dyDescent="0.35">
      <c r="A2872" t="s">
        <v>39</v>
      </c>
      <c r="B2872">
        <v>180</v>
      </c>
      <c r="C2872" s="6">
        <v>20220.93</v>
      </c>
      <c r="D2872" s="38" cm="1">
        <f t="array" ref="D2872">INDEX($K$3:$K$50, MATCH(1, (A2872=$G$3:$G$50)*(B2872=$H$3:$H$50)*(C2872&gt;=$I$3:$I$50)*(C2872&lt;=$J$3:$J$50), 0))</f>
        <v>1.6E-2</v>
      </c>
    </row>
    <row r="2873" spans="1:4" x14ac:dyDescent="0.35">
      <c r="A2873" t="s">
        <v>39</v>
      </c>
      <c r="B2873">
        <v>90</v>
      </c>
      <c r="C2873" s="6">
        <v>120171</v>
      </c>
      <c r="D2873" s="38" cm="1">
        <f t="array" ref="D2873">INDEX($K$3:$K$50, MATCH(1, (A2873=$G$3:$G$50)*(B2873=$H$3:$H$50)*(C2873&gt;=$I$3:$I$50)*(C2873&lt;=$J$3:$J$50), 0))</f>
        <v>2.1999999999999999E-2</v>
      </c>
    </row>
    <row r="2874" spans="1:4" x14ac:dyDescent="0.35">
      <c r="A2874" t="s">
        <v>39</v>
      </c>
      <c r="B2874">
        <v>90</v>
      </c>
      <c r="C2874" s="6">
        <v>50171</v>
      </c>
      <c r="D2874" s="38" cm="1">
        <f t="array" ref="D2874">INDEX($K$3:$K$50, MATCH(1, (A2874=$G$3:$G$50)*(B2874=$H$3:$H$50)*(C2874&gt;=$I$3:$I$50)*(C2874&lt;=$J$3:$J$50), 0))</f>
        <v>2.0500000000000001E-2</v>
      </c>
    </row>
    <row r="2875" spans="1:4" x14ac:dyDescent="0.35">
      <c r="A2875" t="s">
        <v>39</v>
      </c>
      <c r="B2875">
        <v>180</v>
      </c>
      <c r="C2875" s="6">
        <v>19337.86</v>
      </c>
      <c r="D2875" s="38" cm="1">
        <f t="array" ref="D2875">INDEX($K$3:$K$50, MATCH(1, (A2875=$G$3:$G$50)*(B2875=$H$3:$H$50)*(C2875&gt;=$I$3:$I$50)*(C2875&lt;=$J$3:$J$50), 0))</f>
        <v>1.6E-2</v>
      </c>
    </row>
    <row r="2876" spans="1:4" x14ac:dyDescent="0.35">
      <c r="A2876" t="s">
        <v>39</v>
      </c>
      <c r="B2876">
        <v>360</v>
      </c>
      <c r="C2876" s="6">
        <v>10532.06</v>
      </c>
      <c r="D2876" s="38" cm="1">
        <f t="array" ref="D2876">INDEX($K$3:$K$50, MATCH(1, (A2876=$G$3:$G$50)*(B2876=$H$3:$H$50)*(C2876&gt;=$I$3:$I$50)*(C2876&lt;=$J$3:$J$50), 0))</f>
        <v>1.7999999999999999E-2</v>
      </c>
    </row>
    <row r="2877" spans="1:4" x14ac:dyDescent="0.35">
      <c r="A2877" t="s">
        <v>39</v>
      </c>
      <c r="B2877">
        <v>160</v>
      </c>
      <c r="C2877" s="6">
        <v>20171</v>
      </c>
      <c r="D2877" s="38" t="e" cm="1">
        <f t="array" ref="D2877">INDEX($K$3:$K$50, MATCH(1, (A2877=$G$3:$G$50)*(B2877=$H$3:$H$50)*(C2877&gt;=$I$3:$I$50)*(C2877&lt;=$J$3:$J$50), 0))</f>
        <v>#N/A</v>
      </c>
    </row>
    <row r="2878" spans="1:4" x14ac:dyDescent="0.35">
      <c r="A2878" t="s">
        <v>39</v>
      </c>
      <c r="B2878">
        <v>180</v>
      </c>
      <c r="C2878" s="6">
        <v>500171</v>
      </c>
      <c r="D2878" s="38" cm="1">
        <f t="array" ref="D2878">INDEX($K$3:$K$50, MATCH(1, (A2878=$G$3:$G$50)*(B2878=$H$3:$H$50)*(C2878&gt;=$I$3:$I$50)*(C2878&lt;=$J$3:$J$50), 0))</f>
        <v>3.95E-2</v>
      </c>
    </row>
    <row r="2879" spans="1:4" x14ac:dyDescent="0.35">
      <c r="A2879" t="s">
        <v>39</v>
      </c>
      <c r="B2879">
        <v>90</v>
      </c>
      <c r="C2879" s="6">
        <v>25808.959999999999</v>
      </c>
      <c r="D2879" s="38" cm="1">
        <f t="array" ref="D2879">INDEX($K$3:$K$50, MATCH(1, (A2879=$G$3:$G$50)*(B2879=$H$3:$H$50)*(C2879&gt;=$I$3:$I$50)*(C2879&lt;=$J$3:$J$50), 0))</f>
        <v>1.55E-2</v>
      </c>
    </row>
    <row r="2880" spans="1:4" x14ac:dyDescent="0.35">
      <c r="A2880" t="s">
        <v>39</v>
      </c>
      <c r="B2880">
        <v>180</v>
      </c>
      <c r="C2880" s="6">
        <v>18448.95</v>
      </c>
      <c r="D2880" s="38" cm="1">
        <f t="array" ref="D2880">INDEX($K$3:$K$50, MATCH(1, (A2880=$G$3:$G$50)*(B2880=$H$3:$H$50)*(C2880&gt;=$I$3:$I$50)*(C2880&lt;=$J$3:$J$50), 0))</f>
        <v>1.6E-2</v>
      </c>
    </row>
    <row r="2881" spans="1:4" x14ac:dyDescent="0.35">
      <c r="A2881" t="s">
        <v>39</v>
      </c>
      <c r="B2881">
        <v>360</v>
      </c>
      <c r="C2881" s="6">
        <v>160171</v>
      </c>
      <c r="D2881" s="38" cm="1">
        <f t="array" ref="D2881">INDEX($K$3:$K$50, MATCH(1, (A2881=$G$3:$G$50)*(B2881=$H$3:$H$50)*(C2881&gt;=$I$3:$I$50)*(C2881&lt;=$J$3:$J$50), 0))</f>
        <v>3.85E-2</v>
      </c>
    </row>
    <row r="2882" spans="1:4" x14ac:dyDescent="0.35">
      <c r="A2882" t="s">
        <v>39</v>
      </c>
      <c r="B2882">
        <v>360</v>
      </c>
      <c r="C2882" s="6">
        <v>100171</v>
      </c>
      <c r="D2882" s="38" cm="1">
        <f t="array" ref="D2882">INDEX($K$3:$K$50, MATCH(1, (A2882=$G$3:$G$50)*(B2882=$H$3:$H$50)*(C2882&gt;=$I$3:$I$50)*(C2882&lt;=$J$3:$J$50), 0))</f>
        <v>3.85E-2</v>
      </c>
    </row>
    <row r="2883" spans="1:4" x14ac:dyDescent="0.35">
      <c r="A2883" t="s">
        <v>39</v>
      </c>
      <c r="B2883">
        <v>180</v>
      </c>
      <c r="C2883" s="6">
        <v>60171</v>
      </c>
      <c r="D2883" s="38" cm="1">
        <f t="array" ref="D2883">INDEX($K$3:$K$50, MATCH(1, (A2883=$G$3:$G$50)*(B2883=$H$3:$H$50)*(C2883&gt;=$I$3:$I$50)*(C2883&lt;=$J$3:$J$50), 0))</f>
        <v>2.1499999999999998E-2</v>
      </c>
    </row>
    <row r="2884" spans="1:4" x14ac:dyDescent="0.35">
      <c r="A2884" t="s">
        <v>39</v>
      </c>
      <c r="B2884">
        <v>90</v>
      </c>
      <c r="C2884" s="6">
        <v>15376.49</v>
      </c>
      <c r="D2884" s="38" cm="1">
        <f t="array" ref="D2884">INDEX($K$3:$K$50, MATCH(1, (A2884=$G$3:$G$50)*(B2884=$H$3:$H$50)*(C2884&gt;=$I$3:$I$50)*(C2884&lt;=$J$3:$J$50), 0))</f>
        <v>1.55E-2</v>
      </c>
    </row>
    <row r="2885" spans="1:4" x14ac:dyDescent="0.35">
      <c r="A2885" t="s">
        <v>40</v>
      </c>
      <c r="B2885">
        <v>90</v>
      </c>
      <c r="C2885" s="6">
        <v>246674.41</v>
      </c>
      <c r="D2885" s="38" cm="1">
        <f t="array" ref="D2885">INDEX($K$3:$K$50, MATCH(1, (A2885=$G$3:$G$50)*(B2885=$H$3:$H$50)*(C2885&gt;=$I$3:$I$50)*(C2885&lt;=$J$3:$J$50), 0))</f>
        <v>2.1499999999999998E-2</v>
      </c>
    </row>
    <row r="2886" spans="1:4" x14ac:dyDescent="0.35">
      <c r="A2886" t="s">
        <v>39</v>
      </c>
      <c r="B2886">
        <v>180</v>
      </c>
      <c r="C2886" s="6">
        <v>650171</v>
      </c>
      <c r="D2886" s="38" cm="1">
        <f t="array" ref="D2886">INDEX($K$3:$K$50, MATCH(1, (A2886=$G$3:$G$50)*(B2886=$H$3:$H$50)*(C2886&gt;=$I$3:$I$50)*(C2886&lt;=$J$3:$J$50), 0))</f>
        <v>3.95E-2</v>
      </c>
    </row>
    <row r="2887" spans="1:4" x14ac:dyDescent="0.35">
      <c r="A2887" t="s">
        <v>39</v>
      </c>
      <c r="B2887">
        <v>360</v>
      </c>
      <c r="C2887" s="6">
        <v>27171</v>
      </c>
      <c r="D2887" s="38" cm="1">
        <f t="array" ref="D2887">INDEX($K$3:$K$50, MATCH(1, (A2887=$G$3:$G$50)*(B2887=$H$3:$H$50)*(C2887&gt;=$I$3:$I$50)*(C2887&lt;=$J$3:$J$50), 0))</f>
        <v>1.7999999999999999E-2</v>
      </c>
    </row>
    <row r="2888" spans="1:4" x14ac:dyDescent="0.35">
      <c r="A2888" t="s">
        <v>39</v>
      </c>
      <c r="B2888">
        <v>160</v>
      </c>
      <c r="C2888" s="6">
        <v>3000171</v>
      </c>
      <c r="D2888" s="38" t="e" cm="1">
        <f t="array" ref="D2888">INDEX($K$3:$K$50, MATCH(1, (A2888=$G$3:$G$50)*(B2888=$H$3:$H$50)*(C2888&gt;=$I$3:$I$50)*(C2888&lt;=$J$3:$J$50), 0))</f>
        <v>#N/A</v>
      </c>
    </row>
    <row r="2889" spans="1:4" x14ac:dyDescent="0.35">
      <c r="A2889" t="s">
        <v>39</v>
      </c>
      <c r="B2889">
        <v>180</v>
      </c>
      <c r="C2889" s="6">
        <v>200171</v>
      </c>
      <c r="D2889" s="38" cm="1">
        <f t="array" ref="D2889">INDEX($K$3:$K$50, MATCH(1, (A2889=$G$3:$G$50)*(B2889=$H$3:$H$50)*(C2889&gt;=$I$3:$I$50)*(C2889&lt;=$J$3:$J$50), 0))</f>
        <v>3.4500000000000003E-2</v>
      </c>
    </row>
    <row r="2890" spans="1:4" x14ac:dyDescent="0.35">
      <c r="A2890" t="s">
        <v>39</v>
      </c>
      <c r="B2890">
        <v>90</v>
      </c>
      <c r="C2890" s="6">
        <v>228814.28</v>
      </c>
      <c r="D2890" s="38" cm="1">
        <f t="array" ref="D2890">INDEX($K$3:$K$50, MATCH(1, (A2890=$G$3:$G$50)*(B2890=$H$3:$H$50)*(C2890&gt;=$I$3:$I$50)*(C2890&lt;=$J$3:$J$50), 0))</f>
        <v>2.1999999999999999E-2</v>
      </c>
    </row>
    <row r="2891" spans="1:4" x14ac:dyDescent="0.35">
      <c r="A2891" t="s">
        <v>40</v>
      </c>
      <c r="B2891">
        <v>180</v>
      </c>
      <c r="C2891" s="6">
        <v>3000171</v>
      </c>
      <c r="D2891" s="38" cm="1">
        <f t="array" ref="D2891">INDEX($K$3:$K$50, MATCH(1, (A2891=$G$3:$G$50)*(B2891=$H$3:$H$50)*(C2891&gt;=$I$3:$I$50)*(C2891&lt;=$J$3:$J$50), 0))</f>
        <v>4.3499999999999997E-2</v>
      </c>
    </row>
    <row r="2892" spans="1:4" x14ac:dyDescent="0.35">
      <c r="A2892" t="s">
        <v>40</v>
      </c>
      <c r="B2892">
        <v>360</v>
      </c>
      <c r="C2892" s="6">
        <v>425171</v>
      </c>
      <c r="D2892" s="38" cm="1">
        <f t="array" ref="D2892">INDEX($K$3:$K$50, MATCH(1, (A2892=$G$3:$G$50)*(B2892=$H$3:$H$50)*(C2892&gt;=$I$3:$I$50)*(C2892&lt;=$J$3:$J$50), 0))</f>
        <v>4.2000000000000003E-2</v>
      </c>
    </row>
    <row r="2893" spans="1:4" x14ac:dyDescent="0.35">
      <c r="A2893" t="s">
        <v>40</v>
      </c>
      <c r="B2893">
        <v>360</v>
      </c>
      <c r="C2893" s="6">
        <v>20171</v>
      </c>
      <c r="D2893" s="38" cm="1">
        <f t="array" ref="D2893">INDEX($K$3:$K$50, MATCH(1, (A2893=$G$3:$G$50)*(B2893=$H$3:$H$50)*(C2893&gt;=$I$3:$I$50)*(C2893&lt;=$J$3:$J$50), 0))</f>
        <v>1.7500000000000002E-2</v>
      </c>
    </row>
    <row r="2894" spans="1:4" x14ac:dyDescent="0.35">
      <c r="A2894" t="s">
        <v>40</v>
      </c>
      <c r="B2894">
        <v>180</v>
      </c>
      <c r="C2894" s="6">
        <v>124219.21</v>
      </c>
      <c r="D2894" s="38" cm="1">
        <f t="array" ref="D2894">INDEX($K$3:$K$50, MATCH(1, (A2894=$G$3:$G$50)*(B2894=$H$3:$H$50)*(C2894&gt;=$I$3:$I$50)*(C2894&lt;=$J$3:$J$50), 0))</f>
        <v>3.4000000000000002E-2</v>
      </c>
    </row>
    <row r="2895" spans="1:4" x14ac:dyDescent="0.35">
      <c r="A2895" t="s">
        <v>40</v>
      </c>
      <c r="B2895">
        <v>90</v>
      </c>
      <c r="C2895" s="6">
        <v>53371</v>
      </c>
      <c r="D2895" s="38" cm="1">
        <f t="array" ref="D2895">INDEX($K$3:$K$50, MATCH(1, (A2895=$G$3:$G$50)*(B2895=$H$3:$H$50)*(C2895&gt;=$I$3:$I$50)*(C2895&lt;=$J$3:$J$50), 0))</f>
        <v>1.9E-2</v>
      </c>
    </row>
    <row r="2896" spans="1:4" x14ac:dyDescent="0.35">
      <c r="A2896" t="s">
        <v>40</v>
      </c>
      <c r="B2896">
        <v>90</v>
      </c>
      <c r="C2896" s="6">
        <v>110952.81</v>
      </c>
      <c r="D2896" s="38" cm="1">
        <f t="array" ref="D2896">INDEX($K$3:$K$50, MATCH(1, (A2896=$G$3:$G$50)*(B2896=$H$3:$H$50)*(C2896&gt;=$I$3:$I$50)*(C2896&lt;=$J$3:$J$50), 0))</f>
        <v>2.1499999999999998E-2</v>
      </c>
    </row>
    <row r="2897" spans="1:4" x14ac:dyDescent="0.35">
      <c r="A2897" t="s">
        <v>40</v>
      </c>
      <c r="B2897">
        <v>180</v>
      </c>
      <c r="C2897" s="6">
        <v>318071</v>
      </c>
      <c r="D2897" s="38" cm="1">
        <f t="array" ref="D2897">INDEX($K$3:$K$50, MATCH(1, (A2897=$G$3:$G$50)*(B2897=$H$3:$H$50)*(C2897&gt;=$I$3:$I$50)*(C2897&lt;=$J$3:$J$50), 0))</f>
        <v>3.6999999999999998E-2</v>
      </c>
    </row>
    <row r="2898" spans="1:4" x14ac:dyDescent="0.35">
      <c r="A2898" t="s">
        <v>40</v>
      </c>
      <c r="B2898">
        <v>360</v>
      </c>
      <c r="C2898" s="6">
        <v>20171</v>
      </c>
      <c r="D2898" s="38" cm="1">
        <f t="array" ref="D2898">INDEX($K$3:$K$50, MATCH(1, (A2898=$G$3:$G$50)*(B2898=$H$3:$H$50)*(C2898&gt;=$I$3:$I$50)*(C2898&lt;=$J$3:$J$50), 0))</f>
        <v>1.7500000000000002E-2</v>
      </c>
    </row>
    <row r="2899" spans="1:4" x14ac:dyDescent="0.35">
      <c r="A2899" t="s">
        <v>40</v>
      </c>
      <c r="B2899">
        <v>160</v>
      </c>
      <c r="C2899" s="6">
        <v>150171</v>
      </c>
      <c r="D2899" s="38" t="e" cm="1">
        <f t="array" ref="D2899">INDEX($K$3:$K$50, MATCH(1, (A2899=$G$3:$G$50)*(B2899=$H$3:$H$50)*(C2899&gt;=$I$3:$I$50)*(C2899&lt;=$J$3:$J$50), 0))</f>
        <v>#N/A</v>
      </c>
    </row>
    <row r="2900" spans="1:4" x14ac:dyDescent="0.35">
      <c r="A2900" t="s">
        <v>40</v>
      </c>
      <c r="B2900">
        <v>180</v>
      </c>
      <c r="C2900" s="6">
        <v>40171</v>
      </c>
      <c r="D2900" s="38" cm="1">
        <f t="array" ref="D2900">INDEX($K$3:$K$50, MATCH(1, (A2900=$G$3:$G$50)*(B2900=$H$3:$H$50)*(C2900&gt;=$I$3:$I$50)*(C2900&lt;=$J$3:$J$50), 0))</f>
        <v>1.55E-2</v>
      </c>
    </row>
    <row r="2901" spans="1:4" x14ac:dyDescent="0.35">
      <c r="A2901" t="s">
        <v>40</v>
      </c>
      <c r="B2901">
        <v>90</v>
      </c>
      <c r="C2901" s="6">
        <v>58656.480000000003</v>
      </c>
      <c r="D2901" s="38" cm="1">
        <f t="array" ref="D2901">INDEX($K$3:$K$50, MATCH(1, (A2901=$G$3:$G$50)*(B2901=$H$3:$H$50)*(C2901&gt;=$I$3:$I$50)*(C2901&lt;=$J$3:$J$50), 0))</f>
        <v>1.9E-2</v>
      </c>
    </row>
    <row r="2902" spans="1:4" x14ac:dyDescent="0.35">
      <c r="A2902" t="s">
        <v>40</v>
      </c>
      <c r="B2902">
        <v>180</v>
      </c>
      <c r="C2902" s="6">
        <v>3980.37</v>
      </c>
      <c r="D2902" s="38" t="e" cm="1">
        <f t="array" ref="D2902">INDEX($K$3:$K$50, MATCH(1, (A2902=$G$3:$G$50)*(B2902=$H$3:$H$50)*(C2902&gt;=$I$3:$I$50)*(C2902&lt;=$J$3:$J$50), 0))</f>
        <v>#N/A</v>
      </c>
    </row>
    <row r="2903" spans="1:4" x14ac:dyDescent="0.35">
      <c r="A2903" t="s">
        <v>40</v>
      </c>
      <c r="B2903">
        <v>360</v>
      </c>
      <c r="C2903" s="6">
        <v>36379.97</v>
      </c>
      <c r="D2903" s="38" cm="1">
        <f t="array" ref="D2903">INDEX($K$3:$K$50, MATCH(1, (A2903=$G$3:$G$50)*(B2903=$H$3:$H$50)*(C2903&gt;=$I$3:$I$50)*(C2903&lt;=$J$3:$J$50), 0))</f>
        <v>1.7500000000000002E-2</v>
      </c>
    </row>
    <row r="2904" spans="1:4" x14ac:dyDescent="0.35">
      <c r="A2904" t="s">
        <v>40</v>
      </c>
      <c r="B2904">
        <v>360</v>
      </c>
      <c r="C2904" s="6">
        <v>8404.1</v>
      </c>
      <c r="D2904" s="38" cm="1">
        <f t="array" ref="D2904">INDEX($K$3:$K$50, MATCH(1, (A2904=$G$3:$G$50)*(B2904=$H$3:$H$50)*(C2904&gt;=$I$3:$I$50)*(C2904&lt;=$J$3:$J$50), 0))</f>
        <v>1.7500000000000002E-2</v>
      </c>
    </row>
    <row r="2905" spans="1:4" x14ac:dyDescent="0.35">
      <c r="A2905" t="s">
        <v>40</v>
      </c>
      <c r="B2905">
        <v>180</v>
      </c>
      <c r="C2905" s="6">
        <v>10171</v>
      </c>
      <c r="D2905" s="38" cm="1">
        <f t="array" ref="D2905">INDEX($K$3:$K$50, MATCH(1, (A2905=$G$3:$G$50)*(B2905=$H$3:$H$50)*(C2905&gt;=$I$3:$I$50)*(C2905&lt;=$J$3:$J$50), 0))</f>
        <v>1.55E-2</v>
      </c>
    </row>
    <row r="2906" spans="1:4" x14ac:dyDescent="0.35">
      <c r="A2906" t="s">
        <v>40</v>
      </c>
      <c r="B2906">
        <v>90</v>
      </c>
      <c r="C2906" s="6">
        <v>110171</v>
      </c>
      <c r="D2906" s="38" cm="1">
        <f t="array" ref="D2906">INDEX($K$3:$K$50, MATCH(1, (A2906=$G$3:$G$50)*(B2906=$H$3:$H$50)*(C2906&gt;=$I$3:$I$50)*(C2906&lt;=$J$3:$J$50), 0))</f>
        <v>2.1499999999999998E-2</v>
      </c>
    </row>
    <row r="2907" spans="1:4" x14ac:dyDescent="0.35">
      <c r="A2907" t="s">
        <v>40</v>
      </c>
      <c r="B2907">
        <v>90</v>
      </c>
      <c r="C2907" s="6">
        <v>112931.7</v>
      </c>
      <c r="D2907" s="38" cm="1">
        <f t="array" ref="D2907">INDEX($K$3:$K$50, MATCH(1, (A2907=$G$3:$G$50)*(B2907=$H$3:$H$50)*(C2907&gt;=$I$3:$I$50)*(C2907&lt;=$J$3:$J$50), 0))</f>
        <v>2.1499999999999998E-2</v>
      </c>
    </row>
    <row r="2908" spans="1:4" x14ac:dyDescent="0.35">
      <c r="A2908" t="s">
        <v>40</v>
      </c>
      <c r="B2908">
        <v>180</v>
      </c>
      <c r="C2908" s="6">
        <v>13560.77</v>
      </c>
      <c r="D2908" s="38" cm="1">
        <f t="array" ref="D2908">INDEX($K$3:$K$50, MATCH(1, (A2908=$G$3:$G$50)*(B2908=$H$3:$H$50)*(C2908&gt;=$I$3:$I$50)*(C2908&lt;=$J$3:$J$50), 0))</f>
        <v>1.55E-2</v>
      </c>
    </row>
    <row r="2909" spans="1:4" x14ac:dyDescent="0.35">
      <c r="A2909" t="s">
        <v>40</v>
      </c>
      <c r="B2909">
        <v>360</v>
      </c>
      <c r="C2909" s="6">
        <v>157494.29</v>
      </c>
      <c r="D2909" s="38" cm="1">
        <f t="array" ref="D2909">INDEX($K$3:$K$50, MATCH(1, (A2909=$G$3:$G$50)*(B2909=$H$3:$H$50)*(C2909&gt;=$I$3:$I$50)*(C2909&lt;=$J$3:$J$50), 0))</f>
        <v>3.7999999999999999E-2</v>
      </c>
    </row>
    <row r="2910" spans="1:4" x14ac:dyDescent="0.35">
      <c r="A2910" t="s">
        <v>40</v>
      </c>
      <c r="B2910">
        <v>160</v>
      </c>
      <c r="C2910" s="6">
        <v>45171</v>
      </c>
      <c r="D2910" s="38" t="e" cm="1">
        <f t="array" ref="D2910">INDEX($K$3:$K$50, MATCH(1, (A2910=$G$3:$G$50)*(B2910=$H$3:$H$50)*(C2910&gt;=$I$3:$I$50)*(C2910&lt;=$J$3:$J$50), 0))</f>
        <v>#N/A</v>
      </c>
    </row>
    <row r="2911" spans="1:4" x14ac:dyDescent="0.35">
      <c r="A2911" t="s">
        <v>40</v>
      </c>
      <c r="B2911">
        <v>180</v>
      </c>
      <c r="C2911" s="6">
        <v>55171</v>
      </c>
      <c r="D2911" s="38" cm="1">
        <f t="array" ref="D2911">INDEX($K$3:$K$50, MATCH(1, (A2911=$G$3:$G$50)*(B2911=$H$3:$H$50)*(C2911&gt;=$I$3:$I$50)*(C2911&lt;=$J$3:$J$50), 0))</f>
        <v>2.1000000000000001E-2</v>
      </c>
    </row>
    <row r="2912" spans="1:4" x14ac:dyDescent="0.35">
      <c r="A2912" t="s">
        <v>40</v>
      </c>
      <c r="B2912">
        <v>90</v>
      </c>
      <c r="C2912" s="6">
        <v>5601.53</v>
      </c>
      <c r="D2912" s="38" cm="1">
        <f t="array" ref="D2912">INDEX($K$3:$K$50, MATCH(1, (A2912=$G$3:$G$50)*(B2912=$H$3:$H$50)*(C2912&gt;=$I$3:$I$50)*(C2912&lt;=$J$3:$J$50), 0))</f>
        <v>1.4999999999999999E-2</v>
      </c>
    </row>
    <row r="2913" spans="1:4" x14ac:dyDescent="0.35">
      <c r="A2913" t="s">
        <v>40</v>
      </c>
      <c r="B2913">
        <v>180</v>
      </c>
      <c r="C2913" s="6">
        <v>1869655.15</v>
      </c>
      <c r="D2913" s="38" cm="1">
        <f t="array" ref="D2913">INDEX($K$3:$K$50, MATCH(1, (A2913=$G$3:$G$50)*(B2913=$H$3:$H$50)*(C2913&gt;=$I$3:$I$50)*(C2913&lt;=$J$3:$J$50), 0))</f>
        <v>4.3499999999999997E-2</v>
      </c>
    </row>
    <row r="2914" spans="1:4" x14ac:dyDescent="0.35">
      <c r="A2914" t="s">
        <v>40</v>
      </c>
      <c r="B2914">
        <v>360</v>
      </c>
      <c r="C2914" s="6">
        <v>10171</v>
      </c>
      <c r="D2914" s="38" cm="1">
        <f t="array" ref="D2914">INDEX($K$3:$K$50, MATCH(1, (A2914=$G$3:$G$50)*(B2914=$H$3:$H$50)*(C2914&gt;=$I$3:$I$50)*(C2914&lt;=$J$3:$J$50), 0))</f>
        <v>1.7500000000000002E-2</v>
      </c>
    </row>
    <row r="2915" spans="1:4" x14ac:dyDescent="0.35">
      <c r="A2915" t="s">
        <v>40</v>
      </c>
      <c r="B2915">
        <v>360</v>
      </c>
      <c r="C2915" s="6">
        <v>100171</v>
      </c>
      <c r="D2915" s="38" cm="1">
        <f t="array" ref="D2915">INDEX($K$3:$K$50, MATCH(1, (A2915=$G$3:$G$50)*(B2915=$H$3:$H$50)*(C2915&gt;=$I$3:$I$50)*(C2915&lt;=$J$3:$J$50), 0))</f>
        <v>3.7999999999999999E-2</v>
      </c>
    </row>
    <row r="2916" spans="1:4" x14ac:dyDescent="0.35">
      <c r="A2916" t="s">
        <v>40</v>
      </c>
      <c r="B2916">
        <v>180</v>
      </c>
      <c r="C2916" s="6">
        <v>81171</v>
      </c>
      <c r="D2916" s="38" cm="1">
        <f t="array" ref="D2916">INDEX($K$3:$K$50, MATCH(1, (A2916=$G$3:$G$50)*(B2916=$H$3:$H$50)*(C2916&gt;=$I$3:$I$50)*(C2916&lt;=$J$3:$J$50), 0))</f>
        <v>2.1000000000000001E-2</v>
      </c>
    </row>
    <row r="2917" spans="1:4" x14ac:dyDescent="0.35">
      <c r="A2917" t="s">
        <v>40</v>
      </c>
      <c r="B2917">
        <v>90</v>
      </c>
      <c r="C2917" s="6">
        <v>13501.1</v>
      </c>
      <c r="D2917" s="38" cm="1">
        <f t="array" ref="D2917">INDEX($K$3:$K$50, MATCH(1, (A2917=$G$3:$G$50)*(B2917=$H$3:$H$50)*(C2917&gt;=$I$3:$I$50)*(C2917&lt;=$J$3:$J$50), 0))</f>
        <v>1.4999999999999999E-2</v>
      </c>
    </row>
    <row r="2918" spans="1:4" x14ac:dyDescent="0.35">
      <c r="A2918" t="s">
        <v>40</v>
      </c>
      <c r="B2918">
        <v>90</v>
      </c>
      <c r="C2918" s="6">
        <v>20797.099999999999</v>
      </c>
      <c r="D2918" s="38" cm="1">
        <f t="array" ref="D2918">INDEX($K$3:$K$50, MATCH(1, (A2918=$G$3:$G$50)*(B2918=$H$3:$H$50)*(C2918&gt;=$I$3:$I$50)*(C2918&lt;=$J$3:$J$50), 0))</f>
        <v>1.4999999999999999E-2</v>
      </c>
    </row>
    <row r="2919" spans="1:4" x14ac:dyDescent="0.35">
      <c r="A2919" t="s">
        <v>40</v>
      </c>
      <c r="B2919">
        <v>180</v>
      </c>
      <c r="C2919" s="6">
        <v>20171</v>
      </c>
      <c r="D2919" s="38" cm="1">
        <f t="array" ref="D2919">INDEX($K$3:$K$50, MATCH(1, (A2919=$G$3:$G$50)*(B2919=$H$3:$H$50)*(C2919&gt;=$I$3:$I$50)*(C2919&lt;=$J$3:$J$50), 0))</f>
        <v>1.55E-2</v>
      </c>
    </row>
    <row r="2920" spans="1:4" x14ac:dyDescent="0.35">
      <c r="A2920" t="s">
        <v>40</v>
      </c>
      <c r="B2920">
        <v>360</v>
      </c>
      <c r="C2920" s="6">
        <v>28510.57</v>
      </c>
      <c r="D2920" s="38" cm="1">
        <f t="array" ref="D2920">INDEX($K$3:$K$50, MATCH(1, (A2920=$G$3:$G$50)*(B2920=$H$3:$H$50)*(C2920&gt;=$I$3:$I$50)*(C2920&lt;=$J$3:$J$50), 0))</f>
        <v>1.7500000000000002E-2</v>
      </c>
    </row>
    <row r="2921" spans="1:4" x14ac:dyDescent="0.35">
      <c r="A2921" t="s">
        <v>40</v>
      </c>
      <c r="B2921">
        <v>160</v>
      </c>
      <c r="C2921" s="6">
        <v>11751.45</v>
      </c>
      <c r="D2921" s="38" t="e" cm="1">
        <f t="array" ref="D2921">INDEX($K$3:$K$50, MATCH(1, (A2921=$G$3:$G$50)*(B2921=$H$3:$H$50)*(C2921&gt;=$I$3:$I$50)*(C2921&lt;=$J$3:$J$50), 0))</f>
        <v>#N/A</v>
      </c>
    </row>
    <row r="2922" spans="1:4" x14ac:dyDescent="0.35">
      <c r="A2922" t="s">
        <v>40</v>
      </c>
      <c r="B2922">
        <v>180</v>
      </c>
      <c r="C2922" s="6">
        <v>50892.68</v>
      </c>
      <c r="D2922" s="38" cm="1">
        <f t="array" ref="D2922">INDEX($K$3:$K$50, MATCH(1, (A2922=$G$3:$G$50)*(B2922=$H$3:$H$50)*(C2922&gt;=$I$3:$I$50)*(C2922&lt;=$J$3:$J$50), 0))</f>
        <v>2.1000000000000001E-2</v>
      </c>
    </row>
    <row r="2923" spans="1:4" x14ac:dyDescent="0.35">
      <c r="A2923" t="s">
        <v>40</v>
      </c>
      <c r="B2923">
        <v>90</v>
      </c>
      <c r="C2923" s="6">
        <v>57121.3</v>
      </c>
      <c r="D2923" s="38" cm="1">
        <f t="array" ref="D2923">INDEX($K$3:$K$50, MATCH(1, (A2923=$G$3:$G$50)*(B2923=$H$3:$H$50)*(C2923&gt;=$I$3:$I$50)*(C2923&lt;=$J$3:$J$50), 0))</f>
        <v>1.9E-2</v>
      </c>
    </row>
    <row r="2924" spans="1:4" x14ac:dyDescent="0.35">
      <c r="A2924" t="s">
        <v>40</v>
      </c>
      <c r="B2924">
        <v>180</v>
      </c>
      <c r="C2924" s="6">
        <v>38291.1</v>
      </c>
      <c r="D2924" s="38" cm="1">
        <f t="array" ref="D2924">INDEX($K$3:$K$50, MATCH(1, (A2924=$G$3:$G$50)*(B2924=$H$3:$H$50)*(C2924&gt;=$I$3:$I$50)*(C2924&lt;=$J$3:$J$50), 0))</f>
        <v>1.55E-2</v>
      </c>
    </row>
    <row r="2925" spans="1:4" x14ac:dyDescent="0.35">
      <c r="A2925" t="s">
        <v>40</v>
      </c>
      <c r="B2925">
        <v>360</v>
      </c>
      <c r="C2925" s="6">
        <v>170171</v>
      </c>
      <c r="D2925" s="38" cm="1">
        <f t="array" ref="D2925">INDEX($K$3:$K$50, MATCH(1, (A2925=$G$3:$G$50)*(B2925=$H$3:$H$50)*(C2925&gt;=$I$3:$I$50)*(C2925&lt;=$J$3:$J$50), 0))</f>
        <v>3.7999999999999999E-2</v>
      </c>
    </row>
    <row r="2926" spans="1:4" x14ac:dyDescent="0.35">
      <c r="A2926" t="s">
        <v>40</v>
      </c>
      <c r="B2926">
        <v>360</v>
      </c>
      <c r="C2926" s="6">
        <v>200171</v>
      </c>
      <c r="D2926" s="38" cm="1">
        <f t="array" ref="D2926">INDEX($K$3:$K$50, MATCH(1, (A2926=$G$3:$G$50)*(B2926=$H$3:$H$50)*(C2926&gt;=$I$3:$I$50)*(C2926&lt;=$J$3:$J$50), 0))</f>
        <v>3.7999999999999999E-2</v>
      </c>
    </row>
    <row r="2927" spans="1:4" x14ac:dyDescent="0.35">
      <c r="A2927" t="s">
        <v>40</v>
      </c>
      <c r="B2927">
        <v>180</v>
      </c>
      <c r="C2927" s="6">
        <v>167171</v>
      </c>
      <c r="D2927" s="38" cm="1">
        <f t="array" ref="D2927">INDEX($K$3:$K$50, MATCH(1, (A2927=$G$3:$G$50)*(B2927=$H$3:$H$50)*(C2927&gt;=$I$3:$I$50)*(C2927&lt;=$J$3:$J$50), 0))</f>
        <v>3.4000000000000002E-2</v>
      </c>
    </row>
    <row r="2928" spans="1:4" x14ac:dyDescent="0.35">
      <c r="A2928" t="s">
        <v>40</v>
      </c>
      <c r="B2928">
        <v>90</v>
      </c>
      <c r="C2928" s="6">
        <v>52390.17</v>
      </c>
      <c r="D2928" s="38" cm="1">
        <f t="array" ref="D2928">INDEX($K$3:$K$50, MATCH(1, (A2928=$G$3:$G$50)*(B2928=$H$3:$H$50)*(C2928&gt;=$I$3:$I$50)*(C2928&lt;=$J$3:$J$50), 0))</f>
        <v>1.9E-2</v>
      </c>
    </row>
    <row r="2929" spans="1:4" x14ac:dyDescent="0.35">
      <c r="A2929" t="s">
        <v>40</v>
      </c>
      <c r="B2929">
        <v>90</v>
      </c>
      <c r="C2929" s="6">
        <v>46171</v>
      </c>
      <c r="D2929" s="38" cm="1">
        <f t="array" ref="D2929">INDEX($K$3:$K$50, MATCH(1, (A2929=$G$3:$G$50)*(B2929=$H$3:$H$50)*(C2929&gt;=$I$3:$I$50)*(C2929&lt;=$J$3:$J$50), 0))</f>
        <v>1.4999999999999999E-2</v>
      </c>
    </row>
    <row r="2930" spans="1:4" x14ac:dyDescent="0.35">
      <c r="A2930" t="s">
        <v>40</v>
      </c>
      <c r="B2930">
        <v>180</v>
      </c>
      <c r="C2930" s="6">
        <v>62264.5</v>
      </c>
      <c r="D2930" s="38" cm="1">
        <f t="array" ref="D2930">INDEX($K$3:$K$50, MATCH(1, (A2930=$G$3:$G$50)*(B2930=$H$3:$H$50)*(C2930&gt;=$I$3:$I$50)*(C2930&lt;=$J$3:$J$50), 0))</f>
        <v>2.1000000000000001E-2</v>
      </c>
    </row>
    <row r="2931" spans="1:4" x14ac:dyDescent="0.35">
      <c r="A2931" t="s">
        <v>40</v>
      </c>
      <c r="B2931">
        <v>360</v>
      </c>
      <c r="C2931" s="6">
        <v>26411.35</v>
      </c>
      <c r="D2931" s="38" cm="1">
        <f t="array" ref="D2931">INDEX($K$3:$K$50, MATCH(1, (A2931=$G$3:$G$50)*(B2931=$H$3:$H$50)*(C2931&gt;=$I$3:$I$50)*(C2931&lt;=$J$3:$J$50), 0))</f>
        <v>1.7500000000000002E-2</v>
      </c>
    </row>
    <row r="2932" spans="1:4" x14ac:dyDescent="0.35">
      <c r="A2932" t="s">
        <v>40</v>
      </c>
      <c r="B2932">
        <v>160</v>
      </c>
      <c r="C2932" s="6">
        <v>157494.29</v>
      </c>
      <c r="D2932" s="38" t="e" cm="1">
        <f t="array" ref="D2932">INDEX($K$3:$K$50, MATCH(1, (A2932=$G$3:$G$50)*(B2932=$H$3:$H$50)*(C2932&gt;=$I$3:$I$50)*(C2932&lt;=$J$3:$J$50), 0))</f>
        <v>#N/A</v>
      </c>
    </row>
    <row r="2933" spans="1:4" x14ac:dyDescent="0.35">
      <c r="A2933" t="s">
        <v>40</v>
      </c>
      <c r="B2933">
        <v>180</v>
      </c>
      <c r="C2933" s="6">
        <v>1500171</v>
      </c>
      <c r="D2933" s="38" cm="1">
        <f t="array" ref="D2933">INDEX($K$3:$K$50, MATCH(1, (A2933=$G$3:$G$50)*(B2933=$H$3:$H$50)*(C2933&gt;=$I$3:$I$50)*(C2933&lt;=$J$3:$J$50), 0))</f>
        <v>4.3499999999999997E-2</v>
      </c>
    </row>
    <row r="2934" spans="1:4" x14ac:dyDescent="0.35">
      <c r="A2934" t="s">
        <v>40</v>
      </c>
      <c r="B2934">
        <v>90</v>
      </c>
      <c r="C2934" s="6">
        <v>1500171</v>
      </c>
      <c r="D2934" s="38" cm="1">
        <f t="array" ref="D2934">INDEX($K$3:$K$50, MATCH(1, (A2934=$G$3:$G$50)*(B2934=$H$3:$H$50)*(C2934&gt;=$I$3:$I$50)*(C2934&lt;=$J$3:$J$50), 0))</f>
        <v>3.2500000000000001E-2</v>
      </c>
    </row>
    <row r="2935" spans="1:4" x14ac:dyDescent="0.35">
      <c r="A2935" t="s">
        <v>40</v>
      </c>
      <c r="B2935">
        <v>180</v>
      </c>
      <c r="C2935" s="6">
        <v>1500171</v>
      </c>
      <c r="D2935" s="38" cm="1">
        <f t="array" ref="D2935">INDEX($K$3:$K$50, MATCH(1, (A2935=$G$3:$G$50)*(B2935=$H$3:$H$50)*(C2935&gt;=$I$3:$I$50)*(C2935&lt;=$J$3:$J$50), 0))</f>
        <v>4.3499999999999997E-2</v>
      </c>
    </row>
    <row r="2936" spans="1:4" x14ac:dyDescent="0.35">
      <c r="A2936" t="s">
        <v>40</v>
      </c>
      <c r="B2936">
        <v>360</v>
      </c>
      <c r="C2936" s="6">
        <v>1500171</v>
      </c>
      <c r="D2936" s="38" cm="1">
        <f t="array" ref="D2936">INDEX($K$3:$K$50, MATCH(1, (A2936=$G$3:$G$50)*(B2936=$H$3:$H$50)*(C2936&gt;=$I$3:$I$50)*(C2936&lt;=$J$3:$J$50), 0))</f>
        <v>4.7E-2</v>
      </c>
    </row>
    <row r="2937" spans="1:4" x14ac:dyDescent="0.35">
      <c r="A2937" t="s">
        <v>40</v>
      </c>
      <c r="B2937">
        <v>360</v>
      </c>
      <c r="C2937" s="6">
        <v>1500171</v>
      </c>
      <c r="D2937" s="38" cm="1">
        <f t="array" ref="D2937">INDEX($K$3:$K$50, MATCH(1, (A2937=$G$3:$G$50)*(B2937=$H$3:$H$50)*(C2937&gt;=$I$3:$I$50)*(C2937&lt;=$J$3:$J$50), 0))</f>
        <v>4.7E-2</v>
      </c>
    </row>
    <row r="2938" spans="1:4" x14ac:dyDescent="0.35">
      <c r="A2938" t="s">
        <v>40</v>
      </c>
      <c r="B2938">
        <v>180</v>
      </c>
      <c r="C2938" s="6">
        <v>205117.36</v>
      </c>
      <c r="D2938" s="38" cm="1">
        <f t="array" ref="D2938">INDEX($K$3:$K$50, MATCH(1, (A2938=$G$3:$G$50)*(B2938=$H$3:$H$50)*(C2938&gt;=$I$3:$I$50)*(C2938&lt;=$J$3:$J$50), 0))</f>
        <v>3.4000000000000002E-2</v>
      </c>
    </row>
    <row r="2939" spans="1:4" x14ac:dyDescent="0.35">
      <c r="A2939" t="s">
        <v>40</v>
      </c>
      <c r="B2939">
        <v>90</v>
      </c>
      <c r="C2939" s="6">
        <v>228171</v>
      </c>
      <c r="D2939" s="38" cm="1">
        <f t="array" ref="D2939">INDEX($K$3:$K$50, MATCH(1, (A2939=$G$3:$G$50)*(B2939=$H$3:$H$50)*(C2939&gt;=$I$3:$I$50)*(C2939&lt;=$J$3:$J$50), 0))</f>
        <v>2.1499999999999998E-2</v>
      </c>
    </row>
    <row r="2940" spans="1:4" x14ac:dyDescent="0.35">
      <c r="A2940" t="s">
        <v>40</v>
      </c>
      <c r="B2940">
        <v>90</v>
      </c>
      <c r="C2940" s="6">
        <v>72527</v>
      </c>
      <c r="D2940" s="38" cm="1">
        <f t="array" ref="D2940">INDEX($K$3:$K$50, MATCH(1, (A2940=$G$3:$G$50)*(B2940=$H$3:$H$50)*(C2940&gt;=$I$3:$I$50)*(C2940&lt;=$J$3:$J$50), 0))</f>
        <v>1.9E-2</v>
      </c>
    </row>
    <row r="2941" spans="1:4" x14ac:dyDescent="0.35">
      <c r="A2941" t="s">
        <v>40</v>
      </c>
      <c r="B2941">
        <v>180</v>
      </c>
      <c r="C2941" s="6">
        <v>5381.82</v>
      </c>
      <c r="D2941" s="38" cm="1">
        <f t="array" ref="D2941">INDEX($K$3:$K$50, MATCH(1, (A2941=$G$3:$G$50)*(B2941=$H$3:$H$50)*(C2941&gt;=$I$3:$I$50)*(C2941&lt;=$J$3:$J$50), 0))</f>
        <v>1.55E-2</v>
      </c>
    </row>
    <row r="2942" spans="1:4" x14ac:dyDescent="0.35">
      <c r="A2942" t="s">
        <v>40</v>
      </c>
      <c r="B2942">
        <v>360</v>
      </c>
      <c r="C2942" s="6">
        <v>50171</v>
      </c>
      <c r="D2942" s="38" cm="1">
        <f t="array" ref="D2942">INDEX($K$3:$K$50, MATCH(1, (A2942=$G$3:$G$50)*(B2942=$H$3:$H$50)*(C2942&gt;=$I$3:$I$50)*(C2942&lt;=$J$3:$J$50), 0))</f>
        <v>2.4500000000000001E-2</v>
      </c>
    </row>
    <row r="2943" spans="1:4" x14ac:dyDescent="0.35">
      <c r="A2943" t="s">
        <v>40</v>
      </c>
      <c r="B2943">
        <v>160</v>
      </c>
      <c r="C2943" s="6">
        <v>105053.19</v>
      </c>
      <c r="D2943" s="38" t="e" cm="1">
        <f t="array" ref="D2943">INDEX($K$3:$K$50, MATCH(1, (A2943=$G$3:$G$50)*(B2943=$H$3:$H$50)*(C2943&gt;=$I$3:$I$50)*(C2943&lt;=$J$3:$J$50), 0))</f>
        <v>#N/A</v>
      </c>
    </row>
    <row r="2944" spans="1:4" x14ac:dyDescent="0.35">
      <c r="A2944" t="s">
        <v>40</v>
      </c>
      <c r="B2944">
        <v>180</v>
      </c>
      <c r="C2944" s="6">
        <v>32281.64</v>
      </c>
      <c r="D2944" s="38" cm="1">
        <f t="array" ref="D2944">INDEX($K$3:$K$50, MATCH(1, (A2944=$G$3:$G$50)*(B2944=$H$3:$H$50)*(C2944&gt;=$I$3:$I$50)*(C2944&lt;=$J$3:$J$50), 0))</f>
        <v>1.55E-2</v>
      </c>
    </row>
    <row r="2945" spans="1:4" x14ac:dyDescent="0.35">
      <c r="A2945" t="s">
        <v>40</v>
      </c>
      <c r="B2945">
        <v>90</v>
      </c>
      <c r="C2945" s="6">
        <v>61790.03</v>
      </c>
      <c r="D2945" s="38" cm="1">
        <f t="array" ref="D2945">INDEX($K$3:$K$50, MATCH(1, (A2945=$G$3:$G$50)*(B2945=$H$3:$H$50)*(C2945&gt;=$I$3:$I$50)*(C2945&lt;=$J$3:$J$50), 0))</f>
        <v>1.9E-2</v>
      </c>
    </row>
    <row r="2946" spans="1:4" x14ac:dyDescent="0.35">
      <c r="A2946" t="s">
        <v>40</v>
      </c>
      <c r="B2946">
        <v>180</v>
      </c>
      <c r="C2946" s="6">
        <v>242229.38</v>
      </c>
      <c r="D2946" s="38" cm="1">
        <f t="array" ref="D2946">INDEX($K$3:$K$50, MATCH(1, (A2946=$G$3:$G$50)*(B2946=$H$3:$H$50)*(C2946&gt;=$I$3:$I$50)*(C2946&lt;=$J$3:$J$50), 0))</f>
        <v>3.4000000000000002E-2</v>
      </c>
    </row>
    <row r="2947" spans="1:4" x14ac:dyDescent="0.35">
      <c r="A2947" t="s">
        <v>40</v>
      </c>
      <c r="B2947">
        <v>360</v>
      </c>
      <c r="C2947" s="6">
        <v>32844.03</v>
      </c>
      <c r="D2947" s="38" cm="1">
        <f t="array" ref="D2947">INDEX($K$3:$K$50, MATCH(1, (A2947=$G$3:$G$50)*(B2947=$H$3:$H$50)*(C2947&gt;=$I$3:$I$50)*(C2947&lt;=$J$3:$J$50), 0))</f>
        <v>1.7500000000000002E-2</v>
      </c>
    </row>
    <row r="2948" spans="1:4" x14ac:dyDescent="0.35">
      <c r="A2948" t="s">
        <v>40</v>
      </c>
      <c r="B2948">
        <v>360</v>
      </c>
      <c r="C2948" s="6">
        <v>9171</v>
      </c>
      <c r="D2948" s="38" cm="1">
        <f t="array" ref="D2948">INDEX($K$3:$K$50, MATCH(1, (A2948=$G$3:$G$50)*(B2948=$H$3:$H$50)*(C2948&gt;=$I$3:$I$50)*(C2948&lt;=$J$3:$J$50), 0))</f>
        <v>1.7500000000000002E-2</v>
      </c>
    </row>
    <row r="2949" spans="1:4" x14ac:dyDescent="0.35">
      <c r="A2949" t="s">
        <v>40</v>
      </c>
      <c r="B2949">
        <v>180</v>
      </c>
      <c r="C2949" s="6">
        <v>20171</v>
      </c>
      <c r="D2949" s="38" cm="1">
        <f t="array" ref="D2949">INDEX($K$3:$K$50, MATCH(1, (A2949=$G$3:$G$50)*(B2949=$H$3:$H$50)*(C2949&gt;=$I$3:$I$50)*(C2949&lt;=$J$3:$J$50), 0))</f>
        <v>1.55E-2</v>
      </c>
    </row>
    <row r="2950" spans="1:4" x14ac:dyDescent="0.35">
      <c r="A2950" t="s">
        <v>40</v>
      </c>
      <c r="B2950">
        <v>90</v>
      </c>
      <c r="C2950" s="6">
        <v>175585.04</v>
      </c>
      <c r="D2950" s="38" cm="1">
        <f t="array" ref="D2950">INDEX($K$3:$K$50, MATCH(1, (A2950=$G$3:$G$50)*(B2950=$H$3:$H$50)*(C2950&gt;=$I$3:$I$50)*(C2950&lt;=$J$3:$J$50), 0))</f>
        <v>2.1499999999999998E-2</v>
      </c>
    </row>
    <row r="2951" spans="1:4" x14ac:dyDescent="0.35">
      <c r="A2951" t="s">
        <v>40</v>
      </c>
      <c r="B2951">
        <v>90</v>
      </c>
      <c r="C2951" s="6">
        <v>133171</v>
      </c>
      <c r="D2951" s="38" cm="1">
        <f t="array" ref="D2951">INDEX($K$3:$K$50, MATCH(1, (A2951=$G$3:$G$50)*(B2951=$H$3:$H$50)*(C2951&gt;=$I$3:$I$50)*(C2951&lt;=$J$3:$J$50), 0))</f>
        <v>2.1499999999999998E-2</v>
      </c>
    </row>
    <row r="2952" spans="1:4" x14ac:dyDescent="0.35">
      <c r="A2952" t="s">
        <v>40</v>
      </c>
      <c r="B2952">
        <v>180</v>
      </c>
      <c r="C2952" s="6">
        <v>131744.49</v>
      </c>
      <c r="D2952" s="38" cm="1">
        <f t="array" ref="D2952">INDEX($K$3:$K$50, MATCH(1, (A2952=$G$3:$G$50)*(B2952=$H$3:$H$50)*(C2952&gt;=$I$3:$I$50)*(C2952&lt;=$J$3:$J$50), 0))</f>
        <v>3.4000000000000002E-2</v>
      </c>
    </row>
    <row r="2953" spans="1:4" x14ac:dyDescent="0.35">
      <c r="A2953" t="s">
        <v>39</v>
      </c>
      <c r="B2953">
        <v>360</v>
      </c>
      <c r="C2953" s="6">
        <v>65949.179999999993</v>
      </c>
      <c r="D2953" s="38" cm="1">
        <f t="array" ref="D2953">INDEX($K$3:$K$50, MATCH(1, (A2953=$G$3:$G$50)*(B2953=$H$3:$H$50)*(C2953&gt;=$I$3:$I$50)*(C2953&lt;=$J$3:$J$50), 0))</f>
        <v>2.5000000000000001E-2</v>
      </c>
    </row>
    <row r="2954" spans="1:4" x14ac:dyDescent="0.35">
      <c r="A2954" t="s">
        <v>39</v>
      </c>
      <c r="B2954">
        <v>160</v>
      </c>
      <c r="C2954" s="6">
        <v>150171</v>
      </c>
      <c r="D2954" s="38" t="e" cm="1">
        <f t="array" ref="D2954">INDEX($K$3:$K$50, MATCH(1, (A2954=$G$3:$G$50)*(B2954=$H$3:$H$50)*(C2954&gt;=$I$3:$I$50)*(C2954&lt;=$J$3:$J$50), 0))</f>
        <v>#N/A</v>
      </c>
    </row>
    <row r="2955" spans="1:4" x14ac:dyDescent="0.35">
      <c r="A2955" t="s">
        <v>39</v>
      </c>
      <c r="B2955">
        <v>180</v>
      </c>
      <c r="C2955" s="6">
        <v>59779.47</v>
      </c>
      <c r="D2955" s="38" cm="1">
        <f t="array" ref="D2955">INDEX($K$3:$K$50, MATCH(1, (A2955=$G$3:$G$50)*(B2955=$H$3:$H$50)*(C2955&gt;=$I$3:$I$50)*(C2955&lt;=$J$3:$J$50), 0))</f>
        <v>2.1499999999999998E-2</v>
      </c>
    </row>
    <row r="2956" spans="1:4" x14ac:dyDescent="0.35">
      <c r="A2956" t="s">
        <v>39</v>
      </c>
      <c r="B2956">
        <v>90</v>
      </c>
      <c r="C2956" s="6">
        <v>17304.439999999999</v>
      </c>
      <c r="D2956" s="38" cm="1">
        <f t="array" ref="D2956">INDEX($K$3:$K$50, MATCH(1, (A2956=$G$3:$G$50)*(B2956=$H$3:$H$50)*(C2956&gt;=$I$3:$I$50)*(C2956&lt;=$J$3:$J$50), 0))</f>
        <v>1.55E-2</v>
      </c>
    </row>
    <row r="2957" spans="1:4" x14ac:dyDescent="0.35">
      <c r="A2957" t="s">
        <v>39</v>
      </c>
      <c r="B2957">
        <v>180</v>
      </c>
      <c r="C2957" s="6">
        <v>281171</v>
      </c>
      <c r="D2957" s="38" cm="1">
        <f t="array" ref="D2957">INDEX($K$3:$K$50, MATCH(1, (A2957=$G$3:$G$50)*(B2957=$H$3:$H$50)*(C2957&gt;=$I$3:$I$50)*(C2957&lt;=$J$3:$J$50), 0))</f>
        <v>3.7499999999999999E-2</v>
      </c>
    </row>
    <row r="2958" spans="1:4" x14ac:dyDescent="0.35">
      <c r="A2958" t="s">
        <v>39</v>
      </c>
      <c r="B2958">
        <v>360</v>
      </c>
      <c r="C2958" s="6">
        <v>22719</v>
      </c>
      <c r="D2958" s="38" cm="1">
        <f t="array" ref="D2958">INDEX($K$3:$K$50, MATCH(1, (A2958=$G$3:$G$50)*(B2958=$H$3:$H$50)*(C2958&gt;=$I$3:$I$50)*(C2958&lt;=$J$3:$J$50), 0))</f>
        <v>1.7999999999999999E-2</v>
      </c>
    </row>
    <row r="2959" spans="1:4" x14ac:dyDescent="0.35">
      <c r="A2959" t="s">
        <v>39</v>
      </c>
      <c r="B2959">
        <v>360</v>
      </c>
      <c r="C2959" s="6">
        <v>100171</v>
      </c>
      <c r="D2959" s="38" cm="1">
        <f t="array" ref="D2959">INDEX($K$3:$K$50, MATCH(1, (A2959=$G$3:$G$50)*(B2959=$H$3:$H$50)*(C2959&gt;=$I$3:$I$50)*(C2959&lt;=$J$3:$J$50), 0))</f>
        <v>3.85E-2</v>
      </c>
    </row>
    <row r="2960" spans="1:4" x14ac:dyDescent="0.35">
      <c r="A2960" t="s">
        <v>39</v>
      </c>
      <c r="B2960">
        <v>180</v>
      </c>
      <c r="C2960" s="6">
        <v>48663.09</v>
      </c>
      <c r="D2960" s="38" cm="1">
        <f t="array" ref="D2960">INDEX($K$3:$K$50, MATCH(1, (A2960=$G$3:$G$50)*(B2960=$H$3:$H$50)*(C2960&gt;=$I$3:$I$50)*(C2960&lt;=$J$3:$J$50), 0))</f>
        <v>1.6E-2</v>
      </c>
    </row>
    <row r="2961" spans="1:4" x14ac:dyDescent="0.35">
      <c r="A2961" t="s">
        <v>39</v>
      </c>
      <c r="B2961">
        <v>90</v>
      </c>
      <c r="C2961" s="6">
        <v>49924.63</v>
      </c>
      <c r="D2961" s="38" cm="1">
        <f t="array" ref="D2961">INDEX($K$3:$K$50, MATCH(1, (A2961=$G$3:$G$50)*(B2961=$H$3:$H$50)*(C2961&gt;=$I$3:$I$50)*(C2961&lt;=$J$3:$J$50), 0))</f>
        <v>1.55E-2</v>
      </c>
    </row>
    <row r="2962" spans="1:4" x14ac:dyDescent="0.35">
      <c r="A2962" t="s">
        <v>39</v>
      </c>
      <c r="B2962">
        <v>90</v>
      </c>
      <c r="C2962" s="6">
        <v>47969.919999999998</v>
      </c>
      <c r="D2962" s="38" cm="1">
        <f t="array" ref="D2962">INDEX($K$3:$K$50, MATCH(1, (A2962=$G$3:$G$50)*(B2962=$H$3:$H$50)*(C2962&gt;=$I$3:$I$50)*(C2962&lt;=$J$3:$J$50), 0))</f>
        <v>1.55E-2</v>
      </c>
    </row>
    <row r="2963" spans="1:4" x14ac:dyDescent="0.35">
      <c r="A2963" t="s">
        <v>39</v>
      </c>
      <c r="B2963">
        <v>180</v>
      </c>
      <c r="C2963" s="6">
        <v>64945.62</v>
      </c>
      <c r="D2963" s="38" cm="1">
        <f t="array" ref="D2963">INDEX($K$3:$K$50, MATCH(1, (A2963=$G$3:$G$50)*(B2963=$H$3:$H$50)*(C2963&gt;=$I$3:$I$50)*(C2963&lt;=$J$3:$J$50), 0))</f>
        <v>2.1499999999999998E-2</v>
      </c>
    </row>
    <row r="2964" spans="1:4" x14ac:dyDescent="0.35">
      <c r="A2964" t="s">
        <v>39</v>
      </c>
      <c r="B2964">
        <v>360</v>
      </c>
      <c r="C2964" s="6">
        <v>194832.46</v>
      </c>
      <c r="D2964" s="38" cm="1">
        <f t="array" ref="D2964">INDEX($K$3:$K$50, MATCH(1, (A2964=$G$3:$G$50)*(B2964=$H$3:$H$50)*(C2964&gt;=$I$3:$I$50)*(C2964&lt;=$J$3:$J$50), 0))</f>
        <v>3.85E-2</v>
      </c>
    </row>
    <row r="2965" spans="1:4" x14ac:dyDescent="0.35">
      <c r="A2965" t="s">
        <v>39</v>
      </c>
      <c r="B2965">
        <v>160</v>
      </c>
      <c r="C2965" s="6">
        <v>2809.69</v>
      </c>
      <c r="D2965" s="38" t="e" cm="1">
        <f t="array" ref="D2965">INDEX($K$3:$K$50, MATCH(1, (A2965=$G$3:$G$50)*(B2965=$H$3:$H$50)*(C2965&gt;=$I$3:$I$50)*(C2965&lt;=$J$3:$J$50), 0))</f>
        <v>#N/A</v>
      </c>
    </row>
    <row r="2966" spans="1:4" x14ac:dyDescent="0.35">
      <c r="A2966" t="s">
        <v>39</v>
      </c>
      <c r="B2966">
        <v>180</v>
      </c>
      <c r="C2966" s="6">
        <v>10171</v>
      </c>
      <c r="D2966" s="38" cm="1">
        <f t="array" ref="D2966">INDEX($K$3:$K$50, MATCH(1, (A2966=$G$3:$G$50)*(B2966=$H$3:$H$50)*(C2966&gt;=$I$3:$I$50)*(C2966&lt;=$J$3:$J$50), 0))</f>
        <v>1.6E-2</v>
      </c>
    </row>
    <row r="2967" spans="1:4" x14ac:dyDescent="0.35">
      <c r="A2967" t="s">
        <v>39</v>
      </c>
      <c r="B2967">
        <v>90</v>
      </c>
      <c r="C2967" s="6">
        <v>44348.53</v>
      </c>
      <c r="D2967" s="38" cm="1">
        <f t="array" ref="D2967">INDEX($K$3:$K$50, MATCH(1, (A2967=$G$3:$G$50)*(B2967=$H$3:$H$50)*(C2967&gt;=$I$3:$I$50)*(C2967&lt;=$J$3:$J$50), 0))</f>
        <v>1.55E-2</v>
      </c>
    </row>
    <row r="2968" spans="1:4" x14ac:dyDescent="0.35">
      <c r="A2968" t="s">
        <v>39</v>
      </c>
      <c r="B2968">
        <v>180</v>
      </c>
      <c r="C2968" s="6">
        <v>153361.07999999999</v>
      </c>
      <c r="D2968" s="38" cm="1">
        <f t="array" ref="D2968">INDEX($K$3:$K$50, MATCH(1, (A2968=$G$3:$G$50)*(B2968=$H$3:$H$50)*(C2968&gt;=$I$3:$I$50)*(C2968&lt;=$J$3:$J$50), 0))</f>
        <v>3.4500000000000003E-2</v>
      </c>
    </row>
    <row r="2969" spans="1:4" x14ac:dyDescent="0.35">
      <c r="A2969" t="s">
        <v>39</v>
      </c>
      <c r="B2969">
        <v>360</v>
      </c>
      <c r="C2969" s="6">
        <v>73671</v>
      </c>
      <c r="D2969" s="38" cm="1">
        <f t="array" ref="D2969">INDEX($K$3:$K$50, MATCH(1, (A2969=$G$3:$G$50)*(B2969=$H$3:$H$50)*(C2969&gt;=$I$3:$I$50)*(C2969&lt;=$J$3:$J$50), 0))</f>
        <v>2.5000000000000001E-2</v>
      </c>
    </row>
    <row r="2970" spans="1:4" x14ac:dyDescent="0.35">
      <c r="A2970" t="s">
        <v>39</v>
      </c>
      <c r="B2970">
        <v>360</v>
      </c>
      <c r="C2970" s="6">
        <v>5601.98</v>
      </c>
      <c r="D2970" s="38" cm="1">
        <f t="array" ref="D2970">INDEX($K$3:$K$50, MATCH(1, (A2970=$G$3:$G$50)*(B2970=$H$3:$H$50)*(C2970&gt;=$I$3:$I$50)*(C2970&lt;=$J$3:$J$50), 0))</f>
        <v>1.7999999999999999E-2</v>
      </c>
    </row>
    <row r="2971" spans="1:4" x14ac:dyDescent="0.35">
      <c r="A2971" t="s">
        <v>39</v>
      </c>
      <c r="B2971">
        <v>180</v>
      </c>
      <c r="C2971" s="6">
        <v>24140.78</v>
      </c>
      <c r="D2971" s="38" cm="1">
        <f t="array" ref="D2971">INDEX($K$3:$K$50, MATCH(1, (A2971=$G$3:$G$50)*(B2971=$H$3:$H$50)*(C2971&gt;=$I$3:$I$50)*(C2971&lt;=$J$3:$J$50), 0))</f>
        <v>1.6E-2</v>
      </c>
    </row>
    <row r="2972" spans="1:4" x14ac:dyDescent="0.35">
      <c r="A2972" t="s">
        <v>39</v>
      </c>
      <c r="B2972">
        <v>90</v>
      </c>
      <c r="C2972" s="6">
        <v>27240.74</v>
      </c>
      <c r="D2972" s="38" cm="1">
        <f t="array" ref="D2972">INDEX($K$3:$K$50, MATCH(1, (A2972=$G$3:$G$50)*(B2972=$H$3:$H$50)*(C2972&gt;=$I$3:$I$50)*(C2972&lt;=$J$3:$J$50), 0))</f>
        <v>1.55E-2</v>
      </c>
    </row>
    <row r="2973" spans="1:4" x14ac:dyDescent="0.35">
      <c r="A2973" t="s">
        <v>39</v>
      </c>
      <c r="B2973">
        <v>90</v>
      </c>
      <c r="C2973" s="6">
        <v>100171</v>
      </c>
      <c r="D2973" s="38" cm="1">
        <f t="array" ref="D2973">INDEX($K$3:$K$50, MATCH(1, (A2973=$G$3:$G$50)*(B2973=$H$3:$H$50)*(C2973&gt;=$I$3:$I$50)*(C2973&lt;=$J$3:$J$50), 0))</f>
        <v>2.1999999999999999E-2</v>
      </c>
    </row>
    <row r="2974" spans="1:4" x14ac:dyDescent="0.35">
      <c r="A2974" t="s">
        <v>39</v>
      </c>
      <c r="B2974">
        <v>180</v>
      </c>
      <c r="C2974" s="6">
        <v>123971</v>
      </c>
      <c r="D2974" s="38" cm="1">
        <f t="array" ref="D2974">INDEX($K$3:$K$50, MATCH(1, (A2974=$G$3:$G$50)*(B2974=$H$3:$H$50)*(C2974&gt;=$I$3:$I$50)*(C2974&lt;=$J$3:$J$50), 0))</f>
        <v>3.4500000000000003E-2</v>
      </c>
    </row>
    <row r="2975" spans="1:4" x14ac:dyDescent="0.35">
      <c r="A2975" t="s">
        <v>39</v>
      </c>
      <c r="B2975">
        <v>360</v>
      </c>
      <c r="C2975" s="6">
        <v>8171</v>
      </c>
      <c r="D2975" s="38" cm="1">
        <f t="array" ref="D2975">INDEX($K$3:$K$50, MATCH(1, (A2975=$G$3:$G$50)*(B2975=$H$3:$H$50)*(C2975&gt;=$I$3:$I$50)*(C2975&lt;=$J$3:$J$50), 0))</f>
        <v>1.7999999999999999E-2</v>
      </c>
    </row>
    <row r="2976" spans="1:4" x14ac:dyDescent="0.35">
      <c r="A2976" t="s">
        <v>39</v>
      </c>
      <c r="B2976">
        <v>160</v>
      </c>
      <c r="C2976" s="6">
        <v>75171</v>
      </c>
      <c r="D2976" s="38" t="e" cm="1">
        <f t="array" ref="D2976">INDEX($K$3:$K$50, MATCH(1, (A2976=$G$3:$G$50)*(B2976=$H$3:$H$50)*(C2976&gt;=$I$3:$I$50)*(C2976&lt;=$J$3:$J$50), 0))</f>
        <v>#N/A</v>
      </c>
    </row>
    <row r="2977" spans="1:4" x14ac:dyDescent="0.35">
      <c r="A2977" t="s">
        <v>39</v>
      </c>
      <c r="B2977">
        <v>180</v>
      </c>
      <c r="C2977" s="6">
        <v>46171</v>
      </c>
      <c r="D2977" s="38" cm="1">
        <f t="array" ref="D2977">INDEX($K$3:$K$50, MATCH(1, (A2977=$G$3:$G$50)*(B2977=$H$3:$H$50)*(C2977&gt;=$I$3:$I$50)*(C2977&lt;=$J$3:$J$50), 0))</f>
        <v>1.6E-2</v>
      </c>
    </row>
    <row r="2978" spans="1:4" x14ac:dyDescent="0.35">
      <c r="A2978" t="s">
        <v>39</v>
      </c>
      <c r="B2978">
        <v>90</v>
      </c>
      <c r="C2978" s="6">
        <v>3153.87</v>
      </c>
      <c r="D2978" s="38" t="e" cm="1">
        <f t="array" ref="D2978">INDEX($K$3:$K$50, MATCH(1, (A2978=$G$3:$G$50)*(B2978=$H$3:$H$50)*(C2978&gt;=$I$3:$I$50)*(C2978&lt;=$J$3:$J$50), 0))</f>
        <v>#N/A</v>
      </c>
    </row>
    <row r="2979" spans="1:4" x14ac:dyDescent="0.35">
      <c r="A2979" t="s">
        <v>39</v>
      </c>
      <c r="B2979">
        <v>180</v>
      </c>
      <c r="C2979" s="6">
        <v>39846.74</v>
      </c>
      <c r="D2979" s="38" cm="1">
        <f t="array" ref="D2979">INDEX($K$3:$K$50, MATCH(1, (A2979=$G$3:$G$50)*(B2979=$H$3:$H$50)*(C2979&gt;=$I$3:$I$50)*(C2979&lt;=$J$3:$J$50), 0))</f>
        <v>1.6E-2</v>
      </c>
    </row>
    <row r="2980" spans="1:4" x14ac:dyDescent="0.35">
      <c r="A2980" t="s">
        <v>39</v>
      </c>
      <c r="B2980">
        <v>360</v>
      </c>
      <c r="C2980" s="6">
        <v>116395.31</v>
      </c>
      <c r="D2980" s="38" cm="1">
        <f t="array" ref="D2980">INDEX($K$3:$K$50, MATCH(1, (A2980=$G$3:$G$50)*(B2980=$H$3:$H$50)*(C2980&gt;=$I$3:$I$50)*(C2980&lt;=$J$3:$J$50), 0))</f>
        <v>3.85E-2</v>
      </c>
    </row>
    <row r="2981" spans="1:4" x14ac:dyDescent="0.35">
      <c r="A2981" t="s">
        <v>39</v>
      </c>
      <c r="B2981">
        <v>360</v>
      </c>
      <c r="C2981" s="6">
        <v>21014.29</v>
      </c>
      <c r="D2981" s="38" cm="1">
        <f t="array" ref="D2981">INDEX($K$3:$K$50, MATCH(1, (A2981=$G$3:$G$50)*(B2981=$H$3:$H$50)*(C2981&gt;=$I$3:$I$50)*(C2981&lt;=$J$3:$J$50), 0))</f>
        <v>1.7999999999999999E-2</v>
      </c>
    </row>
    <row r="2982" spans="1:4" x14ac:dyDescent="0.35">
      <c r="A2982" t="s">
        <v>39</v>
      </c>
      <c r="B2982">
        <v>180</v>
      </c>
      <c r="C2982" s="6">
        <v>135752.88</v>
      </c>
      <c r="D2982" s="38" cm="1">
        <f t="array" ref="D2982">INDEX($K$3:$K$50, MATCH(1, (A2982=$G$3:$G$50)*(B2982=$H$3:$H$50)*(C2982&gt;=$I$3:$I$50)*(C2982&lt;=$J$3:$J$50), 0))</f>
        <v>3.4500000000000003E-2</v>
      </c>
    </row>
    <row r="2983" spans="1:4" x14ac:dyDescent="0.35">
      <c r="A2983" t="s">
        <v>39</v>
      </c>
      <c r="B2983">
        <v>90</v>
      </c>
      <c r="C2983" s="6">
        <v>57284.71</v>
      </c>
      <c r="D2983" s="38" cm="1">
        <f t="array" ref="D2983">INDEX($K$3:$K$50, MATCH(1, (A2983=$G$3:$G$50)*(B2983=$H$3:$H$50)*(C2983&gt;=$I$3:$I$50)*(C2983&lt;=$J$3:$J$50), 0))</f>
        <v>2.0500000000000001E-2</v>
      </c>
    </row>
    <row r="2984" spans="1:4" x14ac:dyDescent="0.35">
      <c r="A2984" t="s">
        <v>39</v>
      </c>
      <c r="B2984">
        <v>90</v>
      </c>
      <c r="C2984" s="6">
        <v>12676.17</v>
      </c>
      <c r="D2984" s="38" cm="1">
        <f t="array" ref="D2984">INDEX($K$3:$K$50, MATCH(1, (A2984=$G$3:$G$50)*(B2984=$H$3:$H$50)*(C2984&gt;=$I$3:$I$50)*(C2984&lt;=$J$3:$J$50), 0))</f>
        <v>1.55E-2</v>
      </c>
    </row>
    <row r="2985" spans="1:4" x14ac:dyDescent="0.35">
      <c r="A2985" t="s">
        <v>39</v>
      </c>
      <c r="B2985">
        <v>180</v>
      </c>
      <c r="C2985" s="6">
        <v>38760.370000000003</v>
      </c>
      <c r="D2985" s="38" cm="1">
        <f t="array" ref="D2985">INDEX($K$3:$K$50, MATCH(1, (A2985=$G$3:$G$50)*(B2985=$H$3:$H$50)*(C2985&gt;=$I$3:$I$50)*(C2985&lt;=$J$3:$J$50), 0))</f>
        <v>1.6E-2</v>
      </c>
    </row>
    <row r="2986" spans="1:4" x14ac:dyDescent="0.35">
      <c r="A2986" t="s">
        <v>39</v>
      </c>
      <c r="B2986">
        <v>360</v>
      </c>
      <c r="C2986" s="6">
        <v>16408.379999999997</v>
      </c>
      <c r="D2986" s="38" cm="1">
        <f t="array" ref="D2986">INDEX($K$3:$K$50, MATCH(1, (A2986=$G$3:$G$50)*(B2986=$H$3:$H$50)*(C2986&gt;=$I$3:$I$50)*(C2986&lt;=$J$3:$J$50), 0))</f>
        <v>1.7999999999999999E-2</v>
      </c>
    </row>
    <row r="2987" spans="1:4" x14ac:dyDescent="0.35">
      <c r="A2987" t="s">
        <v>39</v>
      </c>
      <c r="B2987">
        <v>160</v>
      </c>
      <c r="C2987" s="6">
        <v>126720</v>
      </c>
      <c r="D2987" s="38" t="e" cm="1">
        <f t="array" ref="D2987">INDEX($K$3:$K$50, MATCH(1, (A2987=$G$3:$G$50)*(B2987=$H$3:$H$50)*(C2987&gt;=$I$3:$I$50)*(C2987&lt;=$J$3:$J$50), 0))</f>
        <v>#N/A</v>
      </c>
    </row>
    <row r="2988" spans="1:4" x14ac:dyDescent="0.35">
      <c r="A2988" t="s">
        <v>39</v>
      </c>
      <c r="B2988">
        <v>180</v>
      </c>
      <c r="C2988" s="6">
        <v>100171</v>
      </c>
      <c r="D2988" s="38" cm="1">
        <f t="array" ref="D2988">INDEX($K$3:$K$50, MATCH(1, (A2988=$G$3:$G$50)*(B2988=$H$3:$H$50)*(C2988&gt;=$I$3:$I$50)*(C2988&lt;=$J$3:$J$50), 0))</f>
        <v>3.4500000000000003E-2</v>
      </c>
    </row>
    <row r="2989" spans="1:4" x14ac:dyDescent="0.35">
      <c r="A2989" t="s">
        <v>39</v>
      </c>
      <c r="B2989">
        <v>90</v>
      </c>
      <c r="C2989" s="6">
        <v>100171</v>
      </c>
      <c r="D2989" s="38" cm="1">
        <f t="array" ref="D2989">INDEX($K$3:$K$50, MATCH(1, (A2989=$G$3:$G$50)*(B2989=$H$3:$H$50)*(C2989&gt;=$I$3:$I$50)*(C2989&lt;=$J$3:$J$50), 0))</f>
        <v>2.1999999999999999E-2</v>
      </c>
    </row>
    <row r="2990" spans="1:4" x14ac:dyDescent="0.35">
      <c r="A2990" t="s">
        <v>39</v>
      </c>
      <c r="B2990">
        <v>180</v>
      </c>
      <c r="C2990" s="6">
        <v>30286</v>
      </c>
      <c r="D2990" s="38" cm="1">
        <f t="array" ref="D2990">INDEX($K$3:$K$50, MATCH(1, (A2990=$G$3:$G$50)*(B2990=$H$3:$H$50)*(C2990&gt;=$I$3:$I$50)*(C2990&lt;=$J$3:$J$50), 0))</f>
        <v>1.6E-2</v>
      </c>
    </row>
    <row r="2991" spans="1:4" x14ac:dyDescent="0.35">
      <c r="A2991" t="s">
        <v>39</v>
      </c>
      <c r="B2991">
        <v>360</v>
      </c>
      <c r="C2991" s="6">
        <v>1647.28</v>
      </c>
      <c r="D2991" s="38" t="e" cm="1">
        <f t="array" ref="D2991">INDEX($K$3:$K$50, MATCH(1, (A2991=$G$3:$G$50)*(B2991=$H$3:$H$50)*(C2991&gt;=$I$3:$I$50)*(C2991&lt;=$J$3:$J$50), 0))</f>
        <v>#N/A</v>
      </c>
    </row>
    <row r="2992" spans="1:4" x14ac:dyDescent="0.35">
      <c r="A2992" t="s">
        <v>39</v>
      </c>
      <c r="B2992">
        <v>360</v>
      </c>
      <c r="C2992" s="6">
        <v>150171</v>
      </c>
      <c r="D2992" s="38" cm="1">
        <f t="array" ref="D2992">INDEX($K$3:$K$50, MATCH(1, (A2992=$G$3:$G$50)*(B2992=$H$3:$H$50)*(C2992&gt;=$I$3:$I$50)*(C2992&lt;=$J$3:$J$50), 0))</f>
        <v>3.85E-2</v>
      </c>
    </row>
    <row r="2993" spans="1:4" x14ac:dyDescent="0.35">
      <c r="A2993" t="s">
        <v>39</v>
      </c>
      <c r="B2993">
        <v>180</v>
      </c>
      <c r="C2993" s="6">
        <v>120171</v>
      </c>
      <c r="D2993" s="38" cm="1">
        <f t="array" ref="D2993">INDEX($K$3:$K$50, MATCH(1, (A2993=$G$3:$G$50)*(B2993=$H$3:$H$50)*(C2993&gt;=$I$3:$I$50)*(C2993&lt;=$J$3:$J$50), 0))</f>
        <v>3.4500000000000003E-2</v>
      </c>
    </row>
    <row r="2994" spans="1:4" x14ac:dyDescent="0.35">
      <c r="A2994" t="s">
        <v>39</v>
      </c>
      <c r="B2994">
        <v>90</v>
      </c>
      <c r="C2994" s="6">
        <v>47135.99</v>
      </c>
      <c r="D2994" s="38" cm="1">
        <f t="array" ref="D2994">INDEX($K$3:$K$50, MATCH(1, (A2994=$G$3:$G$50)*(B2994=$H$3:$H$50)*(C2994&gt;=$I$3:$I$50)*(C2994&lt;=$J$3:$J$50), 0))</f>
        <v>1.55E-2</v>
      </c>
    </row>
    <row r="2995" spans="1:4" x14ac:dyDescent="0.35">
      <c r="A2995" t="s">
        <v>39</v>
      </c>
      <c r="B2995">
        <v>90</v>
      </c>
      <c r="C2995" s="6">
        <v>121174.9</v>
      </c>
      <c r="D2995" s="38" cm="1">
        <f t="array" ref="D2995">INDEX($K$3:$K$50, MATCH(1, (A2995=$G$3:$G$50)*(B2995=$H$3:$H$50)*(C2995&gt;=$I$3:$I$50)*(C2995&lt;=$J$3:$J$50), 0))</f>
        <v>2.1999999999999999E-2</v>
      </c>
    </row>
    <row r="2996" spans="1:4" x14ac:dyDescent="0.35">
      <c r="A2996" t="s">
        <v>39</v>
      </c>
      <c r="B2996">
        <v>180</v>
      </c>
      <c r="C2996" s="6">
        <v>82365.240000000005</v>
      </c>
      <c r="D2996" s="38" cm="1">
        <f t="array" ref="D2996">INDEX($K$3:$K$50, MATCH(1, (A2996=$G$3:$G$50)*(B2996=$H$3:$H$50)*(C2996&gt;=$I$3:$I$50)*(C2996&lt;=$J$3:$J$50), 0))</f>
        <v>2.1499999999999998E-2</v>
      </c>
    </row>
    <row r="2997" spans="1:4" x14ac:dyDescent="0.35">
      <c r="A2997" t="s">
        <v>39</v>
      </c>
      <c r="B2997">
        <v>360</v>
      </c>
      <c r="C2997" s="6">
        <v>77871</v>
      </c>
      <c r="D2997" s="38" cm="1">
        <f t="array" ref="D2997">INDEX($K$3:$K$50, MATCH(1, (A2997=$G$3:$G$50)*(B2997=$H$3:$H$50)*(C2997&gt;=$I$3:$I$50)*(C2997&lt;=$J$3:$J$50), 0))</f>
        <v>2.5000000000000001E-2</v>
      </c>
    </row>
    <row r="2998" spans="1:4" x14ac:dyDescent="0.35">
      <c r="A2998" t="s">
        <v>39</v>
      </c>
      <c r="B2998">
        <v>160</v>
      </c>
      <c r="C2998" s="6">
        <v>164171</v>
      </c>
      <c r="D2998" s="38" t="e" cm="1">
        <f t="array" ref="D2998">INDEX($K$3:$K$50, MATCH(1, (A2998=$G$3:$G$50)*(B2998=$H$3:$H$50)*(C2998&gt;=$I$3:$I$50)*(C2998&lt;=$J$3:$J$50), 0))</f>
        <v>#N/A</v>
      </c>
    </row>
    <row r="2999" spans="1:4" x14ac:dyDescent="0.35">
      <c r="A2999" t="s">
        <v>39</v>
      </c>
      <c r="B2999">
        <v>180</v>
      </c>
      <c r="C2999" s="6">
        <v>20471</v>
      </c>
      <c r="D2999" s="38" cm="1">
        <f t="array" ref="D2999">INDEX($K$3:$K$50, MATCH(1, (A2999=$G$3:$G$50)*(B2999=$H$3:$H$50)*(C2999&gt;=$I$3:$I$50)*(C2999&lt;=$J$3:$J$50), 0))</f>
        <v>1.6E-2</v>
      </c>
    </row>
    <row r="3000" spans="1:4" x14ac:dyDescent="0.35">
      <c r="A3000" t="s">
        <v>39</v>
      </c>
      <c r="B3000">
        <v>90</v>
      </c>
      <c r="C3000" s="6">
        <v>531239.49</v>
      </c>
      <c r="D3000" s="38" cm="1">
        <f t="array" ref="D3000">INDEX($K$3:$K$50, MATCH(1, (A3000=$G$3:$G$50)*(B3000=$H$3:$H$50)*(C3000&gt;=$I$3:$I$50)*(C3000&lt;=$J$3:$J$50), 0))</f>
        <v>3.1E-2</v>
      </c>
    </row>
    <row r="3001" spans="1:4" x14ac:dyDescent="0.35">
      <c r="A3001" t="s">
        <v>39</v>
      </c>
      <c r="B3001">
        <v>180</v>
      </c>
      <c r="C3001" s="6">
        <v>1000171</v>
      </c>
      <c r="D3001" s="38" cm="1">
        <f t="array" ref="D3001">INDEX($K$3:$K$50, MATCH(1, (A3001=$G$3:$G$50)*(B3001=$H$3:$H$50)*(C3001&gt;=$I$3:$I$50)*(C3001&lt;=$J$3:$J$50), 0))</f>
        <v>4.3999999999999997E-2</v>
      </c>
    </row>
    <row r="3002" spans="1:4" x14ac:dyDescent="0.35">
      <c r="A3002" t="s">
        <v>39</v>
      </c>
      <c r="B3002">
        <v>360</v>
      </c>
      <c r="C3002" s="6">
        <v>210171</v>
      </c>
      <c r="D3002" s="38" cm="1">
        <f t="array" ref="D3002">INDEX($K$3:$K$50, MATCH(1, (A3002=$G$3:$G$50)*(B3002=$H$3:$H$50)*(C3002&gt;=$I$3:$I$50)*(C3002&lt;=$J$3:$J$50), 0))</f>
        <v>3.85E-2</v>
      </c>
    </row>
    <row r="3003" spans="1:4" x14ac:dyDescent="0.35">
      <c r="A3003" t="s">
        <v>39</v>
      </c>
      <c r="B3003">
        <v>360</v>
      </c>
      <c r="C3003" s="6">
        <v>610171</v>
      </c>
      <c r="D3003" s="38" cm="1">
        <f t="array" ref="D3003">INDEX($K$3:$K$50, MATCH(1, (A3003=$G$3:$G$50)*(B3003=$H$3:$H$50)*(C3003&gt;=$I$3:$I$50)*(C3003&lt;=$J$3:$J$50), 0))</f>
        <v>4.4499999999999998E-2</v>
      </c>
    </row>
    <row r="3004" spans="1:4" x14ac:dyDescent="0.35">
      <c r="A3004" t="s">
        <v>39</v>
      </c>
      <c r="B3004">
        <v>180</v>
      </c>
      <c r="C3004" s="6">
        <v>761121.69</v>
      </c>
      <c r="D3004" s="38" cm="1">
        <f t="array" ref="D3004">INDEX($K$3:$K$50, MATCH(1, (A3004=$G$3:$G$50)*(B3004=$H$3:$H$50)*(C3004&gt;=$I$3:$I$50)*(C3004&lt;=$J$3:$J$50), 0))</f>
        <v>4.0500000000000001E-2</v>
      </c>
    </row>
    <row r="3005" spans="1:4" x14ac:dyDescent="0.35">
      <c r="A3005" t="s">
        <v>39</v>
      </c>
      <c r="B3005">
        <v>90</v>
      </c>
      <c r="C3005" s="6">
        <v>2100171</v>
      </c>
      <c r="D3005" s="38" cm="1">
        <f t="array" ref="D3005">INDEX($K$3:$K$50, MATCH(1, (A3005=$G$3:$G$50)*(B3005=$H$3:$H$50)*(C3005&gt;=$I$3:$I$50)*(C3005&lt;=$J$3:$J$50), 0))</f>
        <v>3.3000000000000002E-2</v>
      </c>
    </row>
    <row r="3006" spans="1:4" x14ac:dyDescent="0.35">
      <c r="A3006" t="s">
        <v>39</v>
      </c>
      <c r="B3006">
        <v>90</v>
      </c>
      <c r="C3006" s="6">
        <v>100171</v>
      </c>
      <c r="D3006" s="38" cm="1">
        <f t="array" ref="D3006">INDEX($K$3:$K$50, MATCH(1, (A3006=$G$3:$G$50)*(B3006=$H$3:$H$50)*(C3006&gt;=$I$3:$I$50)*(C3006&lt;=$J$3:$J$50), 0))</f>
        <v>2.1999999999999999E-2</v>
      </c>
    </row>
    <row r="3007" spans="1:4" x14ac:dyDescent="0.35">
      <c r="A3007" t="s">
        <v>39</v>
      </c>
      <c r="B3007">
        <v>180</v>
      </c>
      <c r="C3007" s="6">
        <v>265531.25</v>
      </c>
      <c r="D3007" s="38" cm="1">
        <f t="array" ref="D3007">INDEX($K$3:$K$50, MATCH(1, (A3007=$G$3:$G$50)*(B3007=$H$3:$H$50)*(C3007&gt;=$I$3:$I$50)*(C3007&lt;=$J$3:$J$50), 0))</f>
        <v>3.7499999999999999E-2</v>
      </c>
    </row>
    <row r="3008" spans="1:4" x14ac:dyDescent="0.35">
      <c r="A3008" t="s">
        <v>39</v>
      </c>
      <c r="B3008">
        <v>360</v>
      </c>
      <c r="C3008" s="6">
        <v>750171</v>
      </c>
      <c r="D3008" s="38" cm="1">
        <f t="array" ref="D3008">INDEX($K$3:$K$50, MATCH(1, (A3008=$G$3:$G$50)*(B3008=$H$3:$H$50)*(C3008&gt;=$I$3:$I$50)*(C3008&lt;=$J$3:$J$50), 0))</f>
        <v>4.4999999999999998E-2</v>
      </c>
    </row>
    <row r="3009" spans="1:4" x14ac:dyDescent="0.35">
      <c r="A3009" t="s">
        <v>39</v>
      </c>
      <c r="B3009">
        <v>160</v>
      </c>
      <c r="C3009" s="6">
        <v>300171</v>
      </c>
      <c r="D3009" s="38" t="e" cm="1">
        <f t="array" ref="D3009">INDEX($K$3:$K$50, MATCH(1, (A3009=$G$3:$G$50)*(B3009=$H$3:$H$50)*(C3009&gt;=$I$3:$I$50)*(C3009&lt;=$J$3:$J$50), 0))</f>
        <v>#N/A</v>
      </c>
    </row>
    <row r="3010" spans="1:4" x14ac:dyDescent="0.35">
      <c r="A3010" t="s">
        <v>39</v>
      </c>
      <c r="B3010">
        <v>180</v>
      </c>
      <c r="C3010" s="6">
        <v>164171</v>
      </c>
      <c r="D3010" s="38" cm="1">
        <f t="array" ref="D3010">INDEX($K$3:$K$50, MATCH(1, (A3010=$G$3:$G$50)*(B3010=$H$3:$H$50)*(C3010&gt;=$I$3:$I$50)*(C3010&lt;=$J$3:$J$50), 0))</f>
        <v>3.4500000000000003E-2</v>
      </c>
    </row>
    <row r="3011" spans="1:4" x14ac:dyDescent="0.35">
      <c r="A3011" t="s">
        <v>39</v>
      </c>
      <c r="B3011">
        <v>90</v>
      </c>
      <c r="C3011" s="6">
        <v>222038.51</v>
      </c>
      <c r="D3011" s="38" cm="1">
        <f t="array" ref="D3011">INDEX($K$3:$K$50, MATCH(1, (A3011=$G$3:$G$50)*(B3011=$H$3:$H$50)*(C3011&gt;=$I$3:$I$50)*(C3011&lt;=$J$3:$J$50), 0))</f>
        <v>2.1999999999999999E-2</v>
      </c>
    </row>
    <row r="3012" spans="1:4" x14ac:dyDescent="0.35">
      <c r="A3012" t="s">
        <v>39</v>
      </c>
      <c r="B3012">
        <v>180</v>
      </c>
      <c r="C3012" s="6">
        <v>227859.38</v>
      </c>
      <c r="D3012" s="38" cm="1">
        <f t="array" ref="D3012">INDEX($K$3:$K$50, MATCH(1, (A3012=$G$3:$G$50)*(B3012=$H$3:$H$50)*(C3012&gt;=$I$3:$I$50)*(C3012&lt;=$J$3:$J$50), 0))</f>
        <v>3.4500000000000003E-2</v>
      </c>
    </row>
    <row r="3013" spans="1:4" x14ac:dyDescent="0.35">
      <c r="A3013" t="s">
        <v>39</v>
      </c>
      <c r="B3013">
        <v>360</v>
      </c>
      <c r="C3013" s="6">
        <v>533530.39</v>
      </c>
      <c r="D3013" s="38" cm="1">
        <f t="array" ref="D3013">INDEX($K$3:$K$50, MATCH(1, (A3013=$G$3:$G$50)*(B3013=$H$3:$H$50)*(C3013&gt;=$I$3:$I$50)*(C3013&lt;=$J$3:$J$50), 0))</f>
        <v>4.4499999999999998E-2</v>
      </c>
    </row>
    <row r="3014" spans="1:4" x14ac:dyDescent="0.35">
      <c r="A3014" t="s">
        <v>39</v>
      </c>
      <c r="B3014">
        <v>360</v>
      </c>
      <c r="C3014" s="6">
        <v>550171</v>
      </c>
      <c r="D3014" s="38" cm="1">
        <f t="array" ref="D3014">INDEX($K$3:$K$50, MATCH(1, (A3014=$G$3:$G$50)*(B3014=$H$3:$H$50)*(C3014&gt;=$I$3:$I$50)*(C3014&lt;=$J$3:$J$50), 0))</f>
        <v>4.4499999999999998E-2</v>
      </c>
    </row>
    <row r="3015" spans="1:4" x14ac:dyDescent="0.35">
      <c r="A3015" t="s">
        <v>39</v>
      </c>
      <c r="B3015">
        <v>180</v>
      </c>
      <c r="C3015" s="6">
        <v>1500171</v>
      </c>
      <c r="D3015" s="38" cm="1">
        <f t="array" ref="D3015">INDEX($K$3:$K$50, MATCH(1, (A3015=$G$3:$G$50)*(B3015=$H$3:$H$50)*(C3015&gt;=$I$3:$I$50)*(C3015&lt;=$J$3:$J$50), 0))</f>
        <v>4.3999999999999997E-2</v>
      </c>
    </row>
    <row r="3016" spans="1:4" x14ac:dyDescent="0.35">
      <c r="A3016" t="s">
        <v>39</v>
      </c>
      <c r="B3016">
        <v>90</v>
      </c>
      <c r="C3016" s="6">
        <v>102391.26</v>
      </c>
      <c r="D3016" s="38" cm="1">
        <f t="array" ref="D3016">INDEX($K$3:$K$50, MATCH(1, (A3016=$G$3:$G$50)*(B3016=$H$3:$H$50)*(C3016&gt;=$I$3:$I$50)*(C3016&lt;=$J$3:$J$50), 0))</f>
        <v>2.1999999999999999E-2</v>
      </c>
    </row>
    <row r="3017" spans="1:4" x14ac:dyDescent="0.35">
      <c r="A3017" t="s">
        <v>39</v>
      </c>
      <c r="B3017">
        <v>90</v>
      </c>
      <c r="C3017" s="6">
        <v>1799157.75</v>
      </c>
      <c r="D3017" s="38" cm="1">
        <f t="array" ref="D3017">INDEX($K$3:$K$50, MATCH(1, (A3017=$G$3:$G$50)*(B3017=$H$3:$H$50)*(C3017&gt;=$I$3:$I$50)*(C3017&lt;=$J$3:$J$50), 0))</f>
        <v>3.3000000000000002E-2</v>
      </c>
    </row>
    <row r="3018" spans="1:4" x14ac:dyDescent="0.35">
      <c r="A3018" t="s">
        <v>39</v>
      </c>
      <c r="B3018">
        <v>180</v>
      </c>
      <c r="C3018" s="6">
        <v>1000171</v>
      </c>
      <c r="D3018" s="38" cm="1">
        <f t="array" ref="D3018">INDEX($K$3:$K$50, MATCH(1, (A3018=$G$3:$G$50)*(B3018=$H$3:$H$50)*(C3018&gt;=$I$3:$I$50)*(C3018&lt;=$J$3:$J$50), 0))</f>
        <v>4.3999999999999997E-2</v>
      </c>
    </row>
    <row r="3019" spans="1:4" x14ac:dyDescent="0.35">
      <c r="A3019" t="s">
        <v>39</v>
      </c>
      <c r="B3019">
        <v>360</v>
      </c>
      <c r="C3019" s="6">
        <v>21014.29</v>
      </c>
      <c r="D3019" s="38" cm="1">
        <f t="array" ref="D3019">INDEX($K$3:$K$50, MATCH(1, (A3019=$G$3:$G$50)*(B3019=$H$3:$H$50)*(C3019&gt;=$I$3:$I$50)*(C3019&lt;=$J$3:$J$50), 0))</f>
        <v>1.7999999999999999E-2</v>
      </c>
    </row>
    <row r="3020" spans="1:4" x14ac:dyDescent="0.35">
      <c r="A3020" t="s">
        <v>39</v>
      </c>
      <c r="B3020">
        <v>160</v>
      </c>
      <c r="C3020" s="6">
        <v>518503.98</v>
      </c>
      <c r="D3020" s="38" t="e" cm="1">
        <f t="array" ref="D3020">INDEX($K$3:$K$50, MATCH(1, (A3020=$G$3:$G$50)*(B3020=$H$3:$H$50)*(C3020&gt;=$I$3:$I$50)*(C3020&lt;=$J$3:$J$50), 0))</f>
        <v>#N/A</v>
      </c>
    </row>
    <row r="3021" spans="1:4" x14ac:dyDescent="0.35">
      <c r="A3021" t="s">
        <v>39</v>
      </c>
      <c r="B3021">
        <v>180</v>
      </c>
      <c r="C3021" s="6">
        <v>54051.89</v>
      </c>
      <c r="D3021" s="38" cm="1">
        <f t="array" ref="D3021">INDEX($K$3:$K$50, MATCH(1, (A3021=$G$3:$G$50)*(B3021=$H$3:$H$50)*(C3021&gt;=$I$3:$I$50)*(C3021&lt;=$J$3:$J$50), 0))</f>
        <v>2.1499999999999998E-2</v>
      </c>
    </row>
    <row r="3022" spans="1:4" x14ac:dyDescent="0.35">
      <c r="A3022" t="s">
        <v>39</v>
      </c>
      <c r="B3022">
        <v>90</v>
      </c>
      <c r="C3022" s="6">
        <v>307785.77</v>
      </c>
      <c r="D3022" s="38" cm="1">
        <f t="array" ref="D3022">INDEX($K$3:$K$50, MATCH(1, (A3022=$G$3:$G$50)*(B3022=$H$3:$H$50)*(C3022&gt;=$I$3:$I$50)*(C3022&lt;=$J$3:$J$50), 0))</f>
        <v>0.03</v>
      </c>
    </row>
    <row r="3023" spans="1:4" x14ac:dyDescent="0.35">
      <c r="A3023" t="s">
        <v>39</v>
      </c>
      <c r="B3023">
        <v>180</v>
      </c>
      <c r="C3023" s="6">
        <v>200171</v>
      </c>
      <c r="D3023" s="38" cm="1">
        <f t="array" ref="D3023">INDEX($K$3:$K$50, MATCH(1, (A3023=$G$3:$G$50)*(B3023=$H$3:$H$50)*(C3023&gt;=$I$3:$I$50)*(C3023&lt;=$J$3:$J$50), 0))</f>
        <v>3.4500000000000003E-2</v>
      </c>
    </row>
    <row r="3024" spans="1:4" x14ac:dyDescent="0.35">
      <c r="A3024" t="s">
        <v>39</v>
      </c>
      <c r="B3024">
        <v>360</v>
      </c>
      <c r="C3024" s="6">
        <v>7371</v>
      </c>
      <c r="D3024" s="38" cm="1">
        <f t="array" ref="D3024">INDEX($K$3:$K$50, MATCH(1, (A3024=$G$3:$G$50)*(B3024=$H$3:$H$50)*(C3024&gt;=$I$3:$I$50)*(C3024&lt;=$J$3:$J$50), 0))</f>
        <v>1.7999999999999999E-2</v>
      </c>
    </row>
    <row r="3025" spans="1:4" x14ac:dyDescent="0.35">
      <c r="A3025" t="s">
        <v>39</v>
      </c>
      <c r="B3025">
        <v>360</v>
      </c>
      <c r="C3025" s="6">
        <v>107171</v>
      </c>
      <c r="D3025" s="38" cm="1">
        <f t="array" ref="D3025">INDEX($K$3:$K$50, MATCH(1, (A3025=$G$3:$G$50)*(B3025=$H$3:$H$50)*(C3025&gt;=$I$3:$I$50)*(C3025&lt;=$J$3:$J$50), 0))</f>
        <v>3.85E-2</v>
      </c>
    </row>
    <row r="3026" spans="1:4" x14ac:dyDescent="0.35">
      <c r="A3026" t="s">
        <v>39</v>
      </c>
      <c r="B3026">
        <v>180</v>
      </c>
      <c r="C3026" s="6">
        <v>14201.41</v>
      </c>
      <c r="D3026" s="38" cm="1">
        <f t="array" ref="D3026">INDEX($K$3:$K$50, MATCH(1, (A3026=$G$3:$G$50)*(B3026=$H$3:$H$50)*(C3026&gt;=$I$3:$I$50)*(C3026&lt;=$J$3:$J$50), 0))</f>
        <v>1.6E-2</v>
      </c>
    </row>
    <row r="3027" spans="1:4" x14ac:dyDescent="0.35">
      <c r="A3027" t="s">
        <v>39</v>
      </c>
      <c r="B3027">
        <v>90</v>
      </c>
      <c r="C3027" s="6">
        <v>130227.06</v>
      </c>
      <c r="D3027" s="38" cm="1">
        <f t="array" ref="D3027">INDEX($K$3:$K$50, MATCH(1, (A3027=$G$3:$G$50)*(B3027=$H$3:$H$50)*(C3027&gt;=$I$3:$I$50)*(C3027&lt;=$J$3:$J$50), 0))</f>
        <v>2.1999999999999999E-2</v>
      </c>
    </row>
    <row r="3028" spans="1:4" x14ac:dyDescent="0.35">
      <c r="A3028" t="s">
        <v>39</v>
      </c>
      <c r="B3028">
        <v>90</v>
      </c>
      <c r="C3028" s="6">
        <v>91581.36</v>
      </c>
      <c r="D3028" s="38" cm="1">
        <f t="array" ref="D3028">INDEX($K$3:$K$50, MATCH(1, (A3028=$G$3:$G$50)*(B3028=$H$3:$H$50)*(C3028&gt;=$I$3:$I$50)*(C3028&lt;=$J$3:$J$50), 0))</f>
        <v>2.0500000000000001E-2</v>
      </c>
    </row>
    <row r="3029" spans="1:4" x14ac:dyDescent="0.35">
      <c r="A3029" t="s">
        <v>39</v>
      </c>
      <c r="B3029">
        <v>180</v>
      </c>
      <c r="C3029" s="6">
        <v>29351.599999999999</v>
      </c>
      <c r="D3029" s="38" cm="1">
        <f t="array" ref="D3029">INDEX($K$3:$K$50, MATCH(1, (A3029=$G$3:$G$50)*(B3029=$H$3:$H$50)*(C3029&gt;=$I$3:$I$50)*(C3029&lt;=$J$3:$J$50), 0))</f>
        <v>1.6E-2</v>
      </c>
    </row>
    <row r="3030" spans="1:4" x14ac:dyDescent="0.35">
      <c r="A3030" t="s">
        <v>39</v>
      </c>
      <c r="B3030">
        <v>360</v>
      </c>
      <c r="C3030" s="6">
        <v>42132.79</v>
      </c>
      <c r="D3030" s="38" cm="1">
        <f t="array" ref="D3030">INDEX($K$3:$K$50, MATCH(1, (A3030=$G$3:$G$50)*(B3030=$H$3:$H$50)*(C3030&gt;=$I$3:$I$50)*(C3030&lt;=$J$3:$J$50), 0))</f>
        <v>1.7999999999999999E-2</v>
      </c>
    </row>
    <row r="3031" spans="1:4" x14ac:dyDescent="0.35">
      <c r="A3031" t="s">
        <v>39</v>
      </c>
      <c r="B3031">
        <v>160</v>
      </c>
      <c r="C3031" s="6">
        <v>37732.980000000003</v>
      </c>
      <c r="D3031" s="38" t="e" cm="1">
        <f t="array" ref="D3031">INDEX($K$3:$K$50, MATCH(1, (A3031=$G$3:$G$50)*(B3031=$H$3:$H$50)*(C3031&gt;=$I$3:$I$50)*(C3031&lt;=$J$3:$J$50), 0))</f>
        <v>#N/A</v>
      </c>
    </row>
    <row r="3032" spans="1:4" x14ac:dyDescent="0.35">
      <c r="A3032" t="s">
        <v>39</v>
      </c>
      <c r="B3032">
        <v>180</v>
      </c>
      <c r="C3032" s="6">
        <v>7161.65</v>
      </c>
      <c r="D3032" s="38" cm="1">
        <f t="array" ref="D3032">INDEX($K$3:$K$50, MATCH(1, (A3032=$G$3:$G$50)*(B3032=$H$3:$H$50)*(C3032&gt;=$I$3:$I$50)*(C3032&lt;=$J$3:$J$50), 0))</f>
        <v>1.6E-2</v>
      </c>
    </row>
    <row r="3033" spans="1:4" x14ac:dyDescent="0.35">
      <c r="A3033" t="s">
        <v>39</v>
      </c>
      <c r="B3033">
        <v>90</v>
      </c>
      <c r="C3033" s="6">
        <v>800171</v>
      </c>
      <c r="D3033" s="38" cm="1">
        <f t="array" ref="D3033">INDEX($K$3:$K$50, MATCH(1, (A3033=$G$3:$G$50)*(B3033=$H$3:$H$50)*(C3033&gt;=$I$3:$I$50)*(C3033&lt;=$J$3:$J$50), 0))</f>
        <v>3.2000000000000001E-2</v>
      </c>
    </row>
    <row r="3034" spans="1:4" x14ac:dyDescent="0.35">
      <c r="A3034" t="s">
        <v>39</v>
      </c>
      <c r="B3034">
        <v>180</v>
      </c>
      <c r="C3034" s="6">
        <v>32478.1</v>
      </c>
      <c r="D3034" s="38" cm="1">
        <f t="array" ref="D3034">INDEX($K$3:$K$50, MATCH(1, (A3034=$G$3:$G$50)*(B3034=$H$3:$H$50)*(C3034&gt;=$I$3:$I$50)*(C3034&lt;=$J$3:$J$50), 0))</f>
        <v>1.6E-2</v>
      </c>
    </row>
    <row r="3035" spans="1:4" x14ac:dyDescent="0.35">
      <c r="A3035" t="s">
        <v>39</v>
      </c>
      <c r="B3035">
        <v>360</v>
      </c>
      <c r="C3035" s="6">
        <v>922301.89</v>
      </c>
      <c r="D3035" s="38" cm="1">
        <f t="array" ref="D3035">INDEX($K$3:$K$50, MATCH(1, (A3035=$G$3:$G$50)*(B3035=$H$3:$H$50)*(C3035&gt;=$I$3:$I$50)*(C3035&lt;=$J$3:$J$50), 0))</f>
        <v>4.4999999999999998E-2</v>
      </c>
    </row>
    <row r="3036" spans="1:4" x14ac:dyDescent="0.35">
      <c r="A3036" t="s">
        <v>39</v>
      </c>
      <c r="B3036">
        <v>360</v>
      </c>
      <c r="C3036" s="6">
        <v>76847.14</v>
      </c>
      <c r="D3036" s="38" cm="1">
        <f t="array" ref="D3036">INDEX($K$3:$K$50, MATCH(1, (A3036=$G$3:$G$50)*(B3036=$H$3:$H$50)*(C3036&gt;=$I$3:$I$50)*(C3036&lt;=$J$3:$J$50), 0))</f>
        <v>2.5000000000000001E-2</v>
      </c>
    </row>
    <row r="3037" spans="1:4" x14ac:dyDescent="0.35">
      <c r="A3037" t="s">
        <v>39</v>
      </c>
      <c r="B3037">
        <v>180</v>
      </c>
      <c r="C3037" s="6">
        <v>150171</v>
      </c>
      <c r="D3037" s="38" cm="1">
        <f t="array" ref="D3037">INDEX($K$3:$K$50, MATCH(1, (A3037=$G$3:$G$50)*(B3037=$H$3:$H$50)*(C3037&gt;=$I$3:$I$50)*(C3037&lt;=$J$3:$J$50), 0))</f>
        <v>3.4500000000000003E-2</v>
      </c>
    </row>
    <row r="3038" spans="1:4" x14ac:dyDescent="0.35">
      <c r="A3038" t="s">
        <v>39</v>
      </c>
      <c r="B3038">
        <v>90</v>
      </c>
      <c r="C3038" s="6">
        <v>558474.97</v>
      </c>
      <c r="D3038" s="38" cm="1">
        <f t="array" ref="D3038">INDEX($K$3:$K$50, MATCH(1, (A3038=$G$3:$G$50)*(B3038=$H$3:$H$50)*(C3038&gt;=$I$3:$I$50)*(C3038&lt;=$J$3:$J$50), 0))</f>
        <v>3.1E-2</v>
      </c>
    </row>
    <row r="3039" spans="1:4" x14ac:dyDescent="0.35">
      <c r="A3039" t="s">
        <v>39</v>
      </c>
      <c r="B3039">
        <v>90</v>
      </c>
      <c r="C3039" s="6">
        <v>800171</v>
      </c>
      <c r="D3039" s="38" cm="1">
        <f t="array" ref="D3039">INDEX($K$3:$K$50, MATCH(1, (A3039=$G$3:$G$50)*(B3039=$H$3:$H$50)*(C3039&gt;=$I$3:$I$50)*(C3039&lt;=$J$3:$J$50), 0))</f>
        <v>3.2000000000000001E-2</v>
      </c>
    </row>
    <row r="3040" spans="1:4" x14ac:dyDescent="0.35">
      <c r="A3040" t="s">
        <v>39</v>
      </c>
      <c r="B3040">
        <v>180</v>
      </c>
      <c r="C3040" s="6">
        <v>100171</v>
      </c>
      <c r="D3040" s="38" cm="1">
        <f t="array" ref="D3040">INDEX($K$3:$K$50, MATCH(1, (A3040=$G$3:$G$50)*(B3040=$H$3:$H$50)*(C3040&gt;=$I$3:$I$50)*(C3040&lt;=$J$3:$J$50), 0))</f>
        <v>3.4500000000000003E-2</v>
      </c>
    </row>
    <row r="3041" spans="1:4" x14ac:dyDescent="0.35">
      <c r="A3041" t="s">
        <v>39</v>
      </c>
      <c r="B3041">
        <v>360</v>
      </c>
      <c r="C3041" s="6">
        <v>13527.44</v>
      </c>
      <c r="D3041" s="38" cm="1">
        <f t="array" ref="D3041">INDEX($K$3:$K$50, MATCH(1, (A3041=$G$3:$G$50)*(B3041=$H$3:$H$50)*(C3041&gt;=$I$3:$I$50)*(C3041&lt;=$J$3:$J$50), 0))</f>
        <v>1.7999999999999999E-2</v>
      </c>
    </row>
    <row r="3042" spans="1:4" x14ac:dyDescent="0.35">
      <c r="A3042" t="s">
        <v>39</v>
      </c>
      <c r="B3042">
        <v>160</v>
      </c>
      <c r="C3042" s="6">
        <v>135171</v>
      </c>
      <c r="D3042" s="38" t="e" cm="1">
        <f t="array" ref="D3042">INDEX($K$3:$K$50, MATCH(1, (A3042=$G$3:$G$50)*(B3042=$H$3:$H$50)*(C3042&gt;=$I$3:$I$50)*(C3042&lt;=$J$3:$J$50), 0))</f>
        <v>#N/A</v>
      </c>
    </row>
    <row r="3043" spans="1:4" x14ac:dyDescent="0.35">
      <c r="A3043" t="s">
        <v>39</v>
      </c>
      <c r="B3043">
        <v>180</v>
      </c>
      <c r="C3043" s="6">
        <v>13510.28</v>
      </c>
      <c r="D3043" s="38" cm="1">
        <f t="array" ref="D3043">INDEX($K$3:$K$50, MATCH(1, (A3043=$G$3:$G$50)*(B3043=$H$3:$H$50)*(C3043&gt;=$I$3:$I$50)*(C3043&lt;=$J$3:$J$50), 0))</f>
        <v>1.6E-2</v>
      </c>
    </row>
    <row r="3044" spans="1:4" x14ac:dyDescent="0.35">
      <c r="A3044" t="s">
        <v>39</v>
      </c>
      <c r="B3044">
        <v>90</v>
      </c>
      <c r="C3044" s="6">
        <v>557373.18000000005</v>
      </c>
      <c r="D3044" s="38" cm="1">
        <f t="array" ref="D3044">INDEX($K$3:$K$50, MATCH(1, (A3044=$G$3:$G$50)*(B3044=$H$3:$H$50)*(C3044&gt;=$I$3:$I$50)*(C3044&lt;=$J$3:$J$50), 0))</f>
        <v>3.1E-2</v>
      </c>
    </row>
    <row r="3045" spans="1:4" x14ac:dyDescent="0.35">
      <c r="A3045" t="s">
        <v>39</v>
      </c>
      <c r="B3045">
        <v>180</v>
      </c>
      <c r="C3045" s="6">
        <v>40171</v>
      </c>
      <c r="D3045" s="38" cm="1">
        <f t="array" ref="D3045">INDEX($K$3:$K$50, MATCH(1, (A3045=$G$3:$G$50)*(B3045=$H$3:$H$50)*(C3045&gt;=$I$3:$I$50)*(C3045&lt;=$J$3:$J$50), 0))</f>
        <v>1.6E-2</v>
      </c>
    </row>
    <row r="3046" spans="1:4" x14ac:dyDescent="0.35">
      <c r="A3046" t="s">
        <v>39</v>
      </c>
      <c r="B3046">
        <v>360</v>
      </c>
      <c r="C3046" s="6">
        <v>25171</v>
      </c>
      <c r="D3046" s="38" cm="1">
        <f t="array" ref="D3046">INDEX($K$3:$K$50, MATCH(1, (A3046=$G$3:$G$50)*(B3046=$H$3:$H$50)*(C3046&gt;=$I$3:$I$50)*(C3046&lt;=$J$3:$J$50), 0))</f>
        <v>1.7999999999999999E-2</v>
      </c>
    </row>
    <row r="3047" spans="1:4" x14ac:dyDescent="0.35">
      <c r="A3047" t="s">
        <v>39</v>
      </c>
      <c r="B3047">
        <v>360</v>
      </c>
      <c r="C3047" s="6">
        <v>300171</v>
      </c>
      <c r="D3047" s="38" cm="1">
        <f t="array" ref="D3047">INDEX($K$3:$K$50, MATCH(1, (A3047=$G$3:$G$50)*(B3047=$H$3:$H$50)*(C3047&gt;=$I$3:$I$50)*(C3047&lt;=$J$3:$J$50), 0))</f>
        <v>4.2500000000000003E-2</v>
      </c>
    </row>
    <row r="3048" spans="1:4" x14ac:dyDescent="0.35">
      <c r="A3048" t="s">
        <v>39</v>
      </c>
      <c r="B3048">
        <v>180</v>
      </c>
      <c r="C3048" s="6">
        <v>47171</v>
      </c>
      <c r="D3048" s="38" cm="1">
        <f t="array" ref="D3048">INDEX($K$3:$K$50, MATCH(1, (A3048=$G$3:$G$50)*(B3048=$H$3:$H$50)*(C3048&gt;=$I$3:$I$50)*(C3048&lt;=$J$3:$J$50), 0))</f>
        <v>1.6E-2</v>
      </c>
    </row>
    <row r="3049" spans="1:4" x14ac:dyDescent="0.35">
      <c r="A3049" t="s">
        <v>39</v>
      </c>
      <c r="B3049">
        <v>90</v>
      </c>
      <c r="C3049" s="6">
        <v>53375.03</v>
      </c>
      <c r="D3049" s="38" cm="1">
        <f t="array" ref="D3049">INDEX($K$3:$K$50, MATCH(1, (A3049=$G$3:$G$50)*(B3049=$H$3:$H$50)*(C3049&gt;=$I$3:$I$50)*(C3049&lt;=$J$3:$J$50), 0))</f>
        <v>2.0500000000000001E-2</v>
      </c>
    </row>
    <row r="3050" spans="1:4" x14ac:dyDescent="0.35">
      <c r="A3050" t="s">
        <v>39</v>
      </c>
      <c r="B3050">
        <v>90</v>
      </c>
      <c r="C3050" s="6">
        <v>69034.12</v>
      </c>
      <c r="D3050" s="38" cm="1">
        <f t="array" ref="D3050">INDEX($K$3:$K$50, MATCH(1, (A3050=$G$3:$G$50)*(B3050=$H$3:$H$50)*(C3050&gt;=$I$3:$I$50)*(C3050&lt;=$J$3:$J$50), 0))</f>
        <v>2.0500000000000001E-2</v>
      </c>
    </row>
    <row r="3051" spans="1:4" x14ac:dyDescent="0.35">
      <c r="A3051" t="s">
        <v>39</v>
      </c>
      <c r="B3051">
        <v>180</v>
      </c>
      <c r="C3051" s="6">
        <v>100171</v>
      </c>
      <c r="D3051" s="38" cm="1">
        <f t="array" ref="D3051">INDEX($K$3:$K$50, MATCH(1, (A3051=$G$3:$G$50)*(B3051=$H$3:$H$50)*(C3051&gt;=$I$3:$I$50)*(C3051&lt;=$J$3:$J$50), 0))</f>
        <v>3.4500000000000003E-2</v>
      </c>
    </row>
    <row r="3052" spans="1:4" x14ac:dyDescent="0.35">
      <c r="A3052" t="s">
        <v>39</v>
      </c>
      <c r="B3052">
        <v>360</v>
      </c>
      <c r="C3052" s="6">
        <v>50171</v>
      </c>
      <c r="D3052" s="38" cm="1">
        <f t="array" ref="D3052">INDEX($K$3:$K$50, MATCH(1, (A3052=$G$3:$G$50)*(B3052=$H$3:$H$50)*(C3052&gt;=$I$3:$I$50)*(C3052&lt;=$J$3:$J$50), 0))</f>
        <v>2.5000000000000001E-2</v>
      </c>
    </row>
    <row r="3053" spans="1:4" x14ac:dyDescent="0.35">
      <c r="A3053" t="s">
        <v>39</v>
      </c>
      <c r="B3053">
        <v>160</v>
      </c>
      <c r="C3053" s="6">
        <v>231400.04</v>
      </c>
      <c r="D3053" s="38" t="e" cm="1">
        <f t="array" ref="D3053">INDEX($K$3:$K$50, MATCH(1, (A3053=$G$3:$G$50)*(B3053=$H$3:$H$50)*(C3053&gt;=$I$3:$I$50)*(C3053&lt;=$J$3:$J$50), 0))</f>
        <v>#N/A</v>
      </c>
    </row>
    <row r="3054" spans="1:4" x14ac:dyDescent="0.35">
      <c r="A3054" t="s">
        <v>39</v>
      </c>
      <c r="B3054">
        <v>180</v>
      </c>
      <c r="C3054" s="6">
        <v>32439.119999999999</v>
      </c>
      <c r="D3054" s="38" cm="1">
        <f t="array" ref="D3054">INDEX($K$3:$K$50, MATCH(1, (A3054=$G$3:$G$50)*(B3054=$H$3:$H$50)*(C3054&gt;=$I$3:$I$50)*(C3054&lt;=$J$3:$J$50), 0))</f>
        <v>1.6E-2</v>
      </c>
    </row>
    <row r="3055" spans="1:4" x14ac:dyDescent="0.35">
      <c r="A3055" t="s">
        <v>39</v>
      </c>
      <c r="B3055">
        <v>90</v>
      </c>
      <c r="C3055" s="6">
        <v>45669.79</v>
      </c>
      <c r="D3055" s="38" cm="1">
        <f t="array" ref="D3055">INDEX($K$3:$K$50, MATCH(1, (A3055=$G$3:$G$50)*(B3055=$H$3:$H$50)*(C3055&gt;=$I$3:$I$50)*(C3055&lt;=$J$3:$J$50), 0))</f>
        <v>1.55E-2</v>
      </c>
    </row>
    <row r="3056" spans="1:4" x14ac:dyDescent="0.35">
      <c r="A3056" t="s">
        <v>39</v>
      </c>
      <c r="B3056">
        <v>180</v>
      </c>
      <c r="C3056" s="6">
        <v>54466.99</v>
      </c>
      <c r="D3056" s="38" cm="1">
        <f t="array" ref="D3056">INDEX($K$3:$K$50, MATCH(1, (A3056=$G$3:$G$50)*(B3056=$H$3:$H$50)*(C3056&gt;=$I$3:$I$50)*(C3056&lt;=$J$3:$J$50), 0))</f>
        <v>2.1499999999999998E-2</v>
      </c>
    </row>
    <row r="3057" spans="1:4" x14ac:dyDescent="0.35">
      <c r="A3057" t="s">
        <v>39</v>
      </c>
      <c r="B3057">
        <v>360</v>
      </c>
      <c r="C3057" s="6">
        <v>82200.800000000003</v>
      </c>
      <c r="D3057" s="38" cm="1">
        <f t="array" ref="D3057">INDEX($K$3:$K$50, MATCH(1, (A3057=$G$3:$G$50)*(B3057=$H$3:$H$50)*(C3057&gt;=$I$3:$I$50)*(C3057&lt;=$J$3:$J$50), 0))</f>
        <v>2.5000000000000001E-2</v>
      </c>
    </row>
    <row r="3058" spans="1:4" x14ac:dyDescent="0.35">
      <c r="A3058" t="s">
        <v>39</v>
      </c>
      <c r="B3058">
        <v>360</v>
      </c>
      <c r="C3058" s="6">
        <v>110952.81</v>
      </c>
      <c r="D3058" s="38" cm="1">
        <f t="array" ref="D3058">INDEX($K$3:$K$50, MATCH(1, (A3058=$G$3:$G$50)*(B3058=$H$3:$H$50)*(C3058&gt;=$I$3:$I$50)*(C3058&lt;=$J$3:$J$50), 0))</f>
        <v>3.85E-2</v>
      </c>
    </row>
    <row r="3059" spans="1:4" x14ac:dyDescent="0.35">
      <c r="A3059" t="s">
        <v>39</v>
      </c>
      <c r="B3059">
        <v>180</v>
      </c>
      <c r="C3059" s="6">
        <v>200171</v>
      </c>
      <c r="D3059" s="38" cm="1">
        <f t="array" ref="D3059">INDEX($K$3:$K$50, MATCH(1, (A3059=$G$3:$G$50)*(B3059=$H$3:$H$50)*(C3059&gt;=$I$3:$I$50)*(C3059&lt;=$J$3:$J$50), 0))</f>
        <v>3.4500000000000003E-2</v>
      </c>
    </row>
    <row r="3060" spans="1:4" x14ac:dyDescent="0.35">
      <c r="A3060" t="s">
        <v>39</v>
      </c>
      <c r="B3060">
        <v>90</v>
      </c>
      <c r="C3060" s="6">
        <v>54857.53</v>
      </c>
      <c r="D3060" s="38" cm="1">
        <f t="array" ref="D3060">INDEX($K$3:$K$50, MATCH(1, (A3060=$G$3:$G$50)*(B3060=$H$3:$H$50)*(C3060&gt;=$I$3:$I$50)*(C3060&lt;=$J$3:$J$50), 0))</f>
        <v>2.0500000000000001E-2</v>
      </c>
    </row>
    <row r="3061" spans="1:4" x14ac:dyDescent="0.35">
      <c r="A3061" t="s">
        <v>39</v>
      </c>
      <c r="B3061">
        <v>90</v>
      </c>
      <c r="C3061" s="6">
        <v>26171</v>
      </c>
      <c r="D3061" s="38" cm="1">
        <f t="array" ref="D3061">INDEX($K$3:$K$50, MATCH(1, (A3061=$G$3:$G$50)*(B3061=$H$3:$H$50)*(C3061&gt;=$I$3:$I$50)*(C3061&lt;=$J$3:$J$50), 0))</f>
        <v>1.55E-2</v>
      </c>
    </row>
    <row r="3062" spans="1:4" x14ac:dyDescent="0.35">
      <c r="A3062" t="s">
        <v>39</v>
      </c>
      <c r="B3062">
        <v>180</v>
      </c>
      <c r="C3062" s="6">
        <v>125171</v>
      </c>
      <c r="D3062" s="38" cm="1">
        <f t="array" ref="D3062">INDEX($K$3:$K$50, MATCH(1, (A3062=$G$3:$G$50)*(B3062=$H$3:$H$50)*(C3062&gt;=$I$3:$I$50)*(C3062&lt;=$J$3:$J$50), 0))</f>
        <v>3.4500000000000003E-2</v>
      </c>
    </row>
    <row r="3063" spans="1:4" x14ac:dyDescent="0.35">
      <c r="A3063" t="s">
        <v>39</v>
      </c>
      <c r="B3063">
        <v>360</v>
      </c>
      <c r="C3063" s="6">
        <v>25171</v>
      </c>
      <c r="D3063" s="38" cm="1">
        <f t="array" ref="D3063">INDEX($K$3:$K$50, MATCH(1, (A3063=$G$3:$G$50)*(B3063=$H$3:$H$50)*(C3063&gt;=$I$3:$I$50)*(C3063&lt;=$J$3:$J$50), 0))</f>
        <v>1.7999999999999999E-2</v>
      </c>
    </row>
    <row r="3064" spans="1:4" x14ac:dyDescent="0.35">
      <c r="A3064" t="s">
        <v>39</v>
      </c>
      <c r="B3064">
        <v>160</v>
      </c>
      <c r="C3064" s="6">
        <v>25171</v>
      </c>
      <c r="D3064" s="38" t="e" cm="1">
        <f t="array" ref="D3064">INDEX($K$3:$K$50, MATCH(1, (A3064=$G$3:$G$50)*(B3064=$H$3:$H$50)*(C3064&gt;=$I$3:$I$50)*(C3064&lt;=$J$3:$J$50), 0))</f>
        <v>#N/A</v>
      </c>
    </row>
    <row r="3065" spans="1:4" x14ac:dyDescent="0.35">
      <c r="A3065" t="s">
        <v>39</v>
      </c>
      <c r="B3065">
        <v>180</v>
      </c>
      <c r="C3065" s="6">
        <v>18929.96</v>
      </c>
      <c r="D3065" s="38" cm="1">
        <f t="array" ref="D3065">INDEX($K$3:$K$50, MATCH(1, (A3065=$G$3:$G$50)*(B3065=$H$3:$H$50)*(C3065&gt;=$I$3:$I$50)*(C3065&lt;=$J$3:$J$50), 0))</f>
        <v>1.6E-2</v>
      </c>
    </row>
    <row r="3066" spans="1:4" x14ac:dyDescent="0.35">
      <c r="A3066" t="s">
        <v>39</v>
      </c>
      <c r="B3066">
        <v>90</v>
      </c>
      <c r="C3066" s="6">
        <v>51526.13</v>
      </c>
      <c r="D3066" s="38" cm="1">
        <f t="array" ref="D3066">INDEX($K$3:$K$50, MATCH(1, (A3066=$G$3:$G$50)*(B3066=$H$3:$H$50)*(C3066&gt;=$I$3:$I$50)*(C3066&lt;=$J$3:$J$50), 0))</f>
        <v>2.0500000000000001E-2</v>
      </c>
    </row>
    <row r="3067" spans="1:4" x14ac:dyDescent="0.35">
      <c r="A3067" t="s">
        <v>39</v>
      </c>
      <c r="B3067">
        <v>180</v>
      </c>
      <c r="C3067" s="6">
        <v>100171</v>
      </c>
      <c r="D3067" s="38" cm="1">
        <f t="array" ref="D3067">INDEX($K$3:$K$50, MATCH(1, (A3067=$G$3:$G$50)*(B3067=$H$3:$H$50)*(C3067&gt;=$I$3:$I$50)*(C3067&lt;=$J$3:$J$50), 0))</f>
        <v>3.4500000000000003E-2</v>
      </c>
    </row>
    <row r="3068" spans="1:4" x14ac:dyDescent="0.35">
      <c r="A3068" t="s">
        <v>39</v>
      </c>
      <c r="B3068">
        <v>360</v>
      </c>
      <c r="C3068" s="6">
        <v>61521.78</v>
      </c>
      <c r="D3068" s="38" cm="1">
        <f t="array" ref="D3068">INDEX($K$3:$K$50, MATCH(1, (A3068=$G$3:$G$50)*(B3068=$H$3:$H$50)*(C3068&gt;=$I$3:$I$50)*(C3068&lt;=$J$3:$J$50), 0))</f>
        <v>2.5000000000000001E-2</v>
      </c>
    </row>
    <row r="3069" spans="1:4" x14ac:dyDescent="0.35">
      <c r="A3069" t="s">
        <v>39</v>
      </c>
      <c r="B3069">
        <v>360</v>
      </c>
      <c r="C3069" s="6">
        <v>100171</v>
      </c>
      <c r="D3069" s="38" cm="1">
        <f t="array" ref="D3069">INDEX($K$3:$K$50, MATCH(1, (A3069=$G$3:$G$50)*(B3069=$H$3:$H$50)*(C3069&gt;=$I$3:$I$50)*(C3069&lt;=$J$3:$J$50), 0))</f>
        <v>3.85E-2</v>
      </c>
    </row>
    <row r="3070" spans="1:4" x14ac:dyDescent="0.35">
      <c r="A3070" t="s">
        <v>39</v>
      </c>
      <c r="B3070">
        <v>180</v>
      </c>
      <c r="C3070" s="6">
        <v>200171</v>
      </c>
      <c r="D3070" s="38" cm="1">
        <f t="array" ref="D3070">INDEX($K$3:$K$50, MATCH(1, (A3070=$G$3:$G$50)*(B3070=$H$3:$H$50)*(C3070&gt;=$I$3:$I$50)*(C3070&lt;=$J$3:$J$50), 0))</f>
        <v>3.4500000000000003E-2</v>
      </c>
    </row>
    <row r="3071" spans="1:4" x14ac:dyDescent="0.35">
      <c r="A3071" t="s">
        <v>39</v>
      </c>
      <c r="B3071">
        <v>90</v>
      </c>
      <c r="C3071" s="6">
        <v>5601.53</v>
      </c>
      <c r="D3071" s="38" cm="1">
        <f t="array" ref="D3071">INDEX($K$3:$K$50, MATCH(1, (A3071=$G$3:$G$50)*(B3071=$H$3:$H$50)*(C3071&gt;=$I$3:$I$50)*(C3071&lt;=$J$3:$J$50), 0))</f>
        <v>1.55E-2</v>
      </c>
    </row>
    <row r="3072" spans="1:4" x14ac:dyDescent="0.35">
      <c r="A3072" t="s">
        <v>39</v>
      </c>
      <c r="B3072">
        <v>90</v>
      </c>
      <c r="C3072" s="6">
        <v>50171</v>
      </c>
      <c r="D3072" s="38" cm="1">
        <f t="array" ref="D3072">INDEX($K$3:$K$50, MATCH(1, (A3072=$G$3:$G$50)*(B3072=$H$3:$H$50)*(C3072&gt;=$I$3:$I$50)*(C3072&lt;=$J$3:$J$50), 0))</f>
        <v>2.0500000000000001E-2</v>
      </c>
    </row>
    <row r="3073" spans="1:4" x14ac:dyDescent="0.35">
      <c r="A3073" t="s">
        <v>40</v>
      </c>
      <c r="B3073">
        <v>180</v>
      </c>
      <c r="C3073" s="6">
        <v>75171</v>
      </c>
      <c r="D3073" s="38" cm="1">
        <f t="array" ref="D3073">INDEX($K$3:$K$50, MATCH(1, (A3073=$G$3:$G$50)*(B3073=$H$3:$H$50)*(C3073&gt;=$I$3:$I$50)*(C3073&lt;=$J$3:$J$50), 0))</f>
        <v>2.1000000000000001E-2</v>
      </c>
    </row>
    <row r="3074" spans="1:4" x14ac:dyDescent="0.35">
      <c r="A3074" t="s">
        <v>39</v>
      </c>
      <c r="B3074">
        <v>360</v>
      </c>
      <c r="C3074" s="6">
        <v>600171</v>
      </c>
      <c r="D3074" s="38" cm="1">
        <f t="array" ref="D3074">INDEX($K$3:$K$50, MATCH(1, (A3074=$G$3:$G$50)*(B3074=$H$3:$H$50)*(C3074&gt;=$I$3:$I$50)*(C3074&lt;=$J$3:$J$50), 0))</f>
        <v>4.4499999999999998E-2</v>
      </c>
    </row>
    <row r="3075" spans="1:4" x14ac:dyDescent="0.35">
      <c r="A3075" t="s">
        <v>39</v>
      </c>
      <c r="B3075">
        <v>160</v>
      </c>
      <c r="C3075" s="6">
        <v>1204455.08</v>
      </c>
      <c r="D3075" s="38" t="e" cm="1">
        <f t="array" ref="D3075">INDEX($K$3:$K$50, MATCH(1, (A3075=$G$3:$G$50)*(B3075=$H$3:$H$50)*(C3075&gt;=$I$3:$I$50)*(C3075&lt;=$J$3:$J$50), 0))</f>
        <v>#N/A</v>
      </c>
    </row>
    <row r="3076" spans="1:4" x14ac:dyDescent="0.35">
      <c r="A3076" t="s">
        <v>40</v>
      </c>
      <c r="B3076">
        <v>180</v>
      </c>
      <c r="C3076" s="6">
        <v>157494.29</v>
      </c>
      <c r="D3076" s="38" cm="1">
        <f t="array" ref="D3076">INDEX($K$3:$K$50, MATCH(1, (A3076=$G$3:$G$50)*(B3076=$H$3:$H$50)*(C3076&gt;=$I$3:$I$50)*(C3076&lt;=$J$3:$J$50), 0))</f>
        <v>3.4000000000000002E-2</v>
      </c>
    </row>
    <row r="3077" spans="1:4" x14ac:dyDescent="0.35">
      <c r="A3077" t="s">
        <v>39</v>
      </c>
      <c r="B3077">
        <v>90</v>
      </c>
      <c r="C3077" s="6">
        <v>100171</v>
      </c>
      <c r="D3077" s="38" cm="1">
        <f t="array" ref="D3077">INDEX($K$3:$K$50, MATCH(1, (A3077=$G$3:$G$50)*(B3077=$H$3:$H$50)*(C3077&gt;=$I$3:$I$50)*(C3077&lt;=$J$3:$J$50), 0))</f>
        <v>2.1999999999999999E-2</v>
      </c>
    </row>
    <row r="3078" spans="1:4" x14ac:dyDescent="0.35">
      <c r="A3078" t="s">
        <v>39</v>
      </c>
      <c r="B3078">
        <v>180</v>
      </c>
      <c r="C3078" s="6">
        <v>30171</v>
      </c>
      <c r="D3078" s="38" cm="1">
        <f t="array" ref="D3078">INDEX($K$3:$K$50, MATCH(1, (A3078=$G$3:$G$50)*(B3078=$H$3:$H$50)*(C3078&gt;=$I$3:$I$50)*(C3078&lt;=$J$3:$J$50), 0))</f>
        <v>1.6E-2</v>
      </c>
    </row>
    <row r="3079" spans="1:4" x14ac:dyDescent="0.35">
      <c r="A3079" t="s">
        <v>39</v>
      </c>
      <c r="B3079">
        <v>360</v>
      </c>
      <c r="C3079" s="6">
        <v>100171</v>
      </c>
      <c r="D3079" s="38" cm="1">
        <f t="array" ref="D3079">INDEX($K$3:$K$50, MATCH(1, (A3079=$G$3:$G$50)*(B3079=$H$3:$H$50)*(C3079&gt;=$I$3:$I$50)*(C3079&lt;=$J$3:$J$50), 0))</f>
        <v>3.85E-2</v>
      </c>
    </row>
    <row r="3080" spans="1:4" x14ac:dyDescent="0.35">
      <c r="A3080" t="s">
        <v>39</v>
      </c>
      <c r="B3080">
        <v>360</v>
      </c>
      <c r="C3080" s="6">
        <v>338171</v>
      </c>
      <c r="D3080" s="38" cm="1">
        <f t="array" ref="D3080">INDEX($K$3:$K$50, MATCH(1, (A3080=$G$3:$G$50)*(B3080=$H$3:$H$50)*(C3080&gt;=$I$3:$I$50)*(C3080&lt;=$J$3:$J$50), 0))</f>
        <v>4.2500000000000003E-2</v>
      </c>
    </row>
    <row r="3081" spans="1:4" x14ac:dyDescent="0.35">
      <c r="A3081" t="s">
        <v>39</v>
      </c>
      <c r="B3081">
        <v>180</v>
      </c>
      <c r="C3081" s="6">
        <v>21037.99</v>
      </c>
      <c r="D3081" s="38" cm="1">
        <f t="array" ref="D3081">INDEX($K$3:$K$50, MATCH(1, (A3081=$G$3:$G$50)*(B3081=$H$3:$H$50)*(C3081&gt;=$I$3:$I$50)*(C3081&lt;=$J$3:$J$50), 0))</f>
        <v>1.6E-2</v>
      </c>
    </row>
    <row r="3082" spans="1:4" x14ac:dyDescent="0.35">
      <c r="A3082" t="s">
        <v>39</v>
      </c>
      <c r="B3082">
        <v>90</v>
      </c>
      <c r="C3082" s="6">
        <v>200171</v>
      </c>
      <c r="D3082" s="38" cm="1">
        <f t="array" ref="D3082">INDEX($K$3:$K$50, MATCH(1, (A3082=$G$3:$G$50)*(B3082=$H$3:$H$50)*(C3082&gt;=$I$3:$I$50)*(C3082&lt;=$J$3:$J$50), 0))</f>
        <v>2.1999999999999999E-2</v>
      </c>
    </row>
    <row r="3083" spans="1:4" x14ac:dyDescent="0.35">
      <c r="A3083" t="s">
        <v>39</v>
      </c>
      <c r="B3083">
        <v>90</v>
      </c>
      <c r="C3083" s="6">
        <v>5788.08</v>
      </c>
      <c r="D3083" s="38" cm="1">
        <f t="array" ref="D3083">INDEX($K$3:$K$50, MATCH(1, (A3083=$G$3:$G$50)*(B3083=$H$3:$H$50)*(C3083&gt;=$I$3:$I$50)*(C3083&lt;=$J$3:$J$50), 0))</f>
        <v>1.55E-2</v>
      </c>
    </row>
    <row r="3084" spans="1:4" x14ac:dyDescent="0.35">
      <c r="A3084" t="s">
        <v>40</v>
      </c>
      <c r="B3084">
        <v>180</v>
      </c>
      <c r="C3084" s="6">
        <v>86076.71</v>
      </c>
      <c r="D3084" s="38" cm="1">
        <f t="array" ref="D3084">INDEX($K$3:$K$50, MATCH(1, (A3084=$G$3:$G$50)*(B3084=$H$3:$H$50)*(C3084&gt;=$I$3:$I$50)*(C3084&lt;=$J$3:$J$50), 0))</f>
        <v>2.1000000000000001E-2</v>
      </c>
    </row>
    <row r="3085" spans="1:4" x14ac:dyDescent="0.35">
      <c r="A3085" t="s">
        <v>39</v>
      </c>
      <c r="B3085">
        <v>360</v>
      </c>
      <c r="C3085" s="6">
        <v>59171</v>
      </c>
      <c r="D3085" s="38" cm="1">
        <f t="array" ref="D3085">INDEX($K$3:$K$50, MATCH(1, (A3085=$G$3:$G$50)*(B3085=$H$3:$H$50)*(C3085&gt;=$I$3:$I$50)*(C3085&lt;=$J$3:$J$50), 0))</f>
        <v>2.5000000000000001E-2</v>
      </c>
    </row>
    <row r="3086" spans="1:4" x14ac:dyDescent="0.35">
      <c r="A3086" t="s">
        <v>39</v>
      </c>
      <c r="B3086">
        <v>160</v>
      </c>
      <c r="C3086" s="6">
        <v>500171</v>
      </c>
      <c r="D3086" s="38" t="e" cm="1">
        <f t="array" ref="D3086">INDEX($K$3:$K$50, MATCH(1, (A3086=$G$3:$G$50)*(B3086=$H$3:$H$50)*(C3086&gt;=$I$3:$I$50)*(C3086&lt;=$J$3:$J$50), 0))</f>
        <v>#N/A</v>
      </c>
    </row>
    <row r="3087" spans="1:4" x14ac:dyDescent="0.35">
      <c r="A3087" t="s">
        <v>39</v>
      </c>
      <c r="B3087">
        <v>180</v>
      </c>
      <c r="C3087" s="6">
        <v>164171</v>
      </c>
      <c r="D3087" s="38" cm="1">
        <f t="array" ref="D3087">INDEX($K$3:$K$50, MATCH(1, (A3087=$G$3:$G$50)*(B3087=$H$3:$H$50)*(C3087&gt;=$I$3:$I$50)*(C3087&lt;=$J$3:$J$50), 0))</f>
        <v>3.4500000000000003E-2</v>
      </c>
    </row>
    <row r="3088" spans="1:4" x14ac:dyDescent="0.35">
      <c r="A3088" t="s">
        <v>39</v>
      </c>
      <c r="B3088">
        <v>90</v>
      </c>
      <c r="C3088" s="6">
        <v>115171</v>
      </c>
      <c r="D3088" s="38" cm="1">
        <f t="array" ref="D3088">INDEX($K$3:$K$50, MATCH(1, (A3088=$G$3:$G$50)*(B3088=$H$3:$H$50)*(C3088&gt;=$I$3:$I$50)*(C3088&lt;=$J$3:$J$50), 0))</f>
        <v>2.1999999999999999E-2</v>
      </c>
    </row>
    <row r="3089" spans="1:4" x14ac:dyDescent="0.35">
      <c r="A3089" t="s">
        <v>39</v>
      </c>
      <c r="B3089">
        <v>180</v>
      </c>
      <c r="C3089" s="6">
        <v>50171</v>
      </c>
      <c r="D3089" s="38" cm="1">
        <f t="array" ref="D3089">INDEX($K$3:$K$50, MATCH(1, (A3089=$G$3:$G$50)*(B3089=$H$3:$H$50)*(C3089&gt;=$I$3:$I$50)*(C3089&lt;=$J$3:$J$50), 0))</f>
        <v>2.1499999999999998E-2</v>
      </c>
    </row>
    <row r="3090" spans="1:4" x14ac:dyDescent="0.35">
      <c r="A3090" t="s">
        <v>39</v>
      </c>
      <c r="B3090">
        <v>360</v>
      </c>
      <c r="C3090" s="6">
        <v>154629.59</v>
      </c>
      <c r="D3090" s="38" cm="1">
        <f t="array" ref="D3090">INDEX($K$3:$K$50, MATCH(1, (A3090=$G$3:$G$50)*(B3090=$H$3:$H$50)*(C3090&gt;=$I$3:$I$50)*(C3090&lt;=$J$3:$J$50), 0))</f>
        <v>3.85E-2</v>
      </c>
    </row>
    <row r="3091" spans="1:4" x14ac:dyDescent="0.35">
      <c r="A3091" t="s">
        <v>39</v>
      </c>
      <c r="B3091">
        <v>360</v>
      </c>
      <c r="C3091" s="6">
        <v>44462.99</v>
      </c>
      <c r="D3091" s="38" cm="1">
        <f t="array" ref="D3091">INDEX($K$3:$K$50, MATCH(1, (A3091=$G$3:$G$50)*(B3091=$H$3:$H$50)*(C3091&gt;=$I$3:$I$50)*(C3091&lt;=$J$3:$J$50), 0))</f>
        <v>1.7999999999999999E-2</v>
      </c>
    </row>
    <row r="3092" spans="1:4" x14ac:dyDescent="0.35">
      <c r="A3092" t="s">
        <v>39</v>
      </c>
      <c r="B3092">
        <v>180</v>
      </c>
      <c r="C3092" s="6">
        <v>10592.8</v>
      </c>
      <c r="D3092" s="38" cm="1">
        <f t="array" ref="D3092">INDEX($K$3:$K$50, MATCH(1, (A3092=$G$3:$G$50)*(B3092=$H$3:$H$50)*(C3092&gt;=$I$3:$I$50)*(C3092&lt;=$J$3:$J$50), 0))</f>
        <v>1.6E-2</v>
      </c>
    </row>
    <row r="3093" spans="1:4" x14ac:dyDescent="0.35">
      <c r="A3093" t="s">
        <v>39</v>
      </c>
      <c r="B3093">
        <v>90</v>
      </c>
      <c r="C3093" s="6">
        <v>50171</v>
      </c>
      <c r="D3093" s="38" cm="1">
        <f t="array" ref="D3093">INDEX($K$3:$K$50, MATCH(1, (A3093=$G$3:$G$50)*(B3093=$H$3:$H$50)*(C3093&gt;=$I$3:$I$50)*(C3093&lt;=$J$3:$J$50), 0))</f>
        <v>2.0500000000000001E-2</v>
      </c>
    </row>
    <row r="3094" spans="1:4" x14ac:dyDescent="0.35">
      <c r="A3094" t="s">
        <v>39</v>
      </c>
      <c r="B3094">
        <v>90</v>
      </c>
      <c r="C3094" s="6">
        <v>20185.53</v>
      </c>
      <c r="D3094" s="38" cm="1">
        <f t="array" ref="D3094">INDEX($K$3:$K$50, MATCH(1, (A3094=$G$3:$G$50)*(B3094=$H$3:$H$50)*(C3094&gt;=$I$3:$I$50)*(C3094&lt;=$J$3:$J$50), 0))</f>
        <v>1.55E-2</v>
      </c>
    </row>
    <row r="3095" spans="1:4" x14ac:dyDescent="0.35">
      <c r="A3095" t="s">
        <v>39</v>
      </c>
      <c r="B3095">
        <v>180</v>
      </c>
      <c r="C3095" s="6">
        <v>32281.64</v>
      </c>
      <c r="D3095" s="38" cm="1">
        <f t="array" ref="D3095">INDEX($K$3:$K$50, MATCH(1, (A3095=$G$3:$G$50)*(B3095=$H$3:$H$50)*(C3095&gt;=$I$3:$I$50)*(C3095&lt;=$J$3:$J$50), 0))</f>
        <v>1.6E-2</v>
      </c>
    </row>
    <row r="3096" spans="1:4" x14ac:dyDescent="0.35">
      <c r="A3096" t="s">
        <v>39</v>
      </c>
      <c r="B3096">
        <v>360</v>
      </c>
      <c r="C3096" s="6">
        <v>10171</v>
      </c>
      <c r="D3096" s="38" cm="1">
        <f t="array" ref="D3096">INDEX($K$3:$K$50, MATCH(1, (A3096=$G$3:$G$50)*(B3096=$H$3:$H$50)*(C3096&gt;=$I$3:$I$50)*(C3096&lt;=$J$3:$J$50), 0))</f>
        <v>1.7999999999999999E-2</v>
      </c>
    </row>
    <row r="3097" spans="1:4" x14ac:dyDescent="0.35">
      <c r="A3097" t="s">
        <v>39</v>
      </c>
      <c r="B3097">
        <v>160</v>
      </c>
      <c r="C3097" s="6">
        <v>31435.93</v>
      </c>
      <c r="D3097" s="38" t="e" cm="1">
        <f t="array" ref="D3097">INDEX($K$3:$K$50, MATCH(1, (A3097=$G$3:$G$50)*(B3097=$H$3:$H$50)*(C3097&gt;=$I$3:$I$50)*(C3097&lt;=$J$3:$J$50), 0))</f>
        <v>#N/A</v>
      </c>
    </row>
    <row r="3098" spans="1:4" x14ac:dyDescent="0.35">
      <c r="A3098" t="s">
        <v>39</v>
      </c>
      <c r="B3098">
        <v>180</v>
      </c>
      <c r="C3098" s="6">
        <v>8870.1</v>
      </c>
      <c r="D3098" s="38" cm="1">
        <f t="array" ref="D3098">INDEX($K$3:$K$50, MATCH(1, (A3098=$G$3:$G$50)*(B3098=$H$3:$H$50)*(C3098&gt;=$I$3:$I$50)*(C3098&lt;=$J$3:$J$50), 0))</f>
        <v>1.6E-2</v>
      </c>
    </row>
    <row r="3099" spans="1:4" x14ac:dyDescent="0.35">
      <c r="A3099" t="s">
        <v>39</v>
      </c>
      <c r="B3099">
        <v>90</v>
      </c>
      <c r="C3099" s="6">
        <v>11987.17</v>
      </c>
      <c r="D3099" s="38" cm="1">
        <f t="array" ref="D3099">INDEX($K$3:$K$50, MATCH(1, (A3099=$G$3:$G$50)*(B3099=$H$3:$H$50)*(C3099&gt;=$I$3:$I$50)*(C3099&lt;=$J$3:$J$50), 0))</f>
        <v>1.55E-2</v>
      </c>
    </row>
    <row r="3100" spans="1:4" x14ac:dyDescent="0.35">
      <c r="A3100" t="s">
        <v>39</v>
      </c>
      <c r="B3100">
        <v>180</v>
      </c>
      <c r="C3100" s="6">
        <v>84766.76</v>
      </c>
      <c r="D3100" s="38" cm="1">
        <f t="array" ref="D3100">INDEX($K$3:$K$50, MATCH(1, (A3100=$G$3:$G$50)*(B3100=$H$3:$H$50)*(C3100&gt;=$I$3:$I$50)*(C3100&lt;=$J$3:$J$50), 0))</f>
        <v>2.1499999999999998E-2</v>
      </c>
    </row>
    <row r="3101" spans="1:4" x14ac:dyDescent="0.35">
      <c r="A3101" t="s">
        <v>39</v>
      </c>
      <c r="B3101">
        <v>360</v>
      </c>
      <c r="C3101" s="6">
        <v>200171.36</v>
      </c>
      <c r="D3101" s="38" cm="1">
        <f t="array" ref="D3101">INDEX($K$3:$K$50, MATCH(1, (A3101=$G$3:$G$50)*(B3101=$H$3:$H$50)*(C3101&gt;=$I$3:$I$50)*(C3101&lt;=$J$3:$J$50), 0))</f>
        <v>3.85E-2</v>
      </c>
    </row>
    <row r="3102" spans="1:4" x14ac:dyDescent="0.35">
      <c r="A3102" t="s">
        <v>40</v>
      </c>
      <c r="B3102">
        <v>360</v>
      </c>
      <c r="C3102" s="6">
        <v>11071</v>
      </c>
      <c r="D3102" s="38" cm="1">
        <f t="array" ref="D3102">INDEX($K$3:$K$50, MATCH(1, (A3102=$G$3:$G$50)*(B3102=$H$3:$H$50)*(C3102&gt;=$I$3:$I$50)*(C3102&lt;=$J$3:$J$50), 0))</f>
        <v>1.7500000000000002E-2</v>
      </c>
    </row>
    <row r="3103" spans="1:4" x14ac:dyDescent="0.35">
      <c r="A3103" t="s">
        <v>39</v>
      </c>
      <c r="B3103">
        <v>180</v>
      </c>
      <c r="C3103" s="6">
        <v>15803.47</v>
      </c>
      <c r="D3103" s="38" cm="1">
        <f t="array" ref="D3103">INDEX($K$3:$K$50, MATCH(1, (A3103=$G$3:$G$50)*(B3103=$H$3:$H$50)*(C3103&gt;=$I$3:$I$50)*(C3103&lt;=$J$3:$J$50), 0))</f>
        <v>1.6E-2</v>
      </c>
    </row>
    <row r="3104" spans="1:4" x14ac:dyDescent="0.35">
      <c r="A3104" t="s">
        <v>39</v>
      </c>
      <c r="B3104">
        <v>90</v>
      </c>
      <c r="C3104" s="6">
        <v>7671</v>
      </c>
      <c r="D3104" s="38" cm="1">
        <f t="array" ref="D3104">INDEX($K$3:$K$50, MATCH(1, (A3104=$G$3:$G$50)*(B3104=$H$3:$H$50)*(C3104&gt;=$I$3:$I$50)*(C3104&lt;=$J$3:$J$50), 0))</f>
        <v>1.55E-2</v>
      </c>
    </row>
    <row r="3105" spans="1:4" x14ac:dyDescent="0.35">
      <c r="A3105" t="s">
        <v>39</v>
      </c>
      <c r="B3105">
        <v>90</v>
      </c>
      <c r="C3105" s="6">
        <v>29903.06</v>
      </c>
      <c r="D3105" s="38" cm="1">
        <f t="array" ref="D3105">INDEX($K$3:$K$50, MATCH(1, (A3105=$G$3:$G$50)*(B3105=$H$3:$H$50)*(C3105&gt;=$I$3:$I$50)*(C3105&lt;=$J$3:$J$50), 0))</f>
        <v>1.55E-2</v>
      </c>
    </row>
    <row r="3106" spans="1:4" x14ac:dyDescent="0.35">
      <c r="A3106" t="s">
        <v>39</v>
      </c>
      <c r="B3106">
        <v>180</v>
      </c>
      <c r="C3106" s="6">
        <v>13171</v>
      </c>
      <c r="D3106" s="38" cm="1">
        <f t="array" ref="D3106">INDEX($K$3:$K$50, MATCH(1, (A3106=$G$3:$G$50)*(B3106=$H$3:$H$50)*(C3106&gt;=$I$3:$I$50)*(C3106&lt;=$J$3:$J$50), 0))</f>
        <v>1.6E-2</v>
      </c>
    </row>
    <row r="3107" spans="1:4" x14ac:dyDescent="0.35">
      <c r="A3107" t="s">
        <v>39</v>
      </c>
      <c r="B3107">
        <v>360</v>
      </c>
      <c r="C3107" s="6">
        <v>17558.47</v>
      </c>
      <c r="D3107" s="38" cm="1">
        <f t="array" ref="D3107">INDEX($K$3:$K$50, MATCH(1, (A3107=$G$3:$G$50)*(B3107=$H$3:$H$50)*(C3107&gt;=$I$3:$I$50)*(C3107&lt;=$J$3:$J$50), 0))</f>
        <v>1.7999999999999999E-2</v>
      </c>
    </row>
    <row r="3108" spans="1:4" x14ac:dyDescent="0.35">
      <c r="A3108" t="s">
        <v>39</v>
      </c>
      <c r="B3108">
        <v>160</v>
      </c>
      <c r="C3108" s="6">
        <v>12635.92</v>
      </c>
      <c r="D3108" s="38" t="e" cm="1">
        <f t="array" ref="D3108">INDEX($K$3:$K$50, MATCH(1, (A3108=$G$3:$G$50)*(B3108=$H$3:$H$50)*(C3108&gt;=$I$3:$I$50)*(C3108&lt;=$J$3:$J$50), 0))</f>
        <v>#N/A</v>
      </c>
    </row>
    <row r="3109" spans="1:4" x14ac:dyDescent="0.35">
      <c r="A3109" t="s">
        <v>39</v>
      </c>
      <c r="B3109">
        <v>180</v>
      </c>
      <c r="C3109" s="6">
        <v>12569.87</v>
      </c>
      <c r="D3109" s="38" cm="1">
        <f t="array" ref="D3109">INDEX($K$3:$K$50, MATCH(1, (A3109=$G$3:$G$50)*(B3109=$H$3:$H$50)*(C3109&gt;=$I$3:$I$50)*(C3109&lt;=$J$3:$J$50), 0))</f>
        <v>1.6E-2</v>
      </c>
    </row>
    <row r="3110" spans="1:4" x14ac:dyDescent="0.35">
      <c r="A3110" t="s">
        <v>39</v>
      </c>
      <c r="B3110">
        <v>90</v>
      </c>
      <c r="C3110" s="6">
        <v>81171</v>
      </c>
      <c r="D3110" s="38" cm="1">
        <f t="array" ref="D3110">INDEX($K$3:$K$50, MATCH(1, (A3110=$G$3:$G$50)*(B3110=$H$3:$H$50)*(C3110&gt;=$I$3:$I$50)*(C3110&lt;=$J$3:$J$50), 0))</f>
        <v>2.0500000000000001E-2</v>
      </c>
    </row>
    <row r="3111" spans="1:4" x14ac:dyDescent="0.35">
      <c r="A3111" t="s">
        <v>39</v>
      </c>
      <c r="B3111">
        <v>180</v>
      </c>
      <c r="C3111" s="6">
        <v>146984.84</v>
      </c>
      <c r="D3111" s="38" cm="1">
        <f t="array" ref="D3111">INDEX($K$3:$K$50, MATCH(1, (A3111=$G$3:$G$50)*(B3111=$H$3:$H$50)*(C3111&gt;=$I$3:$I$50)*(C3111&lt;=$J$3:$J$50), 0))</f>
        <v>3.4500000000000003E-2</v>
      </c>
    </row>
    <row r="3112" spans="1:4" x14ac:dyDescent="0.35">
      <c r="A3112" t="s">
        <v>39</v>
      </c>
      <c r="B3112">
        <v>360</v>
      </c>
      <c r="C3112" s="6">
        <v>33332.71</v>
      </c>
      <c r="D3112" s="38" cm="1">
        <f t="array" ref="D3112">INDEX($K$3:$K$50, MATCH(1, (A3112=$G$3:$G$50)*(B3112=$H$3:$H$50)*(C3112&gt;=$I$3:$I$50)*(C3112&lt;=$J$3:$J$50), 0))</f>
        <v>1.7999999999999999E-2</v>
      </c>
    </row>
    <row r="3113" spans="1:4" x14ac:dyDescent="0.35">
      <c r="A3113" t="s">
        <v>39</v>
      </c>
      <c r="B3113">
        <v>360</v>
      </c>
      <c r="C3113" s="6">
        <v>26171.29</v>
      </c>
      <c r="D3113" s="38" cm="1">
        <f t="array" ref="D3113">INDEX($K$3:$K$50, MATCH(1, (A3113=$G$3:$G$50)*(B3113=$H$3:$H$50)*(C3113&gt;=$I$3:$I$50)*(C3113&lt;=$J$3:$J$50), 0))</f>
        <v>1.7999999999999999E-2</v>
      </c>
    </row>
    <row r="3114" spans="1:4" x14ac:dyDescent="0.35">
      <c r="A3114" t="s">
        <v>39</v>
      </c>
      <c r="B3114">
        <v>180</v>
      </c>
      <c r="C3114" s="6">
        <v>13671</v>
      </c>
      <c r="D3114" s="38" cm="1">
        <f t="array" ref="D3114">INDEX($K$3:$K$50, MATCH(1, (A3114=$G$3:$G$50)*(B3114=$H$3:$H$50)*(C3114&gt;=$I$3:$I$50)*(C3114&lt;=$J$3:$J$50), 0))</f>
        <v>1.6E-2</v>
      </c>
    </row>
    <row r="3115" spans="1:4" x14ac:dyDescent="0.35">
      <c r="A3115" t="s">
        <v>39</v>
      </c>
      <c r="B3115">
        <v>90</v>
      </c>
      <c r="C3115" s="6">
        <v>25811</v>
      </c>
      <c r="D3115" s="38" cm="1">
        <f t="array" ref="D3115">INDEX($K$3:$K$50, MATCH(1, (A3115=$G$3:$G$50)*(B3115=$H$3:$H$50)*(C3115&gt;=$I$3:$I$50)*(C3115&lt;=$J$3:$J$50), 0))</f>
        <v>1.55E-2</v>
      </c>
    </row>
    <row r="3116" spans="1:4" x14ac:dyDescent="0.35">
      <c r="A3116" t="s">
        <v>39</v>
      </c>
      <c r="B3116">
        <v>90</v>
      </c>
      <c r="C3116" s="6">
        <v>35171</v>
      </c>
      <c r="D3116" s="38" cm="1">
        <f t="array" ref="D3116">INDEX($K$3:$K$50, MATCH(1, (A3116=$G$3:$G$50)*(B3116=$H$3:$H$50)*(C3116&gt;=$I$3:$I$50)*(C3116&lt;=$J$3:$J$50), 0))</f>
        <v>1.55E-2</v>
      </c>
    </row>
    <row r="3117" spans="1:4" x14ac:dyDescent="0.35">
      <c r="A3117" t="s">
        <v>39</v>
      </c>
      <c r="B3117">
        <v>180</v>
      </c>
      <c r="C3117" s="6">
        <v>15803.47</v>
      </c>
      <c r="D3117" s="38" cm="1">
        <f t="array" ref="D3117">INDEX($K$3:$K$50, MATCH(1, (A3117=$G$3:$G$50)*(B3117=$H$3:$H$50)*(C3117&gt;=$I$3:$I$50)*(C3117&lt;=$J$3:$J$50), 0))</f>
        <v>1.6E-2</v>
      </c>
    </row>
    <row r="3118" spans="1:4" x14ac:dyDescent="0.35">
      <c r="A3118" t="s">
        <v>40</v>
      </c>
      <c r="B3118">
        <v>360</v>
      </c>
      <c r="C3118" s="6">
        <v>11490.3</v>
      </c>
      <c r="D3118" s="38" cm="1">
        <f t="array" ref="D3118">INDEX($K$3:$K$50, MATCH(1, (A3118=$G$3:$G$50)*(B3118=$H$3:$H$50)*(C3118&gt;=$I$3:$I$50)*(C3118&lt;=$J$3:$J$50), 0))</f>
        <v>1.7500000000000002E-2</v>
      </c>
    </row>
    <row r="3119" spans="1:4" x14ac:dyDescent="0.35">
      <c r="A3119" t="s">
        <v>39</v>
      </c>
      <c r="B3119">
        <v>160</v>
      </c>
      <c r="C3119" s="6">
        <v>123766.29</v>
      </c>
      <c r="D3119" s="38" t="e" cm="1">
        <f t="array" ref="D3119">INDEX($K$3:$K$50, MATCH(1, (A3119=$G$3:$G$50)*(B3119=$H$3:$H$50)*(C3119&gt;=$I$3:$I$50)*(C3119&lt;=$J$3:$J$50), 0))</f>
        <v>#N/A</v>
      </c>
    </row>
    <row r="3120" spans="1:4" x14ac:dyDescent="0.35">
      <c r="A3120" t="s">
        <v>39</v>
      </c>
      <c r="B3120">
        <v>180</v>
      </c>
      <c r="C3120" s="6">
        <v>200171</v>
      </c>
      <c r="D3120" s="38" cm="1">
        <f t="array" ref="D3120">INDEX($K$3:$K$50, MATCH(1, (A3120=$G$3:$G$50)*(B3120=$H$3:$H$50)*(C3120&gt;=$I$3:$I$50)*(C3120&lt;=$J$3:$J$50), 0))</f>
        <v>3.4500000000000003E-2</v>
      </c>
    </row>
    <row r="3121" spans="1:4" x14ac:dyDescent="0.35">
      <c r="A3121" t="s">
        <v>39</v>
      </c>
      <c r="B3121">
        <v>90</v>
      </c>
      <c r="C3121" s="6">
        <v>30171</v>
      </c>
      <c r="D3121" s="38" cm="1">
        <f t="array" ref="D3121">INDEX($K$3:$K$50, MATCH(1, (A3121=$G$3:$G$50)*(B3121=$H$3:$H$50)*(C3121&gt;=$I$3:$I$50)*(C3121&lt;=$J$3:$J$50), 0))</f>
        <v>1.55E-2</v>
      </c>
    </row>
    <row r="3122" spans="1:4" x14ac:dyDescent="0.35">
      <c r="A3122" t="s">
        <v>39</v>
      </c>
      <c r="B3122">
        <v>180</v>
      </c>
      <c r="C3122" s="6">
        <v>62834.01</v>
      </c>
      <c r="D3122" s="38" cm="1">
        <f t="array" ref="D3122">INDEX($K$3:$K$50, MATCH(1, (A3122=$G$3:$G$50)*(B3122=$H$3:$H$50)*(C3122&gt;=$I$3:$I$50)*(C3122&lt;=$J$3:$J$50), 0))</f>
        <v>2.1499999999999998E-2</v>
      </c>
    </row>
    <row r="3123" spans="1:4" x14ac:dyDescent="0.35">
      <c r="A3123" t="s">
        <v>39</v>
      </c>
      <c r="B3123">
        <v>360</v>
      </c>
      <c r="C3123" s="6">
        <v>7511</v>
      </c>
      <c r="D3123" s="38" cm="1">
        <f t="array" ref="D3123">INDEX($K$3:$K$50, MATCH(1, (A3123=$G$3:$G$50)*(B3123=$H$3:$H$50)*(C3123&gt;=$I$3:$I$50)*(C3123&lt;=$J$3:$J$50), 0))</f>
        <v>1.7999999999999999E-2</v>
      </c>
    </row>
    <row r="3124" spans="1:4" x14ac:dyDescent="0.35">
      <c r="A3124" t="s">
        <v>39</v>
      </c>
      <c r="B3124">
        <v>360</v>
      </c>
      <c r="C3124" s="6">
        <v>100171</v>
      </c>
      <c r="D3124" s="38" cm="1">
        <f t="array" ref="D3124">INDEX($K$3:$K$50, MATCH(1, (A3124=$G$3:$G$50)*(B3124=$H$3:$H$50)*(C3124&gt;=$I$3:$I$50)*(C3124&lt;=$J$3:$J$50), 0))</f>
        <v>3.85E-2</v>
      </c>
    </row>
    <row r="3125" spans="1:4" x14ac:dyDescent="0.35">
      <c r="A3125" t="s">
        <v>39</v>
      </c>
      <c r="B3125">
        <v>180</v>
      </c>
      <c r="C3125" s="6">
        <v>62441.82</v>
      </c>
      <c r="D3125" s="38" cm="1">
        <f t="array" ref="D3125">INDEX($K$3:$K$50, MATCH(1, (A3125=$G$3:$G$50)*(B3125=$H$3:$H$50)*(C3125&gt;=$I$3:$I$50)*(C3125&lt;=$J$3:$J$50), 0))</f>
        <v>2.1499999999999998E-2</v>
      </c>
    </row>
    <row r="3126" spans="1:4" x14ac:dyDescent="0.35">
      <c r="A3126" t="s">
        <v>40</v>
      </c>
      <c r="B3126">
        <v>90</v>
      </c>
      <c r="C3126" s="6">
        <v>39872.480000000003</v>
      </c>
      <c r="D3126" s="38" cm="1">
        <f t="array" ref="D3126">INDEX($K$3:$K$50, MATCH(1, (A3126=$G$3:$G$50)*(B3126=$H$3:$H$50)*(C3126&gt;=$I$3:$I$50)*(C3126&lt;=$J$3:$J$50), 0))</f>
        <v>1.4999999999999999E-2</v>
      </c>
    </row>
    <row r="3127" spans="1:4" x14ac:dyDescent="0.35">
      <c r="A3127" t="s">
        <v>39</v>
      </c>
      <c r="B3127">
        <v>90</v>
      </c>
      <c r="C3127" s="6">
        <v>100171</v>
      </c>
      <c r="D3127" s="38" cm="1">
        <f t="array" ref="D3127">INDEX($K$3:$K$50, MATCH(1, (A3127=$G$3:$G$50)*(B3127=$H$3:$H$50)*(C3127&gt;=$I$3:$I$50)*(C3127&lt;=$J$3:$J$50), 0))</f>
        <v>2.1999999999999999E-2</v>
      </c>
    </row>
    <row r="3128" spans="1:4" x14ac:dyDescent="0.35">
      <c r="A3128" t="s">
        <v>39</v>
      </c>
      <c r="B3128">
        <v>180</v>
      </c>
      <c r="C3128" s="6">
        <v>13769.09</v>
      </c>
      <c r="D3128" s="38" cm="1">
        <f t="array" ref="D3128">INDEX($K$3:$K$50, MATCH(1, (A3128=$G$3:$G$50)*(B3128=$H$3:$H$50)*(C3128&gt;=$I$3:$I$50)*(C3128&lt;=$J$3:$J$50), 0))</f>
        <v>1.6E-2</v>
      </c>
    </row>
    <row r="3129" spans="1:4" x14ac:dyDescent="0.35">
      <c r="A3129" t="s">
        <v>39</v>
      </c>
      <c r="B3129">
        <v>360</v>
      </c>
      <c r="C3129" s="6">
        <v>60171</v>
      </c>
      <c r="D3129" s="38" cm="1">
        <f t="array" ref="D3129">INDEX($K$3:$K$50, MATCH(1, (A3129=$G$3:$G$50)*(B3129=$H$3:$H$50)*(C3129&gt;=$I$3:$I$50)*(C3129&lt;=$J$3:$J$50), 0))</f>
        <v>2.5000000000000001E-2</v>
      </c>
    </row>
    <row r="3130" spans="1:4" x14ac:dyDescent="0.35">
      <c r="A3130" t="s">
        <v>39</v>
      </c>
      <c r="B3130">
        <v>160</v>
      </c>
      <c r="C3130" s="6">
        <v>50171</v>
      </c>
      <c r="D3130" s="38" t="e" cm="1">
        <f t="array" ref="D3130">INDEX($K$3:$K$50, MATCH(1, (A3130=$G$3:$G$50)*(B3130=$H$3:$H$50)*(C3130&gt;=$I$3:$I$50)*(C3130&lt;=$J$3:$J$50), 0))</f>
        <v>#N/A</v>
      </c>
    </row>
    <row r="3131" spans="1:4" x14ac:dyDescent="0.35">
      <c r="A3131" t="s">
        <v>39</v>
      </c>
      <c r="B3131">
        <v>180</v>
      </c>
      <c r="C3131" s="6">
        <v>75171</v>
      </c>
      <c r="D3131" s="38" cm="1">
        <f t="array" ref="D3131">INDEX($K$3:$K$50, MATCH(1, (A3131=$G$3:$G$50)*(B3131=$H$3:$H$50)*(C3131&gt;=$I$3:$I$50)*(C3131&lt;=$J$3:$J$50), 0))</f>
        <v>2.1499999999999998E-2</v>
      </c>
    </row>
    <row r="3132" spans="1:4" x14ac:dyDescent="0.35">
      <c r="A3132" t="s">
        <v>39</v>
      </c>
      <c r="B3132">
        <v>90</v>
      </c>
      <c r="C3132" s="6">
        <v>70518.64</v>
      </c>
      <c r="D3132" s="38" cm="1">
        <f t="array" ref="D3132">INDEX($K$3:$K$50, MATCH(1, (A3132=$G$3:$G$50)*(B3132=$H$3:$H$50)*(C3132&gt;=$I$3:$I$50)*(C3132&lt;=$J$3:$J$50), 0))</f>
        <v>2.0500000000000001E-2</v>
      </c>
    </row>
    <row r="3133" spans="1:4" x14ac:dyDescent="0.35">
      <c r="A3133" t="s">
        <v>39</v>
      </c>
      <c r="B3133">
        <v>180</v>
      </c>
      <c r="C3133" s="6">
        <v>115523.77</v>
      </c>
      <c r="D3133" s="38" cm="1">
        <f t="array" ref="D3133">INDEX($K$3:$K$50, MATCH(1, (A3133=$G$3:$G$50)*(B3133=$H$3:$H$50)*(C3133&gt;=$I$3:$I$50)*(C3133&lt;=$J$3:$J$50), 0))</f>
        <v>3.4500000000000003E-2</v>
      </c>
    </row>
    <row r="3134" spans="1:4" x14ac:dyDescent="0.35">
      <c r="A3134" t="s">
        <v>39</v>
      </c>
      <c r="B3134">
        <v>360</v>
      </c>
      <c r="C3134" s="6">
        <v>110956.83</v>
      </c>
      <c r="D3134" s="38" cm="1">
        <f t="array" ref="D3134">INDEX($K$3:$K$50, MATCH(1, (A3134=$G$3:$G$50)*(B3134=$H$3:$H$50)*(C3134&gt;=$I$3:$I$50)*(C3134&lt;=$J$3:$J$50), 0))</f>
        <v>3.85E-2</v>
      </c>
    </row>
    <row r="3135" spans="1:4" x14ac:dyDescent="0.35">
      <c r="A3135" t="s">
        <v>39</v>
      </c>
      <c r="B3135">
        <v>360</v>
      </c>
      <c r="C3135" s="6">
        <v>29903.08</v>
      </c>
      <c r="D3135" s="38" cm="1">
        <f t="array" ref="D3135">INDEX($K$3:$K$50, MATCH(1, (A3135=$G$3:$G$50)*(B3135=$H$3:$H$50)*(C3135&gt;=$I$3:$I$50)*(C3135&lt;=$J$3:$J$50), 0))</f>
        <v>1.7999999999999999E-2</v>
      </c>
    </row>
    <row r="3136" spans="1:4" x14ac:dyDescent="0.35">
      <c r="A3136" t="s">
        <v>39</v>
      </c>
      <c r="B3136">
        <v>180</v>
      </c>
      <c r="C3136" s="6">
        <v>52120.06</v>
      </c>
      <c r="D3136" s="38" cm="1">
        <f t="array" ref="D3136">INDEX($K$3:$K$50, MATCH(1, (A3136=$G$3:$G$50)*(B3136=$H$3:$H$50)*(C3136&gt;=$I$3:$I$50)*(C3136&lt;=$J$3:$J$50), 0))</f>
        <v>2.1499999999999998E-2</v>
      </c>
    </row>
    <row r="3137" spans="1:4" x14ac:dyDescent="0.35">
      <c r="A3137" t="s">
        <v>39</v>
      </c>
      <c r="B3137">
        <v>90</v>
      </c>
      <c r="C3137" s="6">
        <v>11987.54</v>
      </c>
      <c r="D3137" s="38" cm="1">
        <f t="array" ref="D3137">INDEX($K$3:$K$50, MATCH(1, (A3137=$G$3:$G$50)*(B3137=$H$3:$H$50)*(C3137&gt;=$I$3:$I$50)*(C3137&lt;=$J$3:$J$50), 0))</f>
        <v>1.55E-2</v>
      </c>
    </row>
    <row r="3138" spans="1:4" x14ac:dyDescent="0.35">
      <c r="A3138" t="s">
        <v>39</v>
      </c>
      <c r="B3138">
        <v>90</v>
      </c>
      <c r="C3138" s="6">
        <v>40048.15</v>
      </c>
      <c r="D3138" s="38" cm="1">
        <f t="array" ref="D3138">INDEX($K$3:$K$50, MATCH(1, (A3138=$G$3:$G$50)*(B3138=$H$3:$H$50)*(C3138&gt;=$I$3:$I$50)*(C3138&lt;=$J$3:$J$50), 0))</f>
        <v>1.55E-2</v>
      </c>
    </row>
    <row r="3139" spans="1:4" x14ac:dyDescent="0.35">
      <c r="A3139" t="s">
        <v>39</v>
      </c>
      <c r="B3139">
        <v>180</v>
      </c>
      <c r="C3139" s="6">
        <v>26592.12</v>
      </c>
      <c r="D3139" s="38" cm="1">
        <f t="array" ref="D3139">INDEX($K$3:$K$50, MATCH(1, (A3139=$G$3:$G$50)*(B3139=$H$3:$H$50)*(C3139&gt;=$I$3:$I$50)*(C3139&lt;=$J$3:$J$50), 0))</f>
        <v>1.6E-2</v>
      </c>
    </row>
    <row r="3140" spans="1:4" x14ac:dyDescent="0.35">
      <c r="A3140" t="s">
        <v>39</v>
      </c>
      <c r="B3140">
        <v>360</v>
      </c>
      <c r="C3140" s="6">
        <v>61427.54</v>
      </c>
      <c r="D3140" s="38" cm="1">
        <f t="array" ref="D3140">INDEX($K$3:$K$50, MATCH(1, (A3140=$G$3:$G$50)*(B3140=$H$3:$H$50)*(C3140&gt;=$I$3:$I$50)*(C3140&lt;=$J$3:$J$50), 0))</f>
        <v>2.5000000000000001E-2</v>
      </c>
    </row>
    <row r="3141" spans="1:4" x14ac:dyDescent="0.35">
      <c r="A3141" t="s">
        <v>39</v>
      </c>
      <c r="B3141">
        <v>160</v>
      </c>
      <c r="C3141" s="6">
        <v>138061.82</v>
      </c>
      <c r="D3141" s="38" t="e" cm="1">
        <f t="array" ref="D3141">INDEX($K$3:$K$50, MATCH(1, (A3141=$G$3:$G$50)*(B3141=$H$3:$H$50)*(C3141&gt;=$I$3:$I$50)*(C3141&lt;=$J$3:$J$50), 0))</f>
        <v>#N/A</v>
      </c>
    </row>
    <row r="3142" spans="1:4" x14ac:dyDescent="0.35">
      <c r="A3142" t="s">
        <v>39</v>
      </c>
      <c r="B3142">
        <v>180</v>
      </c>
      <c r="C3142" s="6">
        <v>47068.4</v>
      </c>
      <c r="D3142" s="38" cm="1">
        <f t="array" ref="D3142">INDEX($K$3:$K$50, MATCH(1, (A3142=$G$3:$G$50)*(B3142=$H$3:$H$50)*(C3142&gt;=$I$3:$I$50)*(C3142&lt;=$J$3:$J$50), 0))</f>
        <v>1.6E-2</v>
      </c>
    </row>
    <row r="3143" spans="1:4" x14ac:dyDescent="0.35">
      <c r="A3143" t="s">
        <v>40</v>
      </c>
      <c r="B3143">
        <v>90</v>
      </c>
      <c r="C3143" s="6">
        <v>16845.689999999999</v>
      </c>
      <c r="D3143" s="38" cm="1">
        <f t="array" ref="D3143">INDEX($K$3:$K$50, MATCH(1, (A3143=$G$3:$G$50)*(B3143=$H$3:$H$50)*(C3143&gt;=$I$3:$I$50)*(C3143&lt;=$J$3:$J$50), 0))</f>
        <v>1.4999999999999999E-2</v>
      </c>
    </row>
    <row r="3144" spans="1:4" x14ac:dyDescent="0.35">
      <c r="A3144" t="s">
        <v>39</v>
      </c>
      <c r="B3144">
        <v>180</v>
      </c>
      <c r="C3144" s="6">
        <v>38117.230000000003</v>
      </c>
      <c r="D3144" s="38" cm="1">
        <f t="array" ref="D3144">INDEX($K$3:$K$50, MATCH(1, (A3144=$G$3:$G$50)*(B3144=$H$3:$H$50)*(C3144&gt;=$I$3:$I$50)*(C3144&lt;=$J$3:$J$50), 0))</f>
        <v>1.6E-2</v>
      </c>
    </row>
    <row r="3145" spans="1:4" x14ac:dyDescent="0.35">
      <c r="A3145" t="s">
        <v>40</v>
      </c>
      <c r="B3145">
        <v>360</v>
      </c>
      <c r="C3145" s="6">
        <v>11283.38</v>
      </c>
      <c r="D3145" s="38" cm="1">
        <f t="array" ref="D3145">INDEX($K$3:$K$50, MATCH(1, (A3145=$G$3:$G$50)*(B3145=$H$3:$H$50)*(C3145&gt;=$I$3:$I$50)*(C3145&lt;=$J$3:$J$50), 0))</f>
        <v>1.7500000000000002E-2</v>
      </c>
    </row>
    <row r="3146" spans="1:4" x14ac:dyDescent="0.35">
      <c r="A3146" t="s">
        <v>40</v>
      </c>
      <c r="B3146">
        <v>360</v>
      </c>
      <c r="C3146" s="6">
        <v>82896.67</v>
      </c>
      <c r="D3146" s="38" cm="1">
        <f t="array" ref="D3146">INDEX($K$3:$K$50, MATCH(1, (A3146=$G$3:$G$50)*(B3146=$H$3:$H$50)*(C3146&gt;=$I$3:$I$50)*(C3146&lt;=$J$3:$J$50), 0))</f>
        <v>2.4500000000000001E-2</v>
      </c>
    </row>
    <row r="3147" spans="1:4" x14ac:dyDescent="0.35">
      <c r="A3147" t="s">
        <v>39</v>
      </c>
      <c r="B3147">
        <v>180</v>
      </c>
      <c r="C3147" s="6">
        <v>33637.29</v>
      </c>
      <c r="D3147" s="38" cm="1">
        <f t="array" ref="D3147">INDEX($K$3:$K$50, MATCH(1, (A3147=$G$3:$G$50)*(B3147=$H$3:$H$50)*(C3147&gt;=$I$3:$I$50)*(C3147&lt;=$J$3:$J$50), 0))</f>
        <v>1.6E-2</v>
      </c>
    </row>
    <row r="3148" spans="1:4" x14ac:dyDescent="0.35">
      <c r="A3148" t="s">
        <v>39</v>
      </c>
      <c r="B3148">
        <v>90</v>
      </c>
      <c r="C3148" s="6">
        <v>8335.6899999999987</v>
      </c>
      <c r="D3148" s="38" cm="1">
        <f t="array" ref="D3148">INDEX($K$3:$K$50, MATCH(1, (A3148=$G$3:$G$50)*(B3148=$H$3:$H$50)*(C3148&gt;=$I$3:$I$50)*(C3148&lt;=$J$3:$J$50), 0))</f>
        <v>1.55E-2</v>
      </c>
    </row>
    <row r="3149" spans="1:4" x14ac:dyDescent="0.35">
      <c r="A3149" t="s">
        <v>39</v>
      </c>
      <c r="B3149">
        <v>90</v>
      </c>
      <c r="C3149" s="6">
        <v>117184.29</v>
      </c>
      <c r="D3149" s="38" cm="1">
        <f t="array" ref="D3149">INDEX($K$3:$K$50, MATCH(1, (A3149=$G$3:$G$50)*(B3149=$H$3:$H$50)*(C3149&gt;=$I$3:$I$50)*(C3149&lt;=$J$3:$J$50), 0))</f>
        <v>2.1999999999999999E-2</v>
      </c>
    </row>
    <row r="3150" spans="1:4" x14ac:dyDescent="0.35">
      <c r="A3150" t="s">
        <v>39</v>
      </c>
      <c r="B3150">
        <v>180</v>
      </c>
      <c r="C3150" s="6">
        <v>20624.64</v>
      </c>
      <c r="D3150" s="38" cm="1">
        <f t="array" ref="D3150">INDEX($K$3:$K$50, MATCH(1, (A3150=$G$3:$G$50)*(B3150=$H$3:$H$50)*(C3150&gt;=$I$3:$I$50)*(C3150&lt;=$J$3:$J$50), 0))</f>
        <v>1.6E-2</v>
      </c>
    </row>
    <row r="3151" spans="1:4" x14ac:dyDescent="0.35">
      <c r="A3151" t="s">
        <v>39</v>
      </c>
      <c r="B3151">
        <v>360</v>
      </c>
      <c r="C3151" s="6">
        <v>20171</v>
      </c>
      <c r="D3151" s="38" cm="1">
        <f t="array" ref="D3151">INDEX($K$3:$K$50, MATCH(1, (A3151=$G$3:$G$50)*(B3151=$H$3:$H$50)*(C3151&gt;=$I$3:$I$50)*(C3151&lt;=$J$3:$J$50), 0))</f>
        <v>1.7999999999999999E-2</v>
      </c>
    </row>
    <row r="3152" spans="1:4" x14ac:dyDescent="0.35">
      <c r="A3152" t="s">
        <v>40</v>
      </c>
      <c r="B3152">
        <v>160</v>
      </c>
      <c r="C3152" s="6">
        <v>65171</v>
      </c>
      <c r="D3152" s="38" t="e" cm="1">
        <f t="array" ref="D3152">INDEX($K$3:$K$50, MATCH(1, (A3152=$G$3:$G$50)*(B3152=$H$3:$H$50)*(C3152&gt;=$I$3:$I$50)*(C3152&lt;=$J$3:$J$50), 0))</f>
        <v>#N/A</v>
      </c>
    </row>
    <row r="3153" spans="1:4" x14ac:dyDescent="0.35">
      <c r="A3153" t="s">
        <v>39</v>
      </c>
      <c r="B3153">
        <v>180</v>
      </c>
      <c r="C3153" s="6">
        <v>52390.17</v>
      </c>
      <c r="D3153" s="38" cm="1">
        <f t="array" ref="D3153">INDEX($K$3:$K$50, MATCH(1, (A3153=$G$3:$G$50)*(B3153=$H$3:$H$50)*(C3153&gt;=$I$3:$I$50)*(C3153&lt;=$J$3:$J$50), 0))</f>
        <v>2.1499999999999998E-2</v>
      </c>
    </row>
    <row r="3154" spans="1:4" x14ac:dyDescent="0.35">
      <c r="A3154" t="s">
        <v>39</v>
      </c>
      <c r="B3154">
        <v>90</v>
      </c>
      <c r="C3154" s="6">
        <v>140171.68</v>
      </c>
      <c r="D3154" s="38" cm="1">
        <f t="array" ref="D3154">INDEX($K$3:$K$50, MATCH(1, (A3154=$G$3:$G$50)*(B3154=$H$3:$H$50)*(C3154&gt;=$I$3:$I$50)*(C3154&lt;=$J$3:$J$50), 0))</f>
        <v>2.1999999999999999E-2</v>
      </c>
    </row>
    <row r="3155" spans="1:4" x14ac:dyDescent="0.35">
      <c r="A3155" t="s">
        <v>39</v>
      </c>
      <c r="B3155">
        <v>180</v>
      </c>
      <c r="C3155" s="6">
        <v>102871.64</v>
      </c>
      <c r="D3155" s="38" cm="1">
        <f t="array" ref="D3155">INDEX($K$3:$K$50, MATCH(1, (A3155=$G$3:$G$50)*(B3155=$H$3:$H$50)*(C3155&gt;=$I$3:$I$50)*(C3155&lt;=$J$3:$J$50), 0))</f>
        <v>3.4500000000000003E-2</v>
      </c>
    </row>
    <row r="3156" spans="1:4" x14ac:dyDescent="0.35">
      <c r="A3156" t="s">
        <v>39</v>
      </c>
      <c r="B3156">
        <v>360</v>
      </c>
      <c r="C3156" s="6">
        <v>130775.66</v>
      </c>
      <c r="D3156" s="38" cm="1">
        <f t="array" ref="D3156">INDEX($K$3:$K$50, MATCH(1, (A3156=$G$3:$G$50)*(B3156=$H$3:$H$50)*(C3156&gt;=$I$3:$I$50)*(C3156&lt;=$J$3:$J$50), 0))</f>
        <v>3.85E-2</v>
      </c>
    </row>
    <row r="3157" spans="1:4" x14ac:dyDescent="0.35">
      <c r="A3157" t="s">
        <v>39</v>
      </c>
      <c r="B3157">
        <v>360</v>
      </c>
      <c r="C3157" s="6">
        <v>80565.59</v>
      </c>
      <c r="D3157" s="38" cm="1">
        <f t="array" ref="D3157">INDEX($K$3:$K$50, MATCH(1, (A3157=$G$3:$G$50)*(B3157=$H$3:$H$50)*(C3157&gt;=$I$3:$I$50)*(C3157&lt;=$J$3:$J$50), 0))</f>
        <v>2.5000000000000001E-2</v>
      </c>
    </row>
    <row r="3158" spans="1:4" x14ac:dyDescent="0.35">
      <c r="A3158" t="s">
        <v>39</v>
      </c>
      <c r="B3158">
        <v>180</v>
      </c>
      <c r="C3158" s="6">
        <v>20171</v>
      </c>
      <c r="D3158" s="38" cm="1">
        <f t="array" ref="D3158">INDEX($K$3:$K$50, MATCH(1, (A3158=$G$3:$G$50)*(B3158=$H$3:$H$50)*(C3158&gt;=$I$3:$I$50)*(C3158&lt;=$J$3:$J$50), 0))</f>
        <v>1.6E-2</v>
      </c>
    </row>
    <row r="3159" spans="1:4" x14ac:dyDescent="0.35">
      <c r="A3159" t="s">
        <v>40</v>
      </c>
      <c r="B3159">
        <v>90</v>
      </c>
      <c r="C3159" s="6">
        <v>17895.25</v>
      </c>
      <c r="D3159" s="38" cm="1">
        <f t="array" ref="D3159">INDEX($K$3:$K$50, MATCH(1, (A3159=$G$3:$G$50)*(B3159=$H$3:$H$50)*(C3159&gt;=$I$3:$I$50)*(C3159&lt;=$J$3:$J$50), 0))</f>
        <v>1.4999999999999999E-2</v>
      </c>
    </row>
    <row r="3160" spans="1:4" x14ac:dyDescent="0.35">
      <c r="A3160" t="s">
        <v>39</v>
      </c>
      <c r="B3160">
        <v>90</v>
      </c>
      <c r="C3160" s="6">
        <v>117184.29</v>
      </c>
      <c r="D3160" s="38" cm="1">
        <f t="array" ref="D3160">INDEX($K$3:$K$50, MATCH(1, (A3160=$G$3:$G$50)*(B3160=$H$3:$H$50)*(C3160&gt;=$I$3:$I$50)*(C3160&lt;=$J$3:$J$50), 0))</f>
        <v>2.1999999999999999E-2</v>
      </c>
    </row>
    <row r="3161" spans="1:4" x14ac:dyDescent="0.35">
      <c r="A3161" t="s">
        <v>39</v>
      </c>
      <c r="B3161">
        <v>180</v>
      </c>
      <c r="C3161" s="6">
        <v>5788.08</v>
      </c>
      <c r="D3161" s="38" cm="1">
        <f t="array" ref="D3161">INDEX($K$3:$K$50, MATCH(1, (A3161=$G$3:$G$50)*(B3161=$H$3:$H$50)*(C3161&gt;=$I$3:$I$50)*(C3161&lt;=$J$3:$J$50), 0))</f>
        <v>1.6E-2</v>
      </c>
    </row>
    <row r="3162" spans="1:4" x14ac:dyDescent="0.35">
      <c r="A3162" t="s">
        <v>40</v>
      </c>
      <c r="B3162">
        <v>360</v>
      </c>
      <c r="C3162" s="6">
        <v>156523.69</v>
      </c>
      <c r="D3162" s="38" cm="1">
        <f t="array" ref="D3162">INDEX($K$3:$K$50, MATCH(1, (A3162=$G$3:$G$50)*(B3162=$H$3:$H$50)*(C3162&gt;=$I$3:$I$50)*(C3162&lt;=$J$3:$J$50), 0))</f>
        <v>3.7999999999999999E-2</v>
      </c>
    </row>
    <row r="3163" spans="1:4" x14ac:dyDescent="0.35">
      <c r="A3163" t="s">
        <v>39</v>
      </c>
      <c r="B3163">
        <v>160</v>
      </c>
      <c r="C3163" s="6">
        <v>29903.06</v>
      </c>
      <c r="D3163" s="38" t="e" cm="1">
        <f t="array" ref="D3163">INDEX($K$3:$K$50, MATCH(1, (A3163=$G$3:$G$50)*(B3163=$H$3:$H$50)*(C3163&gt;=$I$3:$I$50)*(C3163&lt;=$J$3:$J$50), 0))</f>
        <v>#N/A</v>
      </c>
    </row>
    <row r="3164" spans="1:4" x14ac:dyDescent="0.35">
      <c r="A3164" t="s">
        <v>39</v>
      </c>
      <c r="B3164">
        <v>180</v>
      </c>
      <c r="C3164" s="6">
        <v>29903.06</v>
      </c>
      <c r="D3164" s="38" cm="1">
        <f t="array" ref="D3164">INDEX($K$3:$K$50, MATCH(1, (A3164=$G$3:$G$50)*(B3164=$H$3:$H$50)*(C3164&gt;=$I$3:$I$50)*(C3164&lt;=$J$3:$J$50), 0))</f>
        <v>1.6E-2</v>
      </c>
    </row>
    <row r="3165" spans="1:4" x14ac:dyDescent="0.35">
      <c r="A3165" t="s">
        <v>40</v>
      </c>
      <c r="B3165">
        <v>90</v>
      </c>
      <c r="C3165" s="6">
        <v>10171</v>
      </c>
      <c r="D3165" s="38" cm="1">
        <f t="array" ref="D3165">INDEX($K$3:$K$50, MATCH(1, (A3165=$G$3:$G$50)*(B3165=$H$3:$H$50)*(C3165&gt;=$I$3:$I$50)*(C3165&lt;=$J$3:$J$50), 0))</f>
        <v>1.4999999999999999E-2</v>
      </c>
    </row>
    <row r="3166" spans="1:4" x14ac:dyDescent="0.35">
      <c r="A3166" t="s">
        <v>39</v>
      </c>
      <c r="B3166">
        <v>180</v>
      </c>
      <c r="C3166" s="6">
        <v>9550.48</v>
      </c>
      <c r="D3166" s="38" cm="1">
        <f t="array" ref="D3166">INDEX($K$3:$K$50, MATCH(1, (A3166=$G$3:$G$50)*(B3166=$H$3:$H$50)*(C3166&gt;=$I$3:$I$50)*(C3166&lt;=$J$3:$J$50), 0))</f>
        <v>1.6E-2</v>
      </c>
    </row>
    <row r="3167" spans="1:4" x14ac:dyDescent="0.35">
      <c r="A3167" t="s">
        <v>39</v>
      </c>
      <c r="B3167">
        <v>360</v>
      </c>
      <c r="C3167" s="6">
        <v>114685.92</v>
      </c>
      <c r="D3167" s="38" cm="1">
        <f t="array" ref="D3167">INDEX($K$3:$K$50, MATCH(1, (A3167=$G$3:$G$50)*(B3167=$H$3:$H$50)*(C3167&gt;=$I$3:$I$50)*(C3167&lt;=$J$3:$J$50), 0))</f>
        <v>3.85E-2</v>
      </c>
    </row>
    <row r="3168" spans="1:4" x14ac:dyDescent="0.35">
      <c r="A3168" t="s">
        <v>39</v>
      </c>
      <c r="B3168">
        <v>360</v>
      </c>
      <c r="C3168" s="6">
        <v>10639.87</v>
      </c>
      <c r="D3168" s="38" cm="1">
        <f t="array" ref="D3168">INDEX($K$3:$K$50, MATCH(1, (A3168=$G$3:$G$50)*(B3168=$H$3:$H$50)*(C3168&gt;=$I$3:$I$50)*(C3168&lt;=$J$3:$J$50), 0))</f>
        <v>1.7999999999999999E-2</v>
      </c>
    </row>
    <row r="3169" spans="1:4" x14ac:dyDescent="0.35">
      <c r="A3169" t="s">
        <v>39</v>
      </c>
      <c r="B3169">
        <v>180</v>
      </c>
      <c r="C3169" s="6">
        <v>90171</v>
      </c>
      <c r="D3169" s="38" cm="1">
        <f t="array" ref="D3169">INDEX($K$3:$K$50, MATCH(1, (A3169=$G$3:$G$50)*(B3169=$H$3:$H$50)*(C3169&gt;=$I$3:$I$50)*(C3169&lt;=$J$3:$J$50), 0))</f>
        <v>2.1499999999999998E-2</v>
      </c>
    </row>
    <row r="3170" spans="1:4" x14ac:dyDescent="0.35">
      <c r="A3170" t="s">
        <v>39</v>
      </c>
      <c r="B3170">
        <v>90</v>
      </c>
      <c r="C3170" s="6">
        <v>40171</v>
      </c>
      <c r="D3170" s="38" cm="1">
        <f t="array" ref="D3170">INDEX($K$3:$K$50, MATCH(1, (A3170=$G$3:$G$50)*(B3170=$H$3:$H$50)*(C3170&gt;=$I$3:$I$50)*(C3170&lt;=$J$3:$J$50), 0))</f>
        <v>1.55E-2</v>
      </c>
    </row>
    <row r="3171" spans="1:4" x14ac:dyDescent="0.35">
      <c r="A3171" t="s">
        <v>39</v>
      </c>
      <c r="B3171">
        <v>90</v>
      </c>
      <c r="C3171" s="6">
        <v>9171</v>
      </c>
      <c r="D3171" s="38" cm="1">
        <f t="array" ref="D3171">INDEX($K$3:$K$50, MATCH(1, (A3171=$G$3:$G$50)*(B3171=$H$3:$H$50)*(C3171&gt;=$I$3:$I$50)*(C3171&lt;=$J$3:$J$50), 0))</f>
        <v>1.55E-2</v>
      </c>
    </row>
    <row r="3172" spans="1:4" x14ac:dyDescent="0.35">
      <c r="A3172" t="s">
        <v>39</v>
      </c>
      <c r="B3172">
        <v>180</v>
      </c>
      <c r="C3172" s="6">
        <v>52898.46</v>
      </c>
      <c r="D3172" s="38" cm="1">
        <f t="array" ref="D3172">INDEX($K$3:$K$50, MATCH(1, (A3172=$G$3:$G$50)*(B3172=$H$3:$H$50)*(C3172&gt;=$I$3:$I$50)*(C3172&lt;=$J$3:$J$50), 0))</f>
        <v>2.1499999999999998E-2</v>
      </c>
    </row>
    <row r="3173" spans="1:4" x14ac:dyDescent="0.35">
      <c r="A3173" t="s">
        <v>39</v>
      </c>
      <c r="B3173">
        <v>360</v>
      </c>
      <c r="C3173" s="6">
        <v>24959.57</v>
      </c>
      <c r="D3173" s="38" cm="1">
        <f t="array" ref="D3173">INDEX($K$3:$K$50, MATCH(1, (A3173=$G$3:$G$50)*(B3173=$H$3:$H$50)*(C3173&gt;=$I$3:$I$50)*(C3173&lt;=$J$3:$J$50), 0))</f>
        <v>1.7999999999999999E-2</v>
      </c>
    </row>
    <row r="3174" spans="1:4" x14ac:dyDescent="0.35">
      <c r="A3174" t="s">
        <v>39</v>
      </c>
      <c r="B3174">
        <v>160</v>
      </c>
      <c r="C3174" s="6">
        <v>120171</v>
      </c>
      <c r="D3174" s="38" t="e" cm="1">
        <f t="array" ref="D3174">INDEX($K$3:$K$50, MATCH(1, (A3174=$G$3:$G$50)*(B3174=$H$3:$H$50)*(C3174&gt;=$I$3:$I$50)*(C3174&lt;=$J$3:$J$50), 0))</f>
        <v>#N/A</v>
      </c>
    </row>
    <row r="3175" spans="1:4" x14ac:dyDescent="0.35">
      <c r="A3175" t="s">
        <v>39</v>
      </c>
      <c r="B3175">
        <v>180</v>
      </c>
      <c r="C3175" s="6">
        <v>20171</v>
      </c>
      <c r="D3175" s="38" cm="1">
        <f t="array" ref="D3175">INDEX($K$3:$K$50, MATCH(1, (A3175=$G$3:$G$50)*(B3175=$H$3:$H$50)*(C3175&gt;=$I$3:$I$50)*(C3175&lt;=$J$3:$J$50), 0))</f>
        <v>1.6E-2</v>
      </c>
    </row>
    <row r="3176" spans="1:4" x14ac:dyDescent="0.35">
      <c r="A3176" t="s">
        <v>39</v>
      </c>
      <c r="B3176">
        <v>90</v>
      </c>
      <c r="C3176" s="6">
        <v>105053.19</v>
      </c>
      <c r="D3176" s="38" cm="1">
        <f t="array" ref="D3176">INDEX($K$3:$K$50, MATCH(1, (A3176=$G$3:$G$50)*(B3176=$H$3:$H$50)*(C3176&gt;=$I$3:$I$50)*(C3176&lt;=$J$3:$J$50), 0))</f>
        <v>2.1999999999999999E-2</v>
      </c>
    </row>
    <row r="3177" spans="1:4" x14ac:dyDescent="0.35">
      <c r="A3177" t="s">
        <v>39</v>
      </c>
      <c r="B3177">
        <v>180</v>
      </c>
      <c r="C3177" s="6">
        <v>10171</v>
      </c>
      <c r="D3177" s="38" cm="1">
        <f t="array" ref="D3177">INDEX($K$3:$K$50, MATCH(1, (A3177=$G$3:$G$50)*(B3177=$H$3:$H$50)*(C3177&gt;=$I$3:$I$50)*(C3177&lt;=$J$3:$J$50), 0))</f>
        <v>1.6E-2</v>
      </c>
    </row>
    <row r="3178" spans="1:4" x14ac:dyDescent="0.35">
      <c r="A3178" t="s">
        <v>39</v>
      </c>
      <c r="B3178">
        <v>360</v>
      </c>
      <c r="C3178" s="6">
        <v>50171</v>
      </c>
      <c r="D3178" s="38" cm="1">
        <f t="array" ref="D3178">INDEX($K$3:$K$50, MATCH(1, (A3178=$G$3:$G$50)*(B3178=$H$3:$H$50)*(C3178&gt;=$I$3:$I$50)*(C3178&lt;=$J$3:$J$50), 0))</f>
        <v>2.5000000000000001E-2</v>
      </c>
    </row>
    <row r="3179" spans="1:4" x14ac:dyDescent="0.35">
      <c r="A3179" t="s">
        <v>40</v>
      </c>
      <c r="B3179">
        <v>360</v>
      </c>
      <c r="C3179" s="6">
        <v>25171</v>
      </c>
      <c r="D3179" s="38" cm="1">
        <f t="array" ref="D3179">INDEX($K$3:$K$50, MATCH(1, (A3179=$G$3:$G$50)*(B3179=$H$3:$H$50)*(C3179&gt;=$I$3:$I$50)*(C3179&lt;=$J$3:$J$50), 0))</f>
        <v>1.7500000000000002E-2</v>
      </c>
    </row>
    <row r="3180" spans="1:4" x14ac:dyDescent="0.35">
      <c r="A3180" t="s">
        <v>39</v>
      </c>
      <c r="B3180">
        <v>180</v>
      </c>
      <c r="C3180" s="6">
        <v>20171</v>
      </c>
      <c r="D3180" s="38" cm="1">
        <f t="array" ref="D3180">INDEX($K$3:$K$50, MATCH(1, (A3180=$G$3:$G$50)*(B3180=$H$3:$H$50)*(C3180&gt;=$I$3:$I$50)*(C3180&lt;=$J$3:$J$50), 0))</f>
        <v>1.6E-2</v>
      </c>
    </row>
    <row r="3181" spans="1:4" x14ac:dyDescent="0.35">
      <c r="A3181" t="s">
        <v>39</v>
      </c>
      <c r="B3181">
        <v>90</v>
      </c>
      <c r="C3181" s="6">
        <v>40815.410000000003</v>
      </c>
      <c r="D3181" s="38" cm="1">
        <f t="array" ref="D3181">INDEX($K$3:$K$50, MATCH(1, (A3181=$G$3:$G$50)*(B3181=$H$3:$H$50)*(C3181&gt;=$I$3:$I$50)*(C3181&lt;=$J$3:$J$50), 0))</f>
        <v>1.55E-2</v>
      </c>
    </row>
    <row r="3182" spans="1:4" x14ac:dyDescent="0.35">
      <c r="A3182" t="s">
        <v>39</v>
      </c>
      <c r="B3182">
        <v>90</v>
      </c>
      <c r="C3182" s="6">
        <v>39535.050000000003</v>
      </c>
      <c r="D3182" s="38" cm="1">
        <f t="array" ref="D3182">INDEX($K$3:$K$50, MATCH(1, (A3182=$G$3:$G$50)*(B3182=$H$3:$H$50)*(C3182&gt;=$I$3:$I$50)*(C3182&lt;=$J$3:$J$50), 0))</f>
        <v>1.55E-2</v>
      </c>
    </row>
    <row r="3183" spans="1:4" x14ac:dyDescent="0.35">
      <c r="A3183" t="s">
        <v>39</v>
      </c>
      <c r="B3183">
        <v>180</v>
      </c>
      <c r="C3183" s="6">
        <v>8687.0300000000007</v>
      </c>
      <c r="D3183" s="38" cm="1">
        <f t="array" ref="D3183">INDEX($K$3:$K$50, MATCH(1, (A3183=$G$3:$G$50)*(B3183=$H$3:$H$50)*(C3183&gt;=$I$3:$I$50)*(C3183&lt;=$J$3:$J$50), 0))</f>
        <v>1.6E-2</v>
      </c>
    </row>
    <row r="3184" spans="1:4" x14ac:dyDescent="0.35">
      <c r="A3184" t="s">
        <v>39</v>
      </c>
      <c r="B3184">
        <v>360</v>
      </c>
      <c r="C3184" s="6">
        <v>25078.89</v>
      </c>
      <c r="D3184" s="38" cm="1">
        <f t="array" ref="D3184">INDEX($K$3:$K$50, MATCH(1, (A3184=$G$3:$G$50)*(B3184=$H$3:$H$50)*(C3184&gt;=$I$3:$I$50)*(C3184&lt;=$J$3:$J$50), 0))</f>
        <v>1.7999999999999999E-2</v>
      </c>
    </row>
    <row r="3185" spans="1:4" x14ac:dyDescent="0.35">
      <c r="A3185" t="s">
        <v>39</v>
      </c>
      <c r="B3185">
        <v>160</v>
      </c>
      <c r="C3185" s="6">
        <v>129142.33</v>
      </c>
      <c r="D3185" s="38" t="e" cm="1">
        <f t="array" ref="D3185">INDEX($K$3:$K$50, MATCH(1, (A3185=$G$3:$G$50)*(B3185=$H$3:$H$50)*(C3185&gt;=$I$3:$I$50)*(C3185&lt;=$J$3:$J$50), 0))</f>
        <v>#N/A</v>
      </c>
    </row>
    <row r="3186" spans="1:4" x14ac:dyDescent="0.35">
      <c r="A3186" t="s">
        <v>39</v>
      </c>
      <c r="B3186">
        <v>180</v>
      </c>
      <c r="C3186" s="6">
        <v>50253.43</v>
      </c>
      <c r="D3186" s="38" cm="1">
        <f t="array" ref="D3186">INDEX($K$3:$K$50, MATCH(1, (A3186=$G$3:$G$50)*(B3186=$H$3:$H$50)*(C3186&gt;=$I$3:$I$50)*(C3186&lt;=$J$3:$J$50), 0))</f>
        <v>2.1499999999999998E-2</v>
      </c>
    </row>
    <row r="3187" spans="1:4" x14ac:dyDescent="0.35">
      <c r="A3187" t="s">
        <v>39</v>
      </c>
      <c r="B3187">
        <v>90</v>
      </c>
      <c r="C3187" s="6">
        <v>21171.07</v>
      </c>
      <c r="D3187" s="38" cm="1">
        <f t="array" ref="D3187">INDEX($K$3:$K$50, MATCH(1, (A3187=$G$3:$G$50)*(B3187=$H$3:$H$50)*(C3187&gt;=$I$3:$I$50)*(C3187&lt;=$J$3:$J$50), 0))</f>
        <v>1.55E-2</v>
      </c>
    </row>
    <row r="3188" spans="1:4" x14ac:dyDescent="0.35">
      <c r="A3188" t="s">
        <v>39</v>
      </c>
      <c r="B3188">
        <v>180</v>
      </c>
      <c r="C3188" s="6">
        <v>15171</v>
      </c>
      <c r="D3188" s="38" cm="1">
        <f t="array" ref="D3188">INDEX($K$3:$K$50, MATCH(1, (A3188=$G$3:$G$50)*(B3188=$H$3:$H$50)*(C3188&gt;=$I$3:$I$50)*(C3188&lt;=$J$3:$J$50), 0))</f>
        <v>1.6E-2</v>
      </c>
    </row>
    <row r="3189" spans="1:4" x14ac:dyDescent="0.35">
      <c r="A3189" t="s">
        <v>39</v>
      </c>
      <c r="B3189">
        <v>360</v>
      </c>
      <c r="C3189" s="6">
        <v>13204.28</v>
      </c>
      <c r="D3189" s="38" cm="1">
        <f t="array" ref="D3189">INDEX($K$3:$K$50, MATCH(1, (A3189=$G$3:$G$50)*(B3189=$H$3:$H$50)*(C3189&gt;=$I$3:$I$50)*(C3189&lt;=$J$3:$J$50), 0))</f>
        <v>1.7999999999999999E-2</v>
      </c>
    </row>
    <row r="3190" spans="1:4" x14ac:dyDescent="0.35">
      <c r="A3190" t="s">
        <v>39</v>
      </c>
      <c r="B3190">
        <v>360</v>
      </c>
      <c r="C3190" s="6">
        <v>50171</v>
      </c>
      <c r="D3190" s="38" cm="1">
        <f t="array" ref="D3190">INDEX($K$3:$K$50, MATCH(1, (A3190=$G$3:$G$50)*(B3190=$H$3:$H$50)*(C3190&gt;=$I$3:$I$50)*(C3190&lt;=$J$3:$J$50), 0))</f>
        <v>2.5000000000000001E-2</v>
      </c>
    </row>
    <row r="3191" spans="1:4" x14ac:dyDescent="0.35">
      <c r="A3191" t="s">
        <v>39</v>
      </c>
      <c r="B3191">
        <v>180</v>
      </c>
      <c r="C3191" s="6">
        <v>41712.76</v>
      </c>
      <c r="D3191" s="38" cm="1">
        <f t="array" ref="D3191">INDEX($K$3:$K$50, MATCH(1, (A3191=$G$3:$G$50)*(B3191=$H$3:$H$50)*(C3191&gt;=$I$3:$I$50)*(C3191&lt;=$J$3:$J$50), 0))</f>
        <v>1.6E-2</v>
      </c>
    </row>
    <row r="3192" spans="1:4" x14ac:dyDescent="0.35">
      <c r="A3192" t="s">
        <v>39</v>
      </c>
      <c r="B3192">
        <v>90</v>
      </c>
      <c r="C3192" s="6">
        <v>26225.11</v>
      </c>
      <c r="D3192" s="38" cm="1">
        <f t="array" ref="D3192">INDEX($K$3:$K$50, MATCH(1, (A3192=$G$3:$G$50)*(B3192=$H$3:$H$50)*(C3192&gt;=$I$3:$I$50)*(C3192&lt;=$J$3:$J$50), 0))</f>
        <v>1.55E-2</v>
      </c>
    </row>
    <row r="3193" spans="1:4" x14ac:dyDescent="0.35">
      <c r="A3193" t="s">
        <v>39</v>
      </c>
      <c r="B3193">
        <v>90</v>
      </c>
      <c r="C3193" s="6">
        <v>54252.73</v>
      </c>
      <c r="D3193" s="38" cm="1">
        <f t="array" ref="D3193">INDEX($K$3:$K$50, MATCH(1, (A3193=$G$3:$G$50)*(B3193=$H$3:$H$50)*(C3193&gt;=$I$3:$I$50)*(C3193&lt;=$J$3:$J$50), 0))</f>
        <v>2.0500000000000001E-2</v>
      </c>
    </row>
    <row r="3194" spans="1:4" x14ac:dyDescent="0.35">
      <c r="A3194" t="s">
        <v>39</v>
      </c>
      <c r="B3194">
        <v>180</v>
      </c>
      <c r="C3194" s="6">
        <v>41171.46</v>
      </c>
      <c r="D3194" s="38" cm="1">
        <f t="array" ref="D3194">INDEX($K$3:$K$50, MATCH(1, (A3194=$G$3:$G$50)*(B3194=$H$3:$H$50)*(C3194&gt;=$I$3:$I$50)*(C3194&lt;=$J$3:$J$50), 0))</f>
        <v>1.6E-2</v>
      </c>
    </row>
    <row r="3195" spans="1:4" x14ac:dyDescent="0.35">
      <c r="A3195" t="s">
        <v>40</v>
      </c>
      <c r="B3195">
        <v>360</v>
      </c>
      <c r="C3195" s="6">
        <v>32769.009999999995</v>
      </c>
      <c r="D3195" s="38" cm="1">
        <f t="array" ref="D3195">INDEX($K$3:$K$50, MATCH(1, (A3195=$G$3:$G$50)*(B3195=$H$3:$H$50)*(C3195&gt;=$I$3:$I$50)*(C3195&lt;=$J$3:$J$50), 0))</f>
        <v>1.7500000000000002E-2</v>
      </c>
    </row>
    <row r="3196" spans="1:4" x14ac:dyDescent="0.35">
      <c r="A3196" t="s">
        <v>39</v>
      </c>
      <c r="B3196">
        <v>160</v>
      </c>
      <c r="C3196" s="6">
        <v>5171</v>
      </c>
      <c r="D3196" s="38" t="e" cm="1">
        <f t="array" ref="D3196">INDEX($K$3:$K$50, MATCH(1, (A3196=$G$3:$G$50)*(B3196=$H$3:$H$50)*(C3196&gt;=$I$3:$I$50)*(C3196&lt;=$J$3:$J$50), 0))</f>
        <v>#N/A</v>
      </c>
    </row>
    <row r="3197" spans="1:4" x14ac:dyDescent="0.35">
      <c r="A3197" t="s">
        <v>39</v>
      </c>
      <c r="B3197">
        <v>180</v>
      </c>
      <c r="C3197" s="6">
        <v>173975.45</v>
      </c>
      <c r="D3197" s="38" cm="1">
        <f t="array" ref="D3197">INDEX($K$3:$K$50, MATCH(1, (A3197=$G$3:$G$50)*(B3197=$H$3:$H$50)*(C3197&gt;=$I$3:$I$50)*(C3197&lt;=$J$3:$J$50), 0))</f>
        <v>3.4500000000000003E-2</v>
      </c>
    </row>
    <row r="3198" spans="1:4" x14ac:dyDescent="0.35">
      <c r="A3198" t="s">
        <v>39</v>
      </c>
      <c r="B3198">
        <v>90</v>
      </c>
      <c r="C3198" s="6">
        <v>25174.880000000001</v>
      </c>
      <c r="D3198" s="38" cm="1">
        <f t="array" ref="D3198">INDEX($K$3:$K$50, MATCH(1, (A3198=$G$3:$G$50)*(B3198=$H$3:$H$50)*(C3198&gt;=$I$3:$I$50)*(C3198&lt;=$J$3:$J$50), 0))</f>
        <v>1.55E-2</v>
      </c>
    </row>
    <row r="3199" spans="1:4" x14ac:dyDescent="0.35">
      <c r="A3199" t="s">
        <v>39</v>
      </c>
      <c r="B3199">
        <v>180</v>
      </c>
      <c r="C3199" s="6">
        <v>31950.48</v>
      </c>
      <c r="D3199" s="38" cm="1">
        <f t="array" ref="D3199">INDEX($K$3:$K$50, MATCH(1, (A3199=$G$3:$G$50)*(B3199=$H$3:$H$50)*(C3199&gt;=$I$3:$I$50)*(C3199&lt;=$J$3:$J$50), 0))</f>
        <v>1.6E-2</v>
      </c>
    </row>
    <row r="3200" spans="1:4" x14ac:dyDescent="0.35">
      <c r="A3200" t="s">
        <v>39</v>
      </c>
      <c r="B3200">
        <v>360</v>
      </c>
      <c r="C3200" s="6">
        <v>61171</v>
      </c>
      <c r="D3200" s="38" cm="1">
        <f t="array" ref="D3200">INDEX($K$3:$K$50, MATCH(1, (A3200=$G$3:$G$50)*(B3200=$H$3:$H$50)*(C3200&gt;=$I$3:$I$50)*(C3200&lt;=$J$3:$J$50), 0))</f>
        <v>2.5000000000000001E-2</v>
      </c>
    </row>
    <row r="3201" spans="1:4" x14ac:dyDescent="0.35">
      <c r="A3201" t="s">
        <v>39</v>
      </c>
      <c r="B3201">
        <v>360</v>
      </c>
      <c r="C3201" s="6">
        <v>66758.3</v>
      </c>
      <c r="D3201" s="38" cm="1">
        <f t="array" ref="D3201">INDEX($K$3:$K$50, MATCH(1, (A3201=$G$3:$G$50)*(B3201=$H$3:$H$50)*(C3201&gt;=$I$3:$I$50)*(C3201&lt;=$J$3:$J$50), 0))</f>
        <v>2.5000000000000001E-2</v>
      </c>
    </row>
    <row r="3202" spans="1:4" x14ac:dyDescent="0.35">
      <c r="A3202" t="s">
        <v>39</v>
      </c>
      <c r="B3202">
        <v>180</v>
      </c>
      <c r="C3202" s="6">
        <v>12070.33</v>
      </c>
      <c r="D3202" s="38" cm="1">
        <f t="array" ref="D3202">INDEX($K$3:$K$50, MATCH(1, (A3202=$G$3:$G$50)*(B3202=$H$3:$H$50)*(C3202&gt;=$I$3:$I$50)*(C3202&lt;=$J$3:$J$50), 0))</f>
        <v>1.6E-2</v>
      </c>
    </row>
    <row r="3203" spans="1:4" x14ac:dyDescent="0.35">
      <c r="A3203" t="s">
        <v>39</v>
      </c>
      <c r="B3203">
        <v>90</v>
      </c>
      <c r="C3203" s="6">
        <v>105171</v>
      </c>
      <c r="D3203" s="38" cm="1">
        <f t="array" ref="D3203">INDEX($K$3:$K$50, MATCH(1, (A3203=$G$3:$G$50)*(B3203=$H$3:$H$50)*(C3203&gt;=$I$3:$I$50)*(C3203&lt;=$J$3:$J$50), 0))</f>
        <v>2.1999999999999999E-2</v>
      </c>
    </row>
    <row r="3204" spans="1:4" x14ac:dyDescent="0.35">
      <c r="A3204" t="s">
        <v>39</v>
      </c>
      <c r="B3204">
        <v>90</v>
      </c>
      <c r="C3204" s="6">
        <v>100171</v>
      </c>
      <c r="D3204" s="38" cm="1">
        <f t="array" ref="D3204">INDEX($K$3:$K$50, MATCH(1, (A3204=$G$3:$G$50)*(B3204=$H$3:$H$50)*(C3204&gt;=$I$3:$I$50)*(C3204&lt;=$J$3:$J$50), 0))</f>
        <v>2.1999999999999999E-2</v>
      </c>
    </row>
    <row r="3205" spans="1:4" x14ac:dyDescent="0.35">
      <c r="A3205" t="s">
        <v>39</v>
      </c>
      <c r="B3205">
        <v>180</v>
      </c>
      <c r="C3205" s="6">
        <v>85755.73</v>
      </c>
      <c r="D3205" s="38" cm="1">
        <f t="array" ref="D3205">INDEX($K$3:$K$50, MATCH(1, (A3205=$G$3:$G$50)*(B3205=$H$3:$H$50)*(C3205&gt;=$I$3:$I$50)*(C3205&lt;=$J$3:$J$50), 0))</f>
        <v>2.1499999999999998E-2</v>
      </c>
    </row>
    <row r="3206" spans="1:4" x14ac:dyDescent="0.35">
      <c r="A3206" t="s">
        <v>40</v>
      </c>
      <c r="B3206">
        <v>360</v>
      </c>
      <c r="C3206" s="6">
        <v>34118.61</v>
      </c>
      <c r="D3206" s="38" cm="1">
        <f t="array" ref="D3206">INDEX($K$3:$K$50, MATCH(1, (A3206=$G$3:$G$50)*(B3206=$H$3:$H$50)*(C3206&gt;=$I$3:$I$50)*(C3206&lt;=$J$3:$J$50), 0))</f>
        <v>1.7500000000000002E-2</v>
      </c>
    </row>
    <row r="3207" spans="1:4" x14ac:dyDescent="0.35">
      <c r="A3207" t="s">
        <v>39</v>
      </c>
      <c r="B3207">
        <v>160</v>
      </c>
      <c r="C3207" s="6">
        <v>6171</v>
      </c>
      <c r="D3207" s="38" t="e" cm="1">
        <f t="array" ref="D3207">INDEX($K$3:$K$50, MATCH(1, (A3207=$G$3:$G$50)*(B3207=$H$3:$H$50)*(C3207&gt;=$I$3:$I$50)*(C3207&lt;=$J$3:$J$50), 0))</f>
        <v>#N/A</v>
      </c>
    </row>
    <row r="3208" spans="1:4" x14ac:dyDescent="0.35">
      <c r="A3208" t="s">
        <v>40</v>
      </c>
      <c r="B3208">
        <v>180</v>
      </c>
      <c r="C3208" s="6">
        <v>8767.73</v>
      </c>
      <c r="D3208" s="38" cm="1">
        <f t="array" ref="D3208">INDEX($K$3:$K$50, MATCH(1, (A3208=$G$3:$G$50)*(B3208=$H$3:$H$50)*(C3208&gt;=$I$3:$I$50)*(C3208&lt;=$J$3:$J$50), 0))</f>
        <v>1.55E-2</v>
      </c>
    </row>
    <row r="3209" spans="1:4" x14ac:dyDescent="0.35">
      <c r="A3209" t="s">
        <v>39</v>
      </c>
      <c r="B3209">
        <v>90</v>
      </c>
      <c r="C3209" s="6">
        <v>14419.54</v>
      </c>
      <c r="D3209" s="38" cm="1">
        <f t="array" ref="D3209">INDEX($K$3:$K$50, MATCH(1, (A3209=$G$3:$G$50)*(B3209=$H$3:$H$50)*(C3209&gt;=$I$3:$I$50)*(C3209&lt;=$J$3:$J$50), 0))</f>
        <v>1.55E-2</v>
      </c>
    </row>
    <row r="3210" spans="1:4" x14ac:dyDescent="0.35">
      <c r="A3210" t="s">
        <v>40</v>
      </c>
      <c r="B3210">
        <v>180</v>
      </c>
      <c r="C3210" s="6">
        <v>146876.44</v>
      </c>
      <c r="D3210" s="38" cm="1">
        <f t="array" ref="D3210">INDEX($K$3:$K$50, MATCH(1, (A3210=$G$3:$G$50)*(B3210=$H$3:$H$50)*(C3210&gt;=$I$3:$I$50)*(C3210&lt;=$J$3:$J$50), 0))</f>
        <v>3.4000000000000002E-2</v>
      </c>
    </row>
    <row r="3211" spans="1:4" x14ac:dyDescent="0.35">
      <c r="A3211" t="s">
        <v>39</v>
      </c>
      <c r="B3211">
        <v>360</v>
      </c>
      <c r="C3211" s="6">
        <v>282308.89</v>
      </c>
      <c r="D3211" s="38" cm="1">
        <f t="array" ref="D3211">INDEX($K$3:$K$50, MATCH(1, (A3211=$G$3:$G$50)*(B3211=$H$3:$H$50)*(C3211&gt;=$I$3:$I$50)*(C3211&lt;=$J$3:$J$50), 0))</f>
        <v>4.2500000000000003E-2</v>
      </c>
    </row>
    <row r="3212" spans="1:4" x14ac:dyDescent="0.35">
      <c r="A3212" t="s">
        <v>39</v>
      </c>
      <c r="B3212">
        <v>360</v>
      </c>
      <c r="C3212" s="6">
        <v>1067080.3899999999</v>
      </c>
      <c r="D3212" s="38" cm="1">
        <f t="array" ref="D3212">INDEX($K$3:$K$50, MATCH(1, (A3212=$G$3:$G$50)*(B3212=$H$3:$H$50)*(C3212&gt;=$I$3:$I$50)*(C3212&lt;=$J$3:$J$50), 0))</f>
        <v>4.7500000000000001E-2</v>
      </c>
    </row>
    <row r="3213" spans="1:4" x14ac:dyDescent="0.35">
      <c r="A3213" t="s">
        <v>40</v>
      </c>
      <c r="B3213">
        <v>180</v>
      </c>
      <c r="C3213" s="6">
        <v>31435.93</v>
      </c>
      <c r="D3213" s="38" cm="1">
        <f t="array" ref="D3213">INDEX($K$3:$K$50, MATCH(1, (A3213=$G$3:$G$50)*(B3213=$H$3:$H$50)*(C3213&gt;=$I$3:$I$50)*(C3213&lt;=$J$3:$J$50), 0))</f>
        <v>1.55E-2</v>
      </c>
    </row>
    <row r="3214" spans="1:4" x14ac:dyDescent="0.35">
      <c r="A3214" t="s">
        <v>39</v>
      </c>
      <c r="B3214">
        <v>90</v>
      </c>
      <c r="C3214" s="6">
        <v>19774.830000000002</v>
      </c>
      <c r="D3214" s="38" cm="1">
        <f t="array" ref="D3214">INDEX($K$3:$K$50, MATCH(1, (A3214=$G$3:$G$50)*(B3214=$H$3:$H$50)*(C3214&gt;=$I$3:$I$50)*(C3214&lt;=$J$3:$J$50), 0))</f>
        <v>1.55E-2</v>
      </c>
    </row>
    <row r="3215" spans="1:4" x14ac:dyDescent="0.35">
      <c r="A3215" t="s">
        <v>39</v>
      </c>
      <c r="B3215">
        <v>90</v>
      </c>
      <c r="C3215" s="6">
        <v>51776</v>
      </c>
      <c r="D3215" s="38" cm="1">
        <f t="array" ref="D3215">INDEX($K$3:$K$50, MATCH(1, (A3215=$G$3:$G$50)*(B3215=$H$3:$H$50)*(C3215&gt;=$I$3:$I$50)*(C3215&lt;=$J$3:$J$50), 0))</f>
        <v>2.0500000000000001E-2</v>
      </c>
    </row>
    <row r="3216" spans="1:4" x14ac:dyDescent="0.35">
      <c r="A3216" t="s">
        <v>40</v>
      </c>
      <c r="B3216">
        <v>180</v>
      </c>
      <c r="C3216" s="6">
        <v>26225.11</v>
      </c>
      <c r="D3216" s="38" cm="1">
        <f t="array" ref="D3216">INDEX($K$3:$K$50, MATCH(1, (A3216=$G$3:$G$50)*(B3216=$H$3:$H$50)*(C3216&gt;=$I$3:$I$50)*(C3216&lt;=$J$3:$J$50), 0))</f>
        <v>1.55E-2</v>
      </c>
    </row>
    <row r="3217" spans="1:4" x14ac:dyDescent="0.35">
      <c r="A3217" t="s">
        <v>40</v>
      </c>
      <c r="B3217">
        <v>360</v>
      </c>
      <c r="C3217" s="6">
        <v>34171</v>
      </c>
      <c r="D3217" s="38" cm="1">
        <f t="array" ref="D3217">INDEX($K$3:$K$50, MATCH(1, (A3217=$G$3:$G$50)*(B3217=$H$3:$H$50)*(C3217&gt;=$I$3:$I$50)*(C3217&lt;=$J$3:$J$50), 0))</f>
        <v>1.7500000000000002E-2</v>
      </c>
    </row>
    <row r="3218" spans="1:4" x14ac:dyDescent="0.35">
      <c r="A3218" t="s">
        <v>39</v>
      </c>
      <c r="B3218">
        <v>160</v>
      </c>
      <c r="C3218" s="6">
        <v>111171</v>
      </c>
      <c r="D3218" s="38" t="e" cm="1">
        <f t="array" ref="D3218">INDEX($K$3:$K$50, MATCH(1, (A3218=$G$3:$G$50)*(B3218=$H$3:$H$50)*(C3218&gt;=$I$3:$I$50)*(C3218&lt;=$J$3:$J$50), 0))</f>
        <v>#N/A</v>
      </c>
    </row>
    <row r="3219" spans="1:4" x14ac:dyDescent="0.35">
      <c r="A3219" t="s">
        <v>39</v>
      </c>
      <c r="B3219">
        <v>180</v>
      </c>
      <c r="C3219" s="6">
        <v>8171.53</v>
      </c>
      <c r="D3219" s="38" cm="1">
        <f t="array" ref="D3219">INDEX($K$3:$K$50, MATCH(1, (A3219=$G$3:$G$50)*(B3219=$H$3:$H$50)*(C3219&gt;=$I$3:$I$50)*(C3219&lt;=$J$3:$J$50), 0))</f>
        <v>1.6E-2</v>
      </c>
    </row>
    <row r="3220" spans="1:4" x14ac:dyDescent="0.35">
      <c r="A3220" t="s">
        <v>39</v>
      </c>
      <c r="B3220">
        <v>90</v>
      </c>
      <c r="C3220" s="6">
        <v>10667.13</v>
      </c>
      <c r="D3220" s="38" cm="1">
        <f t="array" ref="D3220">INDEX($K$3:$K$50, MATCH(1, (A3220=$G$3:$G$50)*(B3220=$H$3:$H$50)*(C3220&gt;=$I$3:$I$50)*(C3220&lt;=$J$3:$J$50), 0))</f>
        <v>1.55E-2</v>
      </c>
    </row>
    <row r="3221" spans="1:4" x14ac:dyDescent="0.35">
      <c r="A3221" t="s">
        <v>40</v>
      </c>
      <c r="B3221">
        <v>180</v>
      </c>
      <c r="C3221" s="6">
        <v>44533.01</v>
      </c>
      <c r="D3221" s="38" cm="1">
        <f t="array" ref="D3221">INDEX($K$3:$K$50, MATCH(1, (A3221=$G$3:$G$50)*(B3221=$H$3:$H$50)*(C3221&gt;=$I$3:$I$50)*(C3221&lt;=$J$3:$J$50), 0))</f>
        <v>1.55E-2</v>
      </c>
    </row>
    <row r="3222" spans="1:4" x14ac:dyDescent="0.35">
      <c r="A3222" t="s">
        <v>39</v>
      </c>
      <c r="B3222">
        <v>360</v>
      </c>
      <c r="C3222" s="6">
        <v>10593.47</v>
      </c>
      <c r="D3222" s="38" cm="1">
        <f t="array" ref="D3222">INDEX($K$3:$K$50, MATCH(1, (A3222=$G$3:$G$50)*(B3222=$H$3:$H$50)*(C3222&gt;=$I$3:$I$50)*(C3222&lt;=$J$3:$J$50), 0))</f>
        <v>1.7999999999999999E-2</v>
      </c>
    </row>
    <row r="3223" spans="1:4" x14ac:dyDescent="0.35">
      <c r="A3223" t="s">
        <v>39</v>
      </c>
      <c r="B3223">
        <v>360</v>
      </c>
      <c r="C3223" s="6">
        <v>203671</v>
      </c>
      <c r="D3223" s="38" cm="1">
        <f t="array" ref="D3223">INDEX($K$3:$K$50, MATCH(1, (A3223=$G$3:$G$50)*(B3223=$H$3:$H$50)*(C3223&gt;=$I$3:$I$50)*(C3223&lt;=$J$3:$J$50), 0))</f>
        <v>3.85E-2</v>
      </c>
    </row>
    <row r="3224" spans="1:4" x14ac:dyDescent="0.35">
      <c r="A3224" t="s">
        <v>39</v>
      </c>
      <c r="B3224">
        <v>180</v>
      </c>
      <c r="C3224" s="6">
        <v>222233.03</v>
      </c>
      <c r="D3224" s="38" cm="1">
        <f t="array" ref="D3224">INDEX($K$3:$K$50, MATCH(1, (A3224=$G$3:$G$50)*(B3224=$H$3:$H$50)*(C3224&gt;=$I$3:$I$50)*(C3224&lt;=$J$3:$J$50), 0))</f>
        <v>3.4500000000000003E-2</v>
      </c>
    </row>
    <row r="3225" spans="1:4" x14ac:dyDescent="0.35">
      <c r="A3225" t="s">
        <v>39</v>
      </c>
      <c r="B3225">
        <v>90</v>
      </c>
      <c r="C3225" s="6">
        <v>20468.96</v>
      </c>
      <c r="D3225" s="38" cm="1">
        <f t="array" ref="D3225">INDEX($K$3:$K$50, MATCH(1, (A3225=$G$3:$G$50)*(B3225=$H$3:$H$50)*(C3225&gt;=$I$3:$I$50)*(C3225&lt;=$J$3:$J$50), 0))</f>
        <v>1.55E-2</v>
      </c>
    </row>
    <row r="3226" spans="1:4" x14ac:dyDescent="0.35">
      <c r="A3226" t="s">
        <v>40</v>
      </c>
      <c r="B3226">
        <v>90</v>
      </c>
      <c r="C3226" s="6">
        <v>403310.8</v>
      </c>
      <c r="D3226" s="38" cm="1">
        <f t="array" ref="D3226">INDEX($K$3:$K$50, MATCH(1, (A3226=$G$3:$G$50)*(B3226=$H$3:$H$50)*(C3226&gt;=$I$3:$I$50)*(C3226&lt;=$J$3:$J$50), 0))</f>
        <v>2.9499999999999998E-2</v>
      </c>
    </row>
    <row r="3227" spans="1:4" x14ac:dyDescent="0.35">
      <c r="A3227" t="s">
        <v>39</v>
      </c>
      <c r="B3227">
        <v>180</v>
      </c>
      <c r="C3227" s="6">
        <v>16179.71</v>
      </c>
      <c r="D3227" s="38" cm="1">
        <f t="array" ref="D3227">INDEX($K$3:$K$50, MATCH(1, (A3227=$G$3:$G$50)*(B3227=$H$3:$H$50)*(C3227&gt;=$I$3:$I$50)*(C3227&lt;=$J$3:$J$50), 0))</f>
        <v>1.6E-2</v>
      </c>
    </row>
    <row r="3228" spans="1:4" x14ac:dyDescent="0.35">
      <c r="A3228" t="s">
        <v>40</v>
      </c>
      <c r="B3228">
        <v>360</v>
      </c>
      <c r="C3228" s="6">
        <v>11171.64</v>
      </c>
      <c r="D3228" s="38" cm="1">
        <f t="array" ref="D3228">INDEX($K$3:$K$50, MATCH(1, (A3228=$G$3:$G$50)*(B3228=$H$3:$H$50)*(C3228&gt;=$I$3:$I$50)*(C3228&lt;=$J$3:$J$50), 0))</f>
        <v>1.7500000000000002E-2</v>
      </c>
    </row>
    <row r="3229" spans="1:4" x14ac:dyDescent="0.35">
      <c r="A3229" t="s">
        <v>39</v>
      </c>
      <c r="B3229">
        <v>160</v>
      </c>
      <c r="C3229" s="6">
        <v>184974.45</v>
      </c>
      <c r="D3229" s="38" t="e" cm="1">
        <f t="array" ref="D3229">INDEX($K$3:$K$50, MATCH(1, (A3229=$G$3:$G$50)*(B3229=$H$3:$H$50)*(C3229&gt;=$I$3:$I$50)*(C3229&lt;=$J$3:$J$50), 0))</f>
        <v>#N/A</v>
      </c>
    </row>
    <row r="3230" spans="1:4" x14ac:dyDescent="0.35">
      <c r="A3230" t="s">
        <v>40</v>
      </c>
      <c r="B3230">
        <v>180</v>
      </c>
      <c r="C3230" s="6">
        <v>119736.82</v>
      </c>
      <c r="D3230" s="38" cm="1">
        <f t="array" ref="D3230">INDEX($K$3:$K$50, MATCH(1, (A3230=$G$3:$G$50)*(B3230=$H$3:$H$50)*(C3230&gt;=$I$3:$I$50)*(C3230&lt;=$J$3:$J$50), 0))</f>
        <v>3.4000000000000002E-2</v>
      </c>
    </row>
    <row r="3231" spans="1:4" x14ac:dyDescent="0.35">
      <c r="A3231" t="s">
        <v>40</v>
      </c>
      <c r="B3231">
        <v>90</v>
      </c>
      <c r="C3231" s="6">
        <v>25171.93</v>
      </c>
      <c r="D3231" s="38" cm="1">
        <f t="array" ref="D3231">INDEX($K$3:$K$50, MATCH(1, (A3231=$G$3:$G$50)*(B3231=$H$3:$H$50)*(C3231&gt;=$I$3:$I$50)*(C3231&lt;=$J$3:$J$50), 0))</f>
        <v>1.4999999999999999E-2</v>
      </c>
    </row>
    <row r="3232" spans="1:4" x14ac:dyDescent="0.35">
      <c r="A3232" t="s">
        <v>40</v>
      </c>
      <c r="B3232">
        <v>180</v>
      </c>
      <c r="C3232" s="6">
        <v>40171.93</v>
      </c>
      <c r="D3232" s="38" cm="1">
        <f t="array" ref="D3232">INDEX($K$3:$K$50, MATCH(1, (A3232=$G$3:$G$50)*(B3232=$H$3:$H$50)*(C3232&gt;=$I$3:$I$50)*(C3232&lt;=$J$3:$J$50), 0))</f>
        <v>1.55E-2</v>
      </c>
    </row>
    <row r="3233" spans="1:4" x14ac:dyDescent="0.35">
      <c r="A3233" t="s">
        <v>40</v>
      </c>
      <c r="B3233">
        <v>360</v>
      </c>
      <c r="C3233" s="6">
        <v>30189.91</v>
      </c>
      <c r="D3233" s="38" cm="1">
        <f t="array" ref="D3233">INDEX($K$3:$K$50, MATCH(1, (A3233=$G$3:$G$50)*(B3233=$H$3:$H$50)*(C3233&gt;=$I$3:$I$50)*(C3233&lt;=$J$3:$J$50), 0))</f>
        <v>1.7500000000000002E-2</v>
      </c>
    </row>
    <row r="3234" spans="1:4" x14ac:dyDescent="0.35">
      <c r="A3234" t="s">
        <v>39</v>
      </c>
      <c r="B3234">
        <v>360</v>
      </c>
      <c r="C3234" s="6">
        <v>54513.69</v>
      </c>
      <c r="D3234" s="38" cm="1">
        <f t="array" ref="D3234">INDEX($K$3:$K$50, MATCH(1, (A3234=$G$3:$G$50)*(B3234=$H$3:$H$50)*(C3234&gt;=$I$3:$I$50)*(C3234&lt;=$J$3:$J$50), 0))</f>
        <v>2.5000000000000001E-2</v>
      </c>
    </row>
    <row r="3235" spans="1:4" x14ac:dyDescent="0.35">
      <c r="A3235" t="s">
        <v>39</v>
      </c>
      <c r="B3235">
        <v>180</v>
      </c>
      <c r="C3235" s="6">
        <v>12628.91</v>
      </c>
      <c r="D3235" s="38" cm="1">
        <f t="array" ref="D3235">INDEX($K$3:$K$50, MATCH(1, (A3235=$G$3:$G$50)*(B3235=$H$3:$H$50)*(C3235&gt;=$I$3:$I$50)*(C3235&lt;=$J$3:$J$50), 0))</f>
        <v>1.6E-2</v>
      </c>
    </row>
    <row r="3236" spans="1:4" x14ac:dyDescent="0.35">
      <c r="A3236" t="s">
        <v>39</v>
      </c>
      <c r="B3236">
        <v>90</v>
      </c>
      <c r="C3236" s="6">
        <v>5171</v>
      </c>
      <c r="D3236" s="38" cm="1">
        <f t="array" ref="D3236">INDEX($K$3:$K$50, MATCH(1, (A3236=$G$3:$G$50)*(B3236=$H$3:$H$50)*(C3236&gt;=$I$3:$I$50)*(C3236&lt;=$J$3:$J$50), 0))</f>
        <v>1.55E-2</v>
      </c>
    </row>
    <row r="3237" spans="1:4" x14ac:dyDescent="0.35">
      <c r="A3237" t="s">
        <v>40</v>
      </c>
      <c r="B3237">
        <v>90</v>
      </c>
      <c r="C3237" s="6">
        <v>19376</v>
      </c>
      <c r="D3237" s="38" cm="1">
        <f t="array" ref="D3237">INDEX($K$3:$K$50, MATCH(1, (A3237=$G$3:$G$50)*(B3237=$H$3:$H$50)*(C3237&gt;=$I$3:$I$50)*(C3237&lt;=$J$3:$J$50), 0))</f>
        <v>1.4999999999999999E-2</v>
      </c>
    </row>
    <row r="3238" spans="1:4" x14ac:dyDescent="0.35">
      <c r="A3238" t="s">
        <v>40</v>
      </c>
      <c r="B3238">
        <v>180</v>
      </c>
      <c r="C3238" s="6">
        <v>140613.07999999999</v>
      </c>
      <c r="D3238" s="38" cm="1">
        <f t="array" ref="D3238">INDEX($K$3:$K$50, MATCH(1, (A3238=$G$3:$G$50)*(B3238=$H$3:$H$50)*(C3238&gt;=$I$3:$I$50)*(C3238&lt;=$J$3:$J$50), 0))</f>
        <v>3.4000000000000002E-2</v>
      </c>
    </row>
    <row r="3239" spans="1:4" x14ac:dyDescent="0.35">
      <c r="A3239" t="s">
        <v>40</v>
      </c>
      <c r="B3239">
        <v>360</v>
      </c>
      <c r="C3239" s="6">
        <v>8421.44</v>
      </c>
      <c r="D3239" s="38" cm="1">
        <f t="array" ref="D3239">INDEX($K$3:$K$50, MATCH(1, (A3239=$G$3:$G$50)*(B3239=$H$3:$H$50)*(C3239&gt;=$I$3:$I$50)*(C3239&lt;=$J$3:$J$50), 0))</f>
        <v>1.7500000000000002E-2</v>
      </c>
    </row>
    <row r="3240" spans="1:4" x14ac:dyDescent="0.35">
      <c r="A3240" t="s">
        <v>39</v>
      </c>
      <c r="B3240">
        <v>160</v>
      </c>
      <c r="C3240" s="6">
        <v>23891.119999999999</v>
      </c>
      <c r="D3240" s="38" t="e" cm="1">
        <f t="array" ref="D3240">INDEX($K$3:$K$50, MATCH(1, (A3240=$G$3:$G$50)*(B3240=$H$3:$H$50)*(C3240&gt;=$I$3:$I$50)*(C3240&lt;=$J$3:$J$50), 0))</f>
        <v>#N/A</v>
      </c>
    </row>
    <row r="3241" spans="1:4" x14ac:dyDescent="0.35">
      <c r="A3241" t="s">
        <v>39</v>
      </c>
      <c r="B3241">
        <v>180</v>
      </c>
      <c r="C3241" s="6">
        <v>6171</v>
      </c>
      <c r="D3241" s="38" cm="1">
        <f t="array" ref="D3241">INDEX($K$3:$K$50, MATCH(1, (A3241=$G$3:$G$50)*(B3241=$H$3:$H$50)*(C3241&gt;=$I$3:$I$50)*(C3241&lt;=$J$3:$J$50), 0))</f>
        <v>1.6E-2</v>
      </c>
    </row>
    <row r="3242" spans="1:4" x14ac:dyDescent="0.35">
      <c r="A3242" t="s">
        <v>39</v>
      </c>
      <c r="B3242">
        <v>90</v>
      </c>
      <c r="C3242" s="6">
        <v>40703.599999999999</v>
      </c>
      <c r="D3242" s="38" cm="1">
        <f t="array" ref="D3242">INDEX($K$3:$K$50, MATCH(1, (A3242=$G$3:$G$50)*(B3242=$H$3:$H$50)*(C3242&gt;=$I$3:$I$50)*(C3242&lt;=$J$3:$J$50), 0))</f>
        <v>1.55E-2</v>
      </c>
    </row>
    <row r="3243" spans="1:4" x14ac:dyDescent="0.35">
      <c r="A3243" t="s">
        <v>39</v>
      </c>
      <c r="B3243">
        <v>180</v>
      </c>
      <c r="C3243" s="6">
        <v>28321.4</v>
      </c>
      <c r="D3243" s="38" cm="1">
        <f t="array" ref="D3243">INDEX($K$3:$K$50, MATCH(1, (A3243=$G$3:$G$50)*(B3243=$H$3:$H$50)*(C3243&gt;=$I$3:$I$50)*(C3243&lt;=$J$3:$J$50), 0))</f>
        <v>1.6E-2</v>
      </c>
    </row>
    <row r="3244" spans="1:4" x14ac:dyDescent="0.35">
      <c r="A3244" t="s">
        <v>39</v>
      </c>
      <c r="B3244">
        <v>360</v>
      </c>
      <c r="C3244" s="6">
        <v>278660.95</v>
      </c>
      <c r="D3244" s="38" cm="1">
        <f t="array" ref="D3244">INDEX($K$3:$K$50, MATCH(1, (A3244=$G$3:$G$50)*(B3244=$H$3:$H$50)*(C3244&gt;=$I$3:$I$50)*(C3244&lt;=$J$3:$J$50), 0))</f>
        <v>4.2500000000000003E-2</v>
      </c>
    </row>
    <row r="3245" spans="1:4" x14ac:dyDescent="0.35">
      <c r="A3245" t="s">
        <v>39</v>
      </c>
      <c r="B3245">
        <v>360</v>
      </c>
      <c r="C3245" s="6">
        <v>11171</v>
      </c>
      <c r="D3245" s="38" cm="1">
        <f t="array" ref="D3245">INDEX($K$3:$K$50, MATCH(1, (A3245=$G$3:$G$50)*(B3245=$H$3:$H$50)*(C3245&gt;=$I$3:$I$50)*(C3245&lt;=$J$3:$J$50), 0))</f>
        <v>1.7999999999999999E-2</v>
      </c>
    </row>
    <row r="3246" spans="1:4" x14ac:dyDescent="0.35">
      <c r="A3246" t="s">
        <v>39</v>
      </c>
      <c r="B3246">
        <v>180</v>
      </c>
      <c r="C3246" s="6">
        <v>506171</v>
      </c>
      <c r="D3246" s="38" cm="1">
        <f t="array" ref="D3246">INDEX($K$3:$K$50, MATCH(1, (A3246=$G$3:$G$50)*(B3246=$H$3:$H$50)*(C3246&gt;=$I$3:$I$50)*(C3246&lt;=$J$3:$J$50), 0))</f>
        <v>3.95E-2</v>
      </c>
    </row>
    <row r="3247" spans="1:4" x14ac:dyDescent="0.35">
      <c r="A3247" t="s">
        <v>39</v>
      </c>
      <c r="B3247">
        <v>90</v>
      </c>
      <c r="C3247" s="6">
        <v>165171</v>
      </c>
      <c r="D3247" s="38" cm="1">
        <f t="array" ref="D3247">INDEX($K$3:$K$50, MATCH(1, (A3247=$G$3:$G$50)*(B3247=$H$3:$H$50)*(C3247&gt;=$I$3:$I$50)*(C3247&lt;=$J$3:$J$50), 0))</f>
        <v>2.1999999999999999E-2</v>
      </c>
    </row>
    <row r="3248" spans="1:4" x14ac:dyDescent="0.35">
      <c r="A3248" t="s">
        <v>39</v>
      </c>
      <c r="B3248">
        <v>90</v>
      </c>
      <c r="C3248" s="6">
        <v>31156.7</v>
      </c>
      <c r="D3248" s="38" cm="1">
        <f t="array" ref="D3248">INDEX($K$3:$K$50, MATCH(1, (A3248=$G$3:$G$50)*(B3248=$H$3:$H$50)*(C3248&gt;=$I$3:$I$50)*(C3248&lt;=$J$3:$J$50), 0))</f>
        <v>1.55E-2</v>
      </c>
    </row>
    <row r="3249" spans="1:4" x14ac:dyDescent="0.35">
      <c r="A3249" t="s">
        <v>39</v>
      </c>
      <c r="B3249">
        <v>180</v>
      </c>
      <c r="C3249" s="6">
        <v>7882.36</v>
      </c>
      <c r="D3249" s="38" cm="1">
        <f t="array" ref="D3249">INDEX($K$3:$K$50, MATCH(1, (A3249=$G$3:$G$50)*(B3249=$H$3:$H$50)*(C3249&gt;=$I$3:$I$50)*(C3249&lt;=$J$3:$J$50), 0))</f>
        <v>1.6E-2</v>
      </c>
    </row>
    <row r="3250" spans="1:4" x14ac:dyDescent="0.35">
      <c r="A3250" t="s">
        <v>39</v>
      </c>
      <c r="B3250">
        <v>360</v>
      </c>
      <c r="C3250" s="6">
        <v>103171</v>
      </c>
      <c r="D3250" s="38" cm="1">
        <f t="array" ref="D3250">INDEX($K$3:$K$50, MATCH(1, (A3250=$G$3:$G$50)*(B3250=$H$3:$H$50)*(C3250&gt;=$I$3:$I$50)*(C3250&lt;=$J$3:$J$50), 0))</f>
        <v>3.85E-2</v>
      </c>
    </row>
    <row r="3251" spans="1:4" x14ac:dyDescent="0.35">
      <c r="A3251" t="s">
        <v>39</v>
      </c>
      <c r="B3251">
        <v>160</v>
      </c>
      <c r="C3251" s="6">
        <v>5171</v>
      </c>
      <c r="D3251" s="38" t="e" cm="1">
        <f t="array" ref="D3251">INDEX($K$3:$K$50, MATCH(1, (A3251=$G$3:$G$50)*(B3251=$H$3:$H$50)*(C3251&gt;=$I$3:$I$50)*(C3251&lt;=$J$3:$J$50), 0))</f>
        <v>#N/A</v>
      </c>
    </row>
    <row r="3252" spans="1:4" x14ac:dyDescent="0.35">
      <c r="A3252" t="s">
        <v>39</v>
      </c>
      <c r="B3252">
        <v>180</v>
      </c>
      <c r="C3252" s="6">
        <v>25171</v>
      </c>
      <c r="D3252" s="38" cm="1">
        <f t="array" ref="D3252">INDEX($K$3:$K$50, MATCH(1, (A3252=$G$3:$G$50)*(B3252=$H$3:$H$50)*(C3252&gt;=$I$3:$I$50)*(C3252&lt;=$J$3:$J$50), 0))</f>
        <v>1.6E-2</v>
      </c>
    </row>
    <row r="3253" spans="1:4" x14ac:dyDescent="0.35">
      <c r="A3253" t="s">
        <v>39</v>
      </c>
      <c r="B3253">
        <v>90</v>
      </c>
      <c r="C3253" s="6">
        <v>100171</v>
      </c>
      <c r="D3253" s="38" cm="1">
        <f t="array" ref="D3253">INDEX($K$3:$K$50, MATCH(1, (A3253=$G$3:$G$50)*(B3253=$H$3:$H$50)*(C3253&gt;=$I$3:$I$50)*(C3253&lt;=$J$3:$J$50), 0))</f>
        <v>2.1999999999999999E-2</v>
      </c>
    </row>
    <row r="3254" spans="1:4" x14ac:dyDescent="0.35">
      <c r="A3254" t="s">
        <v>40</v>
      </c>
      <c r="B3254">
        <v>180</v>
      </c>
      <c r="C3254" s="6">
        <v>57684.5</v>
      </c>
      <c r="D3254" s="38" cm="1">
        <f t="array" ref="D3254">INDEX($K$3:$K$50, MATCH(1, (A3254=$G$3:$G$50)*(B3254=$H$3:$H$50)*(C3254&gt;=$I$3:$I$50)*(C3254&lt;=$J$3:$J$50), 0))</f>
        <v>2.1000000000000001E-2</v>
      </c>
    </row>
    <row r="3255" spans="1:4" x14ac:dyDescent="0.35">
      <c r="A3255" t="s">
        <v>40</v>
      </c>
      <c r="B3255">
        <v>360</v>
      </c>
      <c r="C3255" s="6">
        <v>182263.97</v>
      </c>
      <c r="D3255" s="38" cm="1">
        <f t="array" ref="D3255">INDEX($K$3:$K$50, MATCH(1, (A3255=$G$3:$G$50)*(B3255=$H$3:$H$50)*(C3255&gt;=$I$3:$I$50)*(C3255&lt;=$J$3:$J$50), 0))</f>
        <v>3.7999999999999999E-2</v>
      </c>
    </row>
    <row r="3256" spans="1:4" x14ac:dyDescent="0.35">
      <c r="A3256" t="s">
        <v>39</v>
      </c>
      <c r="B3256">
        <v>360</v>
      </c>
      <c r="C3256" s="6">
        <v>7058.89</v>
      </c>
      <c r="D3256" s="38" cm="1">
        <f t="array" ref="D3256">INDEX($K$3:$K$50, MATCH(1, (A3256=$G$3:$G$50)*(B3256=$H$3:$H$50)*(C3256&gt;=$I$3:$I$50)*(C3256&lt;=$J$3:$J$50), 0))</f>
        <v>1.7999999999999999E-2</v>
      </c>
    </row>
    <row r="3257" spans="1:4" x14ac:dyDescent="0.35">
      <c r="A3257" t="s">
        <v>39</v>
      </c>
      <c r="B3257">
        <v>180</v>
      </c>
      <c r="C3257" s="6">
        <v>93871</v>
      </c>
      <c r="D3257" s="38" cm="1">
        <f t="array" ref="D3257">INDEX($K$3:$K$50, MATCH(1, (A3257=$G$3:$G$50)*(B3257=$H$3:$H$50)*(C3257&gt;=$I$3:$I$50)*(C3257&lt;=$J$3:$J$50), 0))</f>
        <v>2.1499999999999998E-2</v>
      </c>
    </row>
    <row r="3258" spans="1:4" x14ac:dyDescent="0.35">
      <c r="A3258" t="s">
        <v>40</v>
      </c>
      <c r="B3258">
        <v>90</v>
      </c>
      <c r="C3258" s="6">
        <v>27292.06</v>
      </c>
      <c r="D3258" s="38" cm="1">
        <f t="array" ref="D3258">INDEX($K$3:$K$50, MATCH(1, (A3258=$G$3:$G$50)*(B3258=$H$3:$H$50)*(C3258&gt;=$I$3:$I$50)*(C3258&lt;=$J$3:$J$50), 0))</f>
        <v>1.4999999999999999E-2</v>
      </c>
    </row>
    <row r="3259" spans="1:4" x14ac:dyDescent="0.35">
      <c r="A3259" t="s">
        <v>40</v>
      </c>
      <c r="B3259">
        <v>90</v>
      </c>
      <c r="C3259" s="6">
        <v>111215.78</v>
      </c>
      <c r="D3259" s="38" cm="1">
        <f t="array" ref="D3259">INDEX($K$3:$K$50, MATCH(1, (A3259=$G$3:$G$50)*(B3259=$H$3:$H$50)*(C3259&gt;=$I$3:$I$50)*(C3259&lt;=$J$3:$J$50), 0))</f>
        <v>2.1499999999999998E-2</v>
      </c>
    </row>
    <row r="3260" spans="1:4" x14ac:dyDescent="0.35">
      <c r="A3260" t="s">
        <v>39</v>
      </c>
      <c r="B3260">
        <v>180</v>
      </c>
      <c r="C3260" s="6">
        <v>30577.919999999998</v>
      </c>
      <c r="D3260" s="38" cm="1">
        <f t="array" ref="D3260">INDEX($K$3:$K$50, MATCH(1, (A3260=$G$3:$G$50)*(B3260=$H$3:$H$50)*(C3260&gt;=$I$3:$I$50)*(C3260&lt;=$J$3:$J$50), 0))</f>
        <v>1.6E-2</v>
      </c>
    </row>
    <row r="3261" spans="1:4" x14ac:dyDescent="0.35">
      <c r="A3261" t="s">
        <v>40</v>
      </c>
      <c r="B3261">
        <v>360</v>
      </c>
      <c r="C3261" s="6">
        <v>447813.87</v>
      </c>
      <c r="D3261" s="38" cm="1">
        <f t="array" ref="D3261">INDEX($K$3:$K$50, MATCH(1, (A3261=$G$3:$G$50)*(B3261=$H$3:$H$50)*(C3261&gt;=$I$3:$I$50)*(C3261&lt;=$J$3:$J$50), 0))</f>
        <v>4.2000000000000003E-2</v>
      </c>
    </row>
    <row r="3262" spans="1:4" x14ac:dyDescent="0.35">
      <c r="A3262" t="s">
        <v>39</v>
      </c>
      <c r="B3262">
        <v>160</v>
      </c>
      <c r="C3262" s="6">
        <v>38723.589999999997</v>
      </c>
      <c r="D3262" s="38" t="e" cm="1">
        <f t="array" ref="D3262">INDEX($K$3:$K$50, MATCH(1, (A3262=$G$3:$G$50)*(B3262=$H$3:$H$50)*(C3262&gt;=$I$3:$I$50)*(C3262&lt;=$J$3:$J$50), 0))</f>
        <v>#N/A</v>
      </c>
    </row>
    <row r="3263" spans="1:4" x14ac:dyDescent="0.35">
      <c r="A3263" t="s">
        <v>39</v>
      </c>
      <c r="B3263">
        <v>180</v>
      </c>
      <c r="C3263" s="6">
        <v>36171.760000000002</v>
      </c>
      <c r="D3263" s="38" cm="1">
        <f t="array" ref="D3263">INDEX($K$3:$K$50, MATCH(1, (A3263=$G$3:$G$50)*(B3263=$H$3:$H$50)*(C3263&gt;=$I$3:$I$50)*(C3263&lt;=$J$3:$J$50), 0))</f>
        <v>1.6E-2</v>
      </c>
    </row>
    <row r="3264" spans="1:4" x14ac:dyDescent="0.35">
      <c r="A3264" t="s">
        <v>40</v>
      </c>
      <c r="B3264">
        <v>90</v>
      </c>
      <c r="C3264" s="6">
        <v>37002.550000000003</v>
      </c>
      <c r="D3264" s="38" cm="1">
        <f t="array" ref="D3264">INDEX($K$3:$K$50, MATCH(1, (A3264=$G$3:$G$50)*(B3264=$H$3:$H$50)*(C3264&gt;=$I$3:$I$50)*(C3264&lt;=$J$3:$J$50), 0))</f>
        <v>1.4999999999999999E-2</v>
      </c>
    </row>
    <row r="3265" spans="1:4" x14ac:dyDescent="0.35">
      <c r="A3265" t="s">
        <v>39</v>
      </c>
      <c r="B3265">
        <v>180</v>
      </c>
      <c r="C3265" s="6">
        <v>31156.7</v>
      </c>
      <c r="D3265" s="38" cm="1">
        <f t="array" ref="D3265">INDEX($K$3:$K$50, MATCH(1, (A3265=$G$3:$G$50)*(B3265=$H$3:$H$50)*(C3265&gt;=$I$3:$I$50)*(C3265&lt;=$J$3:$J$50), 0))</f>
        <v>1.6E-2</v>
      </c>
    </row>
    <row r="3266" spans="1:4" x14ac:dyDescent="0.35">
      <c r="A3266" t="s">
        <v>39</v>
      </c>
      <c r="B3266">
        <v>360</v>
      </c>
      <c r="C3266" s="6">
        <v>36171</v>
      </c>
      <c r="D3266" s="38" cm="1">
        <f t="array" ref="D3266">INDEX($K$3:$K$50, MATCH(1, (A3266=$G$3:$G$50)*(B3266=$H$3:$H$50)*(C3266&gt;=$I$3:$I$50)*(C3266&lt;=$J$3:$J$50), 0))</f>
        <v>1.7999999999999999E-2</v>
      </c>
    </row>
    <row r="3267" spans="1:4" x14ac:dyDescent="0.35">
      <c r="A3267" t="s">
        <v>39</v>
      </c>
      <c r="B3267">
        <v>360</v>
      </c>
      <c r="C3267" s="6">
        <v>4867.6099999999997</v>
      </c>
      <c r="D3267" s="38" t="e" cm="1">
        <f t="array" ref="D3267">INDEX($K$3:$K$50, MATCH(1, (A3267=$G$3:$G$50)*(B3267=$H$3:$H$50)*(C3267&gt;=$I$3:$I$50)*(C3267&lt;=$J$3:$J$50), 0))</f>
        <v>#N/A</v>
      </c>
    </row>
    <row r="3268" spans="1:4" x14ac:dyDescent="0.35">
      <c r="A3268" t="s">
        <v>39</v>
      </c>
      <c r="B3268">
        <v>180</v>
      </c>
      <c r="C3268" s="6">
        <v>14090.97</v>
      </c>
      <c r="D3268" s="38" cm="1">
        <f t="array" ref="D3268">INDEX($K$3:$K$50, MATCH(1, (A3268=$G$3:$G$50)*(B3268=$H$3:$H$50)*(C3268&gt;=$I$3:$I$50)*(C3268&lt;=$J$3:$J$50), 0))</f>
        <v>1.6E-2</v>
      </c>
    </row>
    <row r="3269" spans="1:4" x14ac:dyDescent="0.35">
      <c r="A3269" t="s">
        <v>39</v>
      </c>
      <c r="B3269">
        <v>90</v>
      </c>
      <c r="C3269" s="6">
        <v>23892.11</v>
      </c>
      <c r="D3269" s="38" cm="1">
        <f t="array" ref="D3269">INDEX($K$3:$K$50, MATCH(1, (A3269=$G$3:$G$50)*(B3269=$H$3:$H$50)*(C3269&gt;=$I$3:$I$50)*(C3269&lt;=$J$3:$J$50), 0))</f>
        <v>1.55E-2</v>
      </c>
    </row>
    <row r="3270" spans="1:4" x14ac:dyDescent="0.35">
      <c r="A3270" t="s">
        <v>40</v>
      </c>
      <c r="B3270">
        <v>90</v>
      </c>
      <c r="C3270" s="6">
        <v>322507.94</v>
      </c>
      <c r="D3270" s="38" cm="1">
        <f t="array" ref="D3270">INDEX($K$3:$K$50, MATCH(1, (A3270=$G$3:$G$50)*(B3270=$H$3:$H$50)*(C3270&gt;=$I$3:$I$50)*(C3270&lt;=$J$3:$J$50), 0))</f>
        <v>2.9499999999999998E-2</v>
      </c>
    </row>
    <row r="3271" spans="1:4" x14ac:dyDescent="0.35">
      <c r="A3271" t="s">
        <v>39</v>
      </c>
      <c r="B3271">
        <v>180</v>
      </c>
      <c r="C3271" s="6">
        <v>7188.48</v>
      </c>
      <c r="D3271" s="38" cm="1">
        <f t="array" ref="D3271">INDEX($K$3:$K$50, MATCH(1, (A3271=$G$3:$G$50)*(B3271=$H$3:$H$50)*(C3271&gt;=$I$3:$I$50)*(C3271&lt;=$J$3:$J$50), 0))</f>
        <v>1.6E-2</v>
      </c>
    </row>
    <row r="3272" spans="1:4" x14ac:dyDescent="0.35">
      <c r="A3272" t="s">
        <v>39</v>
      </c>
      <c r="B3272">
        <v>360</v>
      </c>
      <c r="C3272" s="6">
        <v>155171</v>
      </c>
      <c r="D3272" s="38" cm="1">
        <f t="array" ref="D3272">INDEX($K$3:$K$50, MATCH(1, (A3272=$G$3:$G$50)*(B3272=$H$3:$H$50)*(C3272&gt;=$I$3:$I$50)*(C3272&lt;=$J$3:$J$50), 0))</f>
        <v>3.85E-2</v>
      </c>
    </row>
    <row r="3273" spans="1:4" x14ac:dyDescent="0.35">
      <c r="A3273" t="s">
        <v>39</v>
      </c>
      <c r="B3273">
        <v>160</v>
      </c>
      <c r="C3273" s="6">
        <v>220541.41</v>
      </c>
      <c r="D3273" s="38" t="e" cm="1">
        <f t="array" ref="D3273">INDEX($K$3:$K$50, MATCH(1, (A3273=$G$3:$G$50)*(B3273=$H$3:$H$50)*(C3273&gt;=$I$3:$I$50)*(C3273&lt;=$J$3:$J$50), 0))</f>
        <v>#N/A</v>
      </c>
    </row>
    <row r="3274" spans="1:4" x14ac:dyDescent="0.35">
      <c r="A3274" t="s">
        <v>39</v>
      </c>
      <c r="B3274">
        <v>180</v>
      </c>
      <c r="C3274" s="6">
        <v>97171</v>
      </c>
      <c r="D3274" s="38" cm="1">
        <f t="array" ref="D3274">INDEX($K$3:$K$50, MATCH(1, (A3274=$G$3:$G$50)*(B3274=$H$3:$H$50)*(C3274&gt;=$I$3:$I$50)*(C3274&lt;=$J$3:$J$50), 0))</f>
        <v>2.1499999999999998E-2</v>
      </c>
    </row>
    <row r="3275" spans="1:4" x14ac:dyDescent="0.35">
      <c r="A3275" t="s">
        <v>39</v>
      </c>
      <c r="B3275">
        <v>90</v>
      </c>
      <c r="C3275" s="6">
        <v>81171</v>
      </c>
      <c r="D3275" s="38" cm="1">
        <f t="array" ref="D3275">INDEX($K$3:$K$50, MATCH(1, (A3275=$G$3:$G$50)*(B3275=$H$3:$H$50)*(C3275&gt;=$I$3:$I$50)*(C3275&lt;=$J$3:$J$50), 0))</f>
        <v>2.0500000000000001E-2</v>
      </c>
    </row>
    <row r="3276" spans="1:4" x14ac:dyDescent="0.35">
      <c r="A3276" t="s">
        <v>39</v>
      </c>
      <c r="B3276">
        <v>180</v>
      </c>
      <c r="C3276" s="6">
        <v>5577.44</v>
      </c>
      <c r="D3276" s="38" cm="1">
        <f t="array" ref="D3276">INDEX($K$3:$K$50, MATCH(1, (A3276=$G$3:$G$50)*(B3276=$H$3:$H$50)*(C3276&gt;=$I$3:$I$50)*(C3276&lt;=$J$3:$J$50), 0))</f>
        <v>1.6E-2</v>
      </c>
    </row>
    <row r="3277" spans="1:4" x14ac:dyDescent="0.35">
      <c r="A3277" t="s">
        <v>39</v>
      </c>
      <c r="B3277">
        <v>360</v>
      </c>
      <c r="C3277" s="6">
        <v>25171.53</v>
      </c>
      <c r="D3277" s="38" cm="1">
        <f t="array" ref="D3277">INDEX($K$3:$K$50, MATCH(1, (A3277=$G$3:$G$50)*(B3277=$H$3:$H$50)*(C3277&gt;=$I$3:$I$50)*(C3277&lt;=$J$3:$J$50), 0))</f>
        <v>1.7999999999999999E-2</v>
      </c>
    </row>
    <row r="3278" spans="1:4" x14ac:dyDescent="0.35">
      <c r="A3278" t="s">
        <v>39</v>
      </c>
      <c r="B3278">
        <v>360</v>
      </c>
      <c r="C3278" s="6">
        <v>33671.18</v>
      </c>
      <c r="D3278" s="38" cm="1">
        <f t="array" ref="D3278">INDEX($K$3:$K$50, MATCH(1, (A3278=$G$3:$G$50)*(B3278=$H$3:$H$50)*(C3278&gt;=$I$3:$I$50)*(C3278&lt;=$J$3:$J$50), 0))</f>
        <v>1.7999999999999999E-2</v>
      </c>
    </row>
    <row r="3279" spans="1:4" x14ac:dyDescent="0.35">
      <c r="A3279" t="s">
        <v>39</v>
      </c>
      <c r="B3279">
        <v>180</v>
      </c>
      <c r="C3279" s="6">
        <v>21917.84</v>
      </c>
      <c r="D3279" s="38" cm="1">
        <f t="array" ref="D3279">INDEX($K$3:$K$50, MATCH(1, (A3279=$G$3:$G$50)*(B3279=$H$3:$H$50)*(C3279&gt;=$I$3:$I$50)*(C3279&lt;=$J$3:$J$50), 0))</f>
        <v>1.6E-2</v>
      </c>
    </row>
    <row r="3280" spans="1:4" x14ac:dyDescent="0.35">
      <c r="A3280" t="s">
        <v>39</v>
      </c>
      <c r="B3280">
        <v>90</v>
      </c>
      <c r="C3280" s="6">
        <v>25171</v>
      </c>
      <c r="D3280" s="38" cm="1">
        <f t="array" ref="D3280">INDEX($K$3:$K$50, MATCH(1, (A3280=$G$3:$G$50)*(B3280=$H$3:$H$50)*(C3280&gt;=$I$3:$I$50)*(C3280&lt;=$J$3:$J$50), 0))</f>
        <v>1.55E-2</v>
      </c>
    </row>
    <row r="3281" spans="1:4" x14ac:dyDescent="0.35">
      <c r="A3281" t="s">
        <v>39</v>
      </c>
      <c r="B3281">
        <v>90</v>
      </c>
      <c r="C3281" s="6">
        <v>107035.11</v>
      </c>
      <c r="D3281" s="38" cm="1">
        <f t="array" ref="D3281">INDEX($K$3:$K$50, MATCH(1, (A3281=$G$3:$G$50)*(B3281=$H$3:$H$50)*(C3281&gt;=$I$3:$I$50)*(C3281&lt;=$J$3:$J$50), 0))</f>
        <v>2.1999999999999999E-2</v>
      </c>
    </row>
    <row r="3282" spans="1:4" x14ac:dyDescent="0.35">
      <c r="A3282" t="s">
        <v>39</v>
      </c>
      <c r="B3282">
        <v>180</v>
      </c>
      <c r="C3282" s="6">
        <v>16583.580000000002</v>
      </c>
      <c r="D3282" s="38" cm="1">
        <f t="array" ref="D3282">INDEX($K$3:$K$50, MATCH(1, (A3282=$G$3:$G$50)*(B3282=$H$3:$H$50)*(C3282&gt;=$I$3:$I$50)*(C3282&lt;=$J$3:$J$50), 0))</f>
        <v>1.6E-2</v>
      </c>
    </row>
    <row r="3283" spans="1:4" x14ac:dyDescent="0.35">
      <c r="A3283" t="s">
        <v>39</v>
      </c>
      <c r="B3283">
        <v>360</v>
      </c>
      <c r="C3283" s="6">
        <v>68110.070000000007</v>
      </c>
      <c r="D3283" s="38" cm="1">
        <f t="array" ref="D3283">INDEX($K$3:$K$50, MATCH(1, (A3283=$G$3:$G$50)*(B3283=$H$3:$H$50)*(C3283&gt;=$I$3:$I$50)*(C3283&lt;=$J$3:$J$50), 0))</f>
        <v>2.5000000000000001E-2</v>
      </c>
    </row>
    <row r="3284" spans="1:4" x14ac:dyDescent="0.35">
      <c r="A3284" t="s">
        <v>39</v>
      </c>
      <c r="B3284">
        <v>160</v>
      </c>
      <c r="C3284" s="6">
        <v>62625.16</v>
      </c>
      <c r="D3284" s="38" t="e" cm="1">
        <f t="array" ref="D3284">INDEX($K$3:$K$50, MATCH(1, (A3284=$G$3:$G$50)*(B3284=$H$3:$H$50)*(C3284&gt;=$I$3:$I$50)*(C3284&lt;=$J$3:$J$50), 0))</f>
        <v>#N/A</v>
      </c>
    </row>
    <row r="3285" spans="1:4" x14ac:dyDescent="0.35">
      <c r="A3285" t="s">
        <v>39</v>
      </c>
      <c r="B3285">
        <v>180</v>
      </c>
      <c r="C3285" s="6">
        <v>145527.73000000001</v>
      </c>
      <c r="D3285" s="38" cm="1">
        <f t="array" ref="D3285">INDEX($K$3:$K$50, MATCH(1, (A3285=$G$3:$G$50)*(B3285=$H$3:$H$50)*(C3285&gt;=$I$3:$I$50)*(C3285&lt;=$J$3:$J$50), 0))</f>
        <v>3.4500000000000003E-2</v>
      </c>
    </row>
    <row r="3286" spans="1:4" x14ac:dyDescent="0.35">
      <c r="A3286" t="s">
        <v>39</v>
      </c>
      <c r="B3286">
        <v>90</v>
      </c>
      <c r="C3286" s="6">
        <v>5964.78</v>
      </c>
      <c r="D3286" s="38" cm="1">
        <f t="array" ref="D3286">INDEX($K$3:$K$50, MATCH(1, (A3286=$G$3:$G$50)*(B3286=$H$3:$H$50)*(C3286&gt;=$I$3:$I$50)*(C3286&lt;=$J$3:$J$50), 0))</f>
        <v>1.55E-2</v>
      </c>
    </row>
    <row r="3287" spans="1:4" x14ac:dyDescent="0.35">
      <c r="A3287" t="s">
        <v>39</v>
      </c>
      <c r="B3287">
        <v>180</v>
      </c>
      <c r="C3287" s="6">
        <v>29822.39</v>
      </c>
      <c r="D3287" s="38" cm="1">
        <f t="array" ref="D3287">INDEX($K$3:$K$50, MATCH(1, (A3287=$G$3:$G$50)*(B3287=$H$3:$H$50)*(C3287&gt;=$I$3:$I$50)*(C3287&lt;=$J$3:$J$50), 0))</f>
        <v>1.6E-2</v>
      </c>
    </row>
    <row r="3288" spans="1:4" x14ac:dyDescent="0.35">
      <c r="A3288" t="s">
        <v>39</v>
      </c>
      <c r="B3288">
        <v>360</v>
      </c>
      <c r="C3288" s="6">
        <v>28371</v>
      </c>
      <c r="D3288" s="38" cm="1">
        <f t="array" ref="D3288">INDEX($K$3:$K$50, MATCH(1, (A3288=$G$3:$G$50)*(B3288=$H$3:$H$50)*(C3288&gt;=$I$3:$I$50)*(C3288&lt;=$J$3:$J$50), 0))</f>
        <v>1.7999999999999999E-2</v>
      </c>
    </row>
    <row r="3289" spans="1:4" x14ac:dyDescent="0.35">
      <c r="A3289" t="s">
        <v>39</v>
      </c>
      <c r="B3289">
        <v>360</v>
      </c>
      <c r="C3289" s="6">
        <v>13204.32</v>
      </c>
      <c r="D3289" s="38" cm="1">
        <f t="array" ref="D3289">INDEX($K$3:$K$50, MATCH(1, (A3289=$G$3:$G$50)*(B3289=$H$3:$H$50)*(C3289&gt;=$I$3:$I$50)*(C3289&lt;=$J$3:$J$50), 0))</f>
        <v>1.7999999999999999E-2</v>
      </c>
    </row>
    <row r="3290" spans="1:4" x14ac:dyDescent="0.35">
      <c r="A3290" t="s">
        <v>40</v>
      </c>
      <c r="B3290">
        <v>180</v>
      </c>
      <c r="C3290" s="6">
        <v>39171</v>
      </c>
      <c r="D3290" s="38" cm="1">
        <f t="array" ref="D3290">INDEX($K$3:$K$50, MATCH(1, (A3290=$G$3:$G$50)*(B3290=$H$3:$H$50)*(C3290&gt;=$I$3:$I$50)*(C3290&lt;=$J$3:$J$50), 0))</f>
        <v>1.55E-2</v>
      </c>
    </row>
    <row r="3291" spans="1:4" x14ac:dyDescent="0.35">
      <c r="A3291" t="s">
        <v>40</v>
      </c>
      <c r="B3291">
        <v>90</v>
      </c>
      <c r="C3291" s="6">
        <v>20171</v>
      </c>
      <c r="D3291" s="38" cm="1">
        <f t="array" ref="D3291">INDEX($K$3:$K$50, MATCH(1, (A3291=$G$3:$G$50)*(B3291=$H$3:$H$50)*(C3291&gt;=$I$3:$I$50)*(C3291&lt;=$J$3:$J$50), 0))</f>
        <v>1.4999999999999999E-2</v>
      </c>
    </row>
    <row r="3292" spans="1:4" x14ac:dyDescent="0.35">
      <c r="A3292" t="s">
        <v>39</v>
      </c>
      <c r="B3292">
        <v>90</v>
      </c>
      <c r="C3292" s="6">
        <v>15803.56</v>
      </c>
      <c r="D3292" s="38" cm="1">
        <f t="array" ref="D3292">INDEX($K$3:$K$50, MATCH(1, (A3292=$G$3:$G$50)*(B3292=$H$3:$H$50)*(C3292&gt;=$I$3:$I$50)*(C3292&lt;=$J$3:$J$50), 0))</f>
        <v>1.55E-2</v>
      </c>
    </row>
    <row r="3293" spans="1:4" x14ac:dyDescent="0.35">
      <c r="A3293" t="s">
        <v>40</v>
      </c>
      <c r="B3293">
        <v>180</v>
      </c>
      <c r="C3293" s="6">
        <v>31442.66</v>
      </c>
      <c r="D3293" s="38" cm="1">
        <f t="array" ref="D3293">INDEX($K$3:$K$50, MATCH(1, (A3293=$G$3:$G$50)*(B3293=$H$3:$H$50)*(C3293&gt;=$I$3:$I$50)*(C3293&lt;=$J$3:$J$50), 0))</f>
        <v>1.55E-2</v>
      </c>
    </row>
    <row r="3294" spans="1:4" x14ac:dyDescent="0.35">
      <c r="A3294" t="s">
        <v>40</v>
      </c>
      <c r="B3294">
        <v>360</v>
      </c>
      <c r="C3294" s="6">
        <v>20171.48</v>
      </c>
      <c r="D3294" s="38" cm="1">
        <f t="array" ref="D3294">INDEX($K$3:$K$50, MATCH(1, (A3294=$G$3:$G$50)*(B3294=$H$3:$H$50)*(C3294&gt;=$I$3:$I$50)*(C3294&lt;=$J$3:$J$50), 0))</f>
        <v>1.7500000000000002E-2</v>
      </c>
    </row>
    <row r="3295" spans="1:4" x14ac:dyDescent="0.35">
      <c r="A3295" t="s">
        <v>40</v>
      </c>
      <c r="B3295">
        <v>160</v>
      </c>
      <c r="C3295" s="6">
        <v>35361.65</v>
      </c>
      <c r="D3295" s="38" t="e" cm="1">
        <f t="array" ref="D3295">INDEX($K$3:$K$50, MATCH(1, (A3295=$G$3:$G$50)*(B3295=$H$3:$H$50)*(C3295&gt;=$I$3:$I$50)*(C3295&lt;=$J$3:$J$50), 0))</f>
        <v>#N/A</v>
      </c>
    </row>
    <row r="3296" spans="1:4" x14ac:dyDescent="0.35">
      <c r="A3296" t="s">
        <v>39</v>
      </c>
      <c r="B3296">
        <v>180</v>
      </c>
      <c r="C3296" s="6">
        <v>17171</v>
      </c>
      <c r="D3296" s="38" cm="1">
        <f t="array" ref="D3296">INDEX($K$3:$K$50, MATCH(1, (A3296=$G$3:$G$50)*(B3296=$H$3:$H$50)*(C3296&gt;=$I$3:$I$50)*(C3296&lt;=$J$3:$J$50), 0))</f>
        <v>1.6E-2</v>
      </c>
    </row>
    <row r="3297" spans="1:4" x14ac:dyDescent="0.35">
      <c r="A3297" t="s">
        <v>40</v>
      </c>
      <c r="B3297">
        <v>90</v>
      </c>
      <c r="C3297" s="6">
        <v>82855.759999999995</v>
      </c>
      <c r="D3297" s="38" cm="1">
        <f t="array" ref="D3297">INDEX($K$3:$K$50, MATCH(1, (A3297=$G$3:$G$50)*(B3297=$H$3:$H$50)*(C3297&gt;=$I$3:$I$50)*(C3297&lt;=$J$3:$J$50), 0))</f>
        <v>1.9E-2</v>
      </c>
    </row>
    <row r="3298" spans="1:4" x14ac:dyDescent="0.35">
      <c r="A3298" t="s">
        <v>39</v>
      </c>
      <c r="B3298">
        <v>180</v>
      </c>
      <c r="C3298" s="6">
        <v>144878.32</v>
      </c>
      <c r="D3298" s="38" cm="1">
        <f t="array" ref="D3298">INDEX($K$3:$K$50, MATCH(1, (A3298=$G$3:$G$50)*(B3298=$H$3:$H$50)*(C3298&gt;=$I$3:$I$50)*(C3298&lt;=$J$3:$J$50), 0))</f>
        <v>3.4500000000000003E-2</v>
      </c>
    </row>
    <row r="3299" spans="1:4" x14ac:dyDescent="0.35">
      <c r="A3299" t="s">
        <v>39</v>
      </c>
      <c r="B3299">
        <v>360</v>
      </c>
      <c r="C3299" s="6">
        <v>16179.71</v>
      </c>
      <c r="D3299" s="38" cm="1">
        <f t="array" ref="D3299">INDEX($K$3:$K$50, MATCH(1, (A3299=$G$3:$G$50)*(B3299=$H$3:$H$50)*(C3299&gt;=$I$3:$I$50)*(C3299&lt;=$J$3:$J$50), 0))</f>
        <v>1.7999999999999999E-2</v>
      </c>
    </row>
    <row r="3300" spans="1:4" x14ac:dyDescent="0.35">
      <c r="A3300" t="s">
        <v>39</v>
      </c>
      <c r="B3300">
        <v>360</v>
      </c>
      <c r="C3300" s="6">
        <v>10171</v>
      </c>
      <c r="D3300" s="38" cm="1">
        <f t="array" ref="D3300">INDEX($K$3:$K$50, MATCH(1, (A3300=$G$3:$G$50)*(B3300=$H$3:$H$50)*(C3300&gt;=$I$3:$I$50)*(C3300&lt;=$J$3:$J$50), 0))</f>
        <v>1.7999999999999999E-2</v>
      </c>
    </row>
    <row r="3301" spans="1:4" x14ac:dyDescent="0.35">
      <c r="A3301" t="s">
        <v>39</v>
      </c>
      <c r="B3301">
        <v>180</v>
      </c>
      <c r="C3301" s="6">
        <v>121809.55</v>
      </c>
      <c r="D3301" s="38" cm="1">
        <f t="array" ref="D3301">INDEX($K$3:$K$50, MATCH(1, (A3301=$G$3:$G$50)*(B3301=$H$3:$H$50)*(C3301&gt;=$I$3:$I$50)*(C3301&lt;=$J$3:$J$50), 0))</f>
        <v>3.4500000000000003E-2</v>
      </c>
    </row>
    <row r="3302" spans="1:4" x14ac:dyDescent="0.35">
      <c r="A3302" t="s">
        <v>39</v>
      </c>
      <c r="B3302">
        <v>90</v>
      </c>
      <c r="C3302" s="6">
        <v>30444.080000000002</v>
      </c>
      <c r="D3302" s="38" cm="1">
        <f t="array" ref="D3302">INDEX($K$3:$K$50, MATCH(1, (A3302=$G$3:$G$50)*(B3302=$H$3:$H$50)*(C3302&gt;=$I$3:$I$50)*(C3302&lt;=$J$3:$J$50), 0))</f>
        <v>1.55E-2</v>
      </c>
    </row>
    <row r="3303" spans="1:4" x14ac:dyDescent="0.35">
      <c r="A3303" t="s">
        <v>39</v>
      </c>
      <c r="B3303">
        <v>90</v>
      </c>
      <c r="C3303" s="6">
        <v>52390.17</v>
      </c>
      <c r="D3303" s="38" cm="1">
        <f t="array" ref="D3303">INDEX($K$3:$K$50, MATCH(1, (A3303=$G$3:$G$50)*(B3303=$H$3:$H$50)*(C3303&gt;=$I$3:$I$50)*(C3303&lt;=$J$3:$J$50), 0))</f>
        <v>2.0500000000000001E-2</v>
      </c>
    </row>
    <row r="3304" spans="1:4" x14ac:dyDescent="0.35">
      <c r="A3304" t="s">
        <v>39</v>
      </c>
      <c r="B3304">
        <v>180</v>
      </c>
      <c r="C3304" s="6">
        <v>15803.47</v>
      </c>
      <c r="D3304" s="38" cm="1">
        <f t="array" ref="D3304">INDEX($K$3:$K$50, MATCH(1, (A3304=$G$3:$G$50)*(B3304=$H$3:$H$50)*(C3304&gt;=$I$3:$I$50)*(C3304&lt;=$J$3:$J$50), 0))</f>
        <v>1.6E-2</v>
      </c>
    </row>
    <row r="3305" spans="1:4" x14ac:dyDescent="0.35">
      <c r="A3305" t="s">
        <v>39</v>
      </c>
      <c r="B3305">
        <v>360</v>
      </c>
      <c r="C3305" s="6">
        <v>10171</v>
      </c>
      <c r="D3305" s="38" cm="1">
        <f t="array" ref="D3305">INDEX($K$3:$K$50, MATCH(1, (A3305=$G$3:$G$50)*(B3305=$H$3:$H$50)*(C3305&gt;=$I$3:$I$50)*(C3305&lt;=$J$3:$J$50), 0))</f>
        <v>1.7999999999999999E-2</v>
      </c>
    </row>
    <row r="3306" spans="1:4" x14ac:dyDescent="0.35">
      <c r="A3306" t="s">
        <v>39</v>
      </c>
      <c r="B3306">
        <v>160</v>
      </c>
      <c r="C3306" s="6">
        <v>35171</v>
      </c>
      <c r="D3306" s="38" t="e" cm="1">
        <f t="array" ref="D3306">INDEX($K$3:$K$50, MATCH(1, (A3306=$G$3:$G$50)*(B3306=$H$3:$H$50)*(C3306&gt;=$I$3:$I$50)*(C3306&lt;=$J$3:$J$50), 0))</f>
        <v>#N/A</v>
      </c>
    </row>
    <row r="3307" spans="1:4" x14ac:dyDescent="0.35">
      <c r="A3307" t="s">
        <v>39</v>
      </c>
      <c r="B3307">
        <v>180</v>
      </c>
      <c r="C3307" s="6">
        <v>19171</v>
      </c>
      <c r="D3307" s="38" cm="1">
        <f t="array" ref="D3307">INDEX($K$3:$K$50, MATCH(1, (A3307=$G$3:$G$50)*(B3307=$H$3:$H$50)*(C3307&gt;=$I$3:$I$50)*(C3307&lt;=$J$3:$J$50), 0))</f>
        <v>1.6E-2</v>
      </c>
    </row>
    <row r="3308" spans="1:4" x14ac:dyDescent="0.35">
      <c r="A3308" t="s">
        <v>40</v>
      </c>
      <c r="B3308">
        <v>90</v>
      </c>
      <c r="C3308" s="6">
        <v>50171</v>
      </c>
      <c r="D3308" s="38" cm="1">
        <f t="array" ref="D3308">INDEX($K$3:$K$50, MATCH(1, (A3308=$G$3:$G$50)*(B3308=$H$3:$H$50)*(C3308&gt;=$I$3:$I$50)*(C3308&lt;=$J$3:$J$50), 0))</f>
        <v>1.9E-2</v>
      </c>
    </row>
    <row r="3309" spans="1:4" x14ac:dyDescent="0.35">
      <c r="A3309" t="s">
        <v>39</v>
      </c>
      <c r="B3309">
        <v>180</v>
      </c>
      <c r="C3309" s="6">
        <v>20171</v>
      </c>
      <c r="D3309" s="38" cm="1">
        <f t="array" ref="D3309">INDEX($K$3:$K$50, MATCH(1, (A3309=$G$3:$G$50)*(B3309=$H$3:$H$50)*(C3309&gt;=$I$3:$I$50)*(C3309&lt;=$J$3:$J$50), 0))</f>
        <v>1.6E-2</v>
      </c>
    </row>
    <row r="3310" spans="1:4" x14ac:dyDescent="0.35">
      <c r="A3310" t="s">
        <v>39</v>
      </c>
      <c r="B3310">
        <v>360</v>
      </c>
      <c r="C3310" s="6">
        <v>21499.02</v>
      </c>
      <c r="D3310" s="38" cm="1">
        <f t="array" ref="D3310">INDEX($K$3:$K$50, MATCH(1, (A3310=$G$3:$G$50)*(B3310=$H$3:$H$50)*(C3310&gt;=$I$3:$I$50)*(C3310&lt;=$J$3:$J$50), 0))</f>
        <v>1.7999999999999999E-2</v>
      </c>
    </row>
    <row r="3311" spans="1:4" x14ac:dyDescent="0.35">
      <c r="A3311" t="s">
        <v>39</v>
      </c>
      <c r="B3311">
        <v>360</v>
      </c>
      <c r="C3311" s="6">
        <v>50171</v>
      </c>
      <c r="D3311" s="38" cm="1">
        <f t="array" ref="D3311">INDEX($K$3:$K$50, MATCH(1, (A3311=$G$3:$G$50)*(B3311=$H$3:$H$50)*(C3311&gt;=$I$3:$I$50)*(C3311&lt;=$J$3:$J$50), 0))</f>
        <v>2.5000000000000001E-2</v>
      </c>
    </row>
    <row r="3312" spans="1:4" x14ac:dyDescent="0.35">
      <c r="A3312" t="s">
        <v>39</v>
      </c>
      <c r="B3312">
        <v>180</v>
      </c>
      <c r="C3312" s="6">
        <v>100171</v>
      </c>
      <c r="D3312" s="38" cm="1">
        <f t="array" ref="D3312">INDEX($K$3:$K$50, MATCH(1, (A3312=$G$3:$G$50)*(B3312=$H$3:$H$50)*(C3312&gt;=$I$3:$I$50)*(C3312&lt;=$J$3:$J$50), 0))</f>
        <v>3.4500000000000003E-2</v>
      </c>
    </row>
    <row r="3313" spans="1:4" x14ac:dyDescent="0.35">
      <c r="A3313" t="s">
        <v>39</v>
      </c>
      <c r="B3313">
        <v>90</v>
      </c>
      <c r="C3313" s="6">
        <v>150171</v>
      </c>
      <c r="D3313" s="38" cm="1">
        <f t="array" ref="D3313">INDEX($K$3:$K$50, MATCH(1, (A3313=$G$3:$G$50)*(B3313=$H$3:$H$50)*(C3313&gt;=$I$3:$I$50)*(C3313&lt;=$J$3:$J$50), 0))</f>
        <v>2.1999999999999999E-2</v>
      </c>
    </row>
    <row r="3314" spans="1:4" x14ac:dyDescent="0.35">
      <c r="A3314" t="s">
        <v>39</v>
      </c>
      <c r="B3314">
        <v>90</v>
      </c>
      <c r="C3314" s="6">
        <v>100171</v>
      </c>
      <c r="D3314" s="38" cm="1">
        <f t="array" ref="D3314">INDEX($K$3:$K$50, MATCH(1, (A3314=$G$3:$G$50)*(B3314=$H$3:$H$50)*(C3314&gt;=$I$3:$I$50)*(C3314&lt;=$J$3:$J$50), 0))</f>
        <v>2.1999999999999999E-2</v>
      </c>
    </row>
    <row r="3315" spans="1:4" x14ac:dyDescent="0.35">
      <c r="A3315" t="s">
        <v>39</v>
      </c>
      <c r="B3315">
        <v>180</v>
      </c>
      <c r="C3315" s="6">
        <v>25171</v>
      </c>
      <c r="D3315" s="38" cm="1">
        <f t="array" ref="D3315">INDEX($K$3:$K$50, MATCH(1, (A3315=$G$3:$G$50)*(B3315=$H$3:$H$50)*(C3315&gt;=$I$3:$I$50)*(C3315&lt;=$J$3:$J$50), 0))</f>
        <v>1.6E-2</v>
      </c>
    </row>
    <row r="3316" spans="1:4" x14ac:dyDescent="0.35">
      <c r="A3316" t="s">
        <v>40</v>
      </c>
      <c r="B3316">
        <v>360</v>
      </c>
      <c r="C3316" s="6">
        <v>300171</v>
      </c>
      <c r="D3316" s="38" cm="1">
        <f t="array" ref="D3316">INDEX($K$3:$K$50, MATCH(1, (A3316=$G$3:$G$50)*(B3316=$H$3:$H$50)*(C3316&gt;=$I$3:$I$50)*(C3316&lt;=$J$3:$J$50), 0))</f>
        <v>4.2000000000000003E-2</v>
      </c>
    </row>
    <row r="3317" spans="1:4" x14ac:dyDescent="0.35">
      <c r="A3317" t="s">
        <v>39</v>
      </c>
      <c r="B3317">
        <v>160</v>
      </c>
      <c r="C3317" s="6">
        <v>10171</v>
      </c>
      <c r="D3317" s="38" t="e" cm="1">
        <f t="array" ref="D3317">INDEX($K$3:$K$50, MATCH(1, (A3317=$G$3:$G$50)*(B3317=$H$3:$H$50)*(C3317&gt;=$I$3:$I$50)*(C3317&lt;=$J$3:$J$50), 0))</f>
        <v>#N/A</v>
      </c>
    </row>
    <row r="3318" spans="1:4" x14ac:dyDescent="0.35">
      <c r="A3318" t="s">
        <v>39</v>
      </c>
      <c r="B3318">
        <v>180</v>
      </c>
      <c r="C3318" s="6">
        <v>54971</v>
      </c>
      <c r="D3318" s="38" cm="1">
        <f t="array" ref="D3318">INDEX($K$3:$K$50, MATCH(1, (A3318=$G$3:$G$50)*(B3318=$H$3:$H$50)*(C3318&gt;=$I$3:$I$50)*(C3318&lt;=$J$3:$J$50), 0))</f>
        <v>2.1499999999999998E-2</v>
      </c>
    </row>
    <row r="3319" spans="1:4" x14ac:dyDescent="0.35">
      <c r="A3319" t="s">
        <v>39</v>
      </c>
      <c r="B3319">
        <v>90</v>
      </c>
      <c r="C3319" s="6">
        <v>3547671.29</v>
      </c>
      <c r="D3319" s="38" cm="1">
        <f t="array" ref="D3319">INDEX($K$3:$K$50, MATCH(1, (A3319=$G$3:$G$50)*(B3319=$H$3:$H$50)*(C3319&gt;=$I$3:$I$50)*(C3319&lt;=$J$3:$J$50), 0))</f>
        <v>3.3000000000000002E-2</v>
      </c>
    </row>
    <row r="3320" spans="1:4" x14ac:dyDescent="0.35">
      <c r="A3320" t="s">
        <v>39</v>
      </c>
      <c r="B3320">
        <v>180</v>
      </c>
      <c r="C3320" s="6">
        <v>145181.82</v>
      </c>
      <c r="D3320" s="38" cm="1">
        <f t="array" ref="D3320">INDEX($K$3:$K$50, MATCH(1, (A3320=$G$3:$G$50)*(B3320=$H$3:$H$50)*(C3320&gt;=$I$3:$I$50)*(C3320&lt;=$J$3:$J$50), 0))</f>
        <v>3.4500000000000003E-2</v>
      </c>
    </row>
    <row r="3321" spans="1:4" x14ac:dyDescent="0.35">
      <c r="A3321" t="s">
        <v>39</v>
      </c>
      <c r="B3321">
        <v>360</v>
      </c>
      <c r="C3321" s="6">
        <v>57614</v>
      </c>
      <c r="D3321" s="38" cm="1">
        <f t="array" ref="D3321">INDEX($K$3:$K$50, MATCH(1, (A3321=$G$3:$G$50)*(B3321=$H$3:$H$50)*(C3321&gt;=$I$3:$I$50)*(C3321&lt;=$J$3:$J$50), 0))</f>
        <v>2.5000000000000001E-2</v>
      </c>
    </row>
    <row r="3322" spans="1:4" x14ac:dyDescent="0.35">
      <c r="A3322" t="s">
        <v>40</v>
      </c>
      <c r="B3322">
        <v>360</v>
      </c>
      <c r="C3322" s="6">
        <v>89441</v>
      </c>
      <c r="D3322" s="38" cm="1">
        <f t="array" ref="D3322">INDEX($K$3:$K$50, MATCH(1, (A3322=$G$3:$G$50)*(B3322=$H$3:$H$50)*(C3322&gt;=$I$3:$I$50)*(C3322&lt;=$J$3:$J$50), 0))</f>
        <v>2.4500000000000001E-2</v>
      </c>
    </row>
    <row r="3323" spans="1:4" x14ac:dyDescent="0.35">
      <c r="A3323" t="s">
        <v>39</v>
      </c>
      <c r="B3323">
        <v>180</v>
      </c>
      <c r="C3323" s="6">
        <v>116519.56</v>
      </c>
      <c r="D3323" s="38" cm="1">
        <f t="array" ref="D3323">INDEX($K$3:$K$50, MATCH(1, (A3323=$G$3:$G$50)*(B3323=$H$3:$H$50)*(C3323&gt;=$I$3:$I$50)*(C3323&lt;=$J$3:$J$50), 0))</f>
        <v>3.4500000000000003E-2</v>
      </c>
    </row>
    <row r="3324" spans="1:4" x14ac:dyDescent="0.35">
      <c r="A3324" t="s">
        <v>39</v>
      </c>
      <c r="B3324">
        <v>90</v>
      </c>
      <c r="C3324" s="6">
        <v>1000171</v>
      </c>
      <c r="D3324" s="38" cm="1">
        <f t="array" ref="D3324">INDEX($K$3:$K$50, MATCH(1, (A3324=$G$3:$G$50)*(B3324=$H$3:$H$50)*(C3324&gt;=$I$3:$I$50)*(C3324&lt;=$J$3:$J$50), 0))</f>
        <v>3.3000000000000002E-2</v>
      </c>
    </row>
    <row r="3325" spans="1:4" x14ac:dyDescent="0.35">
      <c r="A3325" t="s">
        <v>39</v>
      </c>
      <c r="B3325">
        <v>90</v>
      </c>
      <c r="C3325" s="6">
        <v>155171</v>
      </c>
      <c r="D3325" s="38" cm="1">
        <f t="array" ref="D3325">INDEX($K$3:$K$50, MATCH(1, (A3325=$G$3:$G$50)*(B3325=$H$3:$H$50)*(C3325&gt;=$I$3:$I$50)*(C3325&lt;=$J$3:$J$50), 0))</f>
        <v>2.1999999999999999E-2</v>
      </c>
    </row>
    <row r="3326" spans="1:4" x14ac:dyDescent="0.35">
      <c r="A3326" t="s">
        <v>39</v>
      </c>
      <c r="B3326">
        <v>180</v>
      </c>
      <c r="C3326" s="6">
        <v>725171</v>
      </c>
      <c r="D3326" s="38" cm="1">
        <f t="array" ref="D3326">INDEX($K$3:$K$50, MATCH(1, (A3326=$G$3:$G$50)*(B3326=$H$3:$H$50)*(C3326&gt;=$I$3:$I$50)*(C3326&lt;=$J$3:$J$50), 0))</f>
        <v>3.95E-2</v>
      </c>
    </row>
    <row r="3327" spans="1:4" x14ac:dyDescent="0.35">
      <c r="A3327" t="s">
        <v>40</v>
      </c>
      <c r="B3327">
        <v>360</v>
      </c>
      <c r="C3327" s="6">
        <v>65171</v>
      </c>
      <c r="D3327" s="38" cm="1">
        <f t="array" ref="D3327">INDEX($K$3:$K$50, MATCH(1, (A3327=$G$3:$G$50)*(B3327=$H$3:$H$50)*(C3327&gt;=$I$3:$I$50)*(C3327&lt;=$J$3:$J$50), 0))</f>
        <v>2.4500000000000001E-2</v>
      </c>
    </row>
    <row r="3328" spans="1:4" x14ac:dyDescent="0.35">
      <c r="A3328" t="s">
        <v>39</v>
      </c>
      <c r="B3328">
        <v>160</v>
      </c>
      <c r="C3328" s="6">
        <v>50171</v>
      </c>
      <c r="D3328" s="38" t="e" cm="1">
        <f t="array" ref="D3328">INDEX($K$3:$K$50, MATCH(1, (A3328=$G$3:$G$50)*(B3328=$H$3:$H$50)*(C3328&gt;=$I$3:$I$50)*(C3328&lt;=$J$3:$J$50), 0))</f>
        <v>#N/A</v>
      </c>
    </row>
    <row r="3329" spans="1:4" x14ac:dyDescent="0.35">
      <c r="A3329" t="s">
        <v>39</v>
      </c>
      <c r="B3329">
        <v>180</v>
      </c>
      <c r="C3329" s="6">
        <v>120171</v>
      </c>
      <c r="D3329" s="38" cm="1">
        <f t="array" ref="D3329">INDEX($K$3:$K$50, MATCH(1, (A3329=$G$3:$G$50)*(B3329=$H$3:$H$50)*(C3329&gt;=$I$3:$I$50)*(C3329&lt;=$J$3:$J$50), 0))</f>
        <v>3.4500000000000003E-2</v>
      </c>
    </row>
    <row r="3330" spans="1:4" x14ac:dyDescent="0.35">
      <c r="A3330" t="s">
        <v>39</v>
      </c>
      <c r="B3330">
        <v>90</v>
      </c>
      <c r="C3330" s="6">
        <v>100171</v>
      </c>
      <c r="D3330" s="38" cm="1">
        <f t="array" ref="D3330">INDEX($K$3:$K$50, MATCH(1, (A3330=$G$3:$G$50)*(B3330=$H$3:$H$50)*(C3330&gt;=$I$3:$I$50)*(C3330&lt;=$J$3:$J$50), 0))</f>
        <v>2.1999999999999999E-2</v>
      </c>
    </row>
    <row r="3331" spans="1:4" x14ac:dyDescent="0.35">
      <c r="A3331" t="s">
        <v>39</v>
      </c>
      <c r="B3331">
        <v>180</v>
      </c>
      <c r="C3331" s="6">
        <v>100171</v>
      </c>
      <c r="D3331" s="38" cm="1">
        <f t="array" ref="D3331">INDEX($K$3:$K$50, MATCH(1, (A3331=$G$3:$G$50)*(B3331=$H$3:$H$50)*(C3331&gt;=$I$3:$I$50)*(C3331&lt;=$J$3:$J$50), 0))</f>
        <v>3.4500000000000003E-2</v>
      </c>
    </row>
    <row r="3332" spans="1:4" x14ac:dyDescent="0.35">
      <c r="A3332" t="s">
        <v>39</v>
      </c>
      <c r="B3332">
        <v>360</v>
      </c>
      <c r="C3332" s="6">
        <v>125171</v>
      </c>
      <c r="D3332" s="38" cm="1">
        <f t="array" ref="D3332">INDEX($K$3:$K$50, MATCH(1, (A3332=$G$3:$G$50)*(B3332=$H$3:$H$50)*(C3332&gt;=$I$3:$I$50)*(C3332&lt;=$J$3:$J$50), 0))</f>
        <v>3.85E-2</v>
      </c>
    </row>
    <row r="3333" spans="1:4" x14ac:dyDescent="0.35">
      <c r="A3333" t="s">
        <v>39</v>
      </c>
      <c r="B3333">
        <v>360</v>
      </c>
      <c r="C3333" s="6">
        <v>103171</v>
      </c>
      <c r="D3333" s="38" cm="1">
        <f t="array" ref="D3333">INDEX($K$3:$K$50, MATCH(1, (A3333=$G$3:$G$50)*(B3333=$H$3:$H$50)*(C3333&gt;=$I$3:$I$50)*(C3333&lt;=$J$3:$J$50), 0))</f>
        <v>3.85E-2</v>
      </c>
    </row>
    <row r="3334" spans="1:4" x14ac:dyDescent="0.35">
      <c r="A3334" t="s">
        <v>39</v>
      </c>
      <c r="B3334">
        <v>180</v>
      </c>
      <c r="C3334" s="6">
        <v>100171</v>
      </c>
      <c r="D3334" s="38" cm="1">
        <f t="array" ref="D3334">INDEX($K$3:$K$50, MATCH(1, (A3334=$G$3:$G$50)*(B3334=$H$3:$H$50)*(C3334&gt;=$I$3:$I$50)*(C3334&lt;=$J$3:$J$50), 0))</f>
        <v>3.4500000000000003E-2</v>
      </c>
    </row>
    <row r="3335" spans="1:4" x14ac:dyDescent="0.35">
      <c r="A3335" t="s">
        <v>39</v>
      </c>
      <c r="B3335">
        <v>90</v>
      </c>
      <c r="C3335" s="6">
        <v>200171</v>
      </c>
      <c r="D3335" s="38" cm="1">
        <f t="array" ref="D3335">INDEX($K$3:$K$50, MATCH(1, (A3335=$G$3:$G$50)*(B3335=$H$3:$H$50)*(C3335&gt;=$I$3:$I$50)*(C3335&lt;=$J$3:$J$50), 0))</f>
        <v>2.1999999999999999E-2</v>
      </c>
    </row>
    <row r="3336" spans="1:4" x14ac:dyDescent="0.35">
      <c r="A3336" t="s">
        <v>39</v>
      </c>
      <c r="B3336">
        <v>90</v>
      </c>
      <c r="C3336" s="6">
        <v>7171</v>
      </c>
      <c r="D3336" s="38" cm="1">
        <f t="array" ref="D3336">INDEX($K$3:$K$50, MATCH(1, (A3336=$G$3:$G$50)*(B3336=$H$3:$H$50)*(C3336&gt;=$I$3:$I$50)*(C3336&lt;=$J$3:$J$50), 0))</f>
        <v>1.55E-2</v>
      </c>
    </row>
    <row r="3337" spans="1:4" x14ac:dyDescent="0.35">
      <c r="A3337" t="s">
        <v>39</v>
      </c>
      <c r="B3337">
        <v>180</v>
      </c>
      <c r="C3337" s="6">
        <v>50171</v>
      </c>
      <c r="D3337" s="38" cm="1">
        <f t="array" ref="D3337">INDEX($K$3:$K$50, MATCH(1, (A3337=$G$3:$G$50)*(B3337=$H$3:$H$50)*(C3337&gt;=$I$3:$I$50)*(C3337&lt;=$J$3:$J$50), 0))</f>
        <v>2.1499999999999998E-2</v>
      </c>
    </row>
    <row r="3338" spans="1:4" x14ac:dyDescent="0.35">
      <c r="A3338" t="s">
        <v>39</v>
      </c>
      <c r="B3338">
        <v>360</v>
      </c>
      <c r="C3338" s="6">
        <v>100171</v>
      </c>
      <c r="D3338" s="38" cm="1">
        <f t="array" ref="D3338">INDEX($K$3:$K$50, MATCH(1, (A3338=$G$3:$G$50)*(B3338=$H$3:$H$50)*(C3338&gt;=$I$3:$I$50)*(C3338&lt;=$J$3:$J$50), 0))</f>
        <v>3.85E-2</v>
      </c>
    </row>
    <row r="3339" spans="1:4" x14ac:dyDescent="0.35">
      <c r="A3339" t="s">
        <v>39</v>
      </c>
      <c r="B3339">
        <v>160</v>
      </c>
      <c r="C3339" s="6">
        <v>102171</v>
      </c>
      <c r="D3339" s="38" t="e" cm="1">
        <f t="array" ref="D3339">INDEX($K$3:$K$50, MATCH(1, (A3339=$G$3:$G$50)*(B3339=$H$3:$H$50)*(C3339&gt;=$I$3:$I$50)*(C3339&lt;=$J$3:$J$50), 0))</f>
        <v>#N/A</v>
      </c>
    </row>
    <row r="3340" spans="1:4" x14ac:dyDescent="0.35">
      <c r="A3340" t="s">
        <v>39</v>
      </c>
      <c r="B3340">
        <v>180</v>
      </c>
      <c r="C3340" s="6">
        <v>50171</v>
      </c>
      <c r="D3340" s="38" cm="1">
        <f t="array" ref="D3340">INDEX($K$3:$K$50, MATCH(1, (A3340=$G$3:$G$50)*(B3340=$H$3:$H$50)*(C3340&gt;=$I$3:$I$50)*(C3340&lt;=$J$3:$J$50), 0))</f>
        <v>2.1499999999999998E-2</v>
      </c>
    </row>
    <row r="3341" spans="1:4" x14ac:dyDescent="0.35">
      <c r="A3341" t="s">
        <v>39</v>
      </c>
      <c r="B3341">
        <v>90</v>
      </c>
      <c r="C3341" s="6">
        <v>257171</v>
      </c>
      <c r="D3341" s="38" cm="1">
        <f t="array" ref="D3341">INDEX($K$3:$K$50, MATCH(1, (A3341=$G$3:$G$50)*(B3341=$H$3:$H$50)*(C3341&gt;=$I$3:$I$50)*(C3341&lt;=$J$3:$J$50), 0))</f>
        <v>0.03</v>
      </c>
    </row>
    <row r="3342" spans="1:4" x14ac:dyDescent="0.35">
      <c r="A3342" t="s">
        <v>39</v>
      </c>
      <c r="B3342">
        <v>180</v>
      </c>
      <c r="C3342" s="6">
        <v>50171</v>
      </c>
      <c r="D3342" s="38" cm="1">
        <f t="array" ref="D3342">INDEX($K$3:$K$50, MATCH(1, (A3342=$G$3:$G$50)*(B3342=$H$3:$H$50)*(C3342&gt;=$I$3:$I$50)*(C3342&lt;=$J$3:$J$50), 0))</f>
        <v>2.1499999999999998E-2</v>
      </c>
    </row>
    <row r="3343" spans="1:4" x14ac:dyDescent="0.35">
      <c r="A3343" t="s">
        <v>39</v>
      </c>
      <c r="B3343">
        <v>360</v>
      </c>
      <c r="C3343" s="6">
        <v>50171</v>
      </c>
      <c r="D3343" s="38" cm="1">
        <f t="array" ref="D3343">INDEX($K$3:$K$50, MATCH(1, (A3343=$G$3:$G$50)*(B3343=$H$3:$H$50)*(C3343&gt;=$I$3:$I$50)*(C3343&lt;=$J$3:$J$50), 0))</f>
        <v>2.5000000000000001E-2</v>
      </c>
    </row>
    <row r="3344" spans="1:4" x14ac:dyDescent="0.35">
      <c r="A3344" t="s">
        <v>39</v>
      </c>
      <c r="B3344">
        <v>360</v>
      </c>
      <c r="C3344" s="6">
        <v>20171</v>
      </c>
      <c r="D3344" s="38" cm="1">
        <f t="array" ref="D3344">INDEX($K$3:$K$50, MATCH(1, (A3344=$G$3:$G$50)*(B3344=$H$3:$H$50)*(C3344&gt;=$I$3:$I$50)*(C3344&lt;=$J$3:$J$50), 0))</f>
        <v>1.7999999999999999E-2</v>
      </c>
    </row>
    <row r="3345" spans="1:4" x14ac:dyDescent="0.35">
      <c r="A3345" t="s">
        <v>39</v>
      </c>
      <c r="B3345">
        <v>180</v>
      </c>
      <c r="C3345" s="6">
        <v>4990.29</v>
      </c>
      <c r="D3345" s="38" t="e" cm="1">
        <f t="array" ref="D3345">INDEX($K$3:$K$50, MATCH(1, (A3345=$G$3:$G$50)*(B3345=$H$3:$H$50)*(C3345&gt;=$I$3:$I$50)*(C3345&lt;=$J$3:$J$50), 0))</f>
        <v>#N/A</v>
      </c>
    </row>
    <row r="3346" spans="1:4" x14ac:dyDescent="0.35">
      <c r="A3346" t="s">
        <v>39</v>
      </c>
      <c r="B3346">
        <v>90</v>
      </c>
      <c r="C3346" s="6">
        <v>1000171</v>
      </c>
      <c r="D3346" s="38" cm="1">
        <f t="array" ref="D3346">INDEX($K$3:$K$50, MATCH(1, (A3346=$G$3:$G$50)*(B3346=$H$3:$H$50)*(C3346&gt;=$I$3:$I$50)*(C3346&lt;=$J$3:$J$50), 0))</f>
        <v>3.3000000000000002E-2</v>
      </c>
    </row>
    <row r="3347" spans="1:4" x14ac:dyDescent="0.35">
      <c r="A3347" t="s">
        <v>39</v>
      </c>
      <c r="B3347">
        <v>90</v>
      </c>
      <c r="C3347" s="6">
        <v>2000171</v>
      </c>
      <c r="D3347" s="38" cm="1">
        <f t="array" ref="D3347">INDEX($K$3:$K$50, MATCH(1, (A3347=$G$3:$G$50)*(B3347=$H$3:$H$50)*(C3347&gt;=$I$3:$I$50)*(C3347&lt;=$J$3:$J$50), 0))</f>
        <v>3.3000000000000002E-2</v>
      </c>
    </row>
    <row r="3348" spans="1:4" x14ac:dyDescent="0.35">
      <c r="A3348" t="s">
        <v>39</v>
      </c>
      <c r="B3348">
        <v>180</v>
      </c>
      <c r="C3348" s="6">
        <v>300171</v>
      </c>
      <c r="D3348" s="38" cm="1">
        <f t="array" ref="D3348">INDEX($K$3:$K$50, MATCH(1, (A3348=$G$3:$G$50)*(B3348=$H$3:$H$50)*(C3348&gt;=$I$3:$I$50)*(C3348&lt;=$J$3:$J$50), 0))</f>
        <v>3.7499999999999999E-2</v>
      </c>
    </row>
    <row r="3349" spans="1:4" x14ac:dyDescent="0.35">
      <c r="A3349" t="s">
        <v>39</v>
      </c>
      <c r="B3349">
        <v>360</v>
      </c>
      <c r="C3349" s="6">
        <v>278667.65999999997</v>
      </c>
      <c r="D3349" s="38" cm="1">
        <f t="array" ref="D3349">INDEX($K$3:$K$50, MATCH(1, (A3349=$G$3:$G$50)*(B3349=$H$3:$H$50)*(C3349&gt;=$I$3:$I$50)*(C3349&lt;=$J$3:$J$50), 0))</f>
        <v>4.2500000000000003E-2</v>
      </c>
    </row>
    <row r="3350" spans="1:4" x14ac:dyDescent="0.35">
      <c r="A3350" t="s">
        <v>39</v>
      </c>
      <c r="B3350">
        <v>160</v>
      </c>
      <c r="C3350" s="6">
        <v>15550.6</v>
      </c>
      <c r="D3350" s="38" t="e" cm="1">
        <f t="array" ref="D3350">INDEX($K$3:$K$50, MATCH(1, (A3350=$G$3:$G$50)*(B3350=$H$3:$H$50)*(C3350&gt;=$I$3:$I$50)*(C3350&lt;=$J$3:$J$50), 0))</f>
        <v>#N/A</v>
      </c>
    </row>
    <row r="3351" spans="1:4" x14ac:dyDescent="0.35">
      <c r="A3351" t="s">
        <v>39</v>
      </c>
      <c r="B3351">
        <v>180</v>
      </c>
      <c r="C3351" s="6">
        <v>99747.81</v>
      </c>
      <c r="D3351" s="38" cm="1">
        <f t="array" ref="D3351">INDEX($K$3:$K$50, MATCH(1, (A3351=$G$3:$G$50)*(B3351=$H$3:$H$50)*(C3351&gt;=$I$3:$I$50)*(C3351&lt;=$J$3:$J$50), 0))</f>
        <v>2.1499999999999998E-2</v>
      </c>
    </row>
    <row r="3352" spans="1:4" x14ac:dyDescent="0.35">
      <c r="A3352" t="s">
        <v>39</v>
      </c>
      <c r="B3352">
        <v>90</v>
      </c>
      <c r="C3352" s="6">
        <v>20171</v>
      </c>
      <c r="D3352" s="38" cm="1">
        <f t="array" ref="D3352">INDEX($K$3:$K$50, MATCH(1, (A3352=$G$3:$G$50)*(B3352=$H$3:$H$50)*(C3352&gt;=$I$3:$I$50)*(C3352&lt;=$J$3:$J$50), 0))</f>
        <v>1.55E-2</v>
      </c>
    </row>
    <row r="3353" spans="1:4" x14ac:dyDescent="0.35">
      <c r="A3353" t="s">
        <v>39</v>
      </c>
      <c r="B3353">
        <v>180</v>
      </c>
      <c r="C3353" s="6">
        <v>50171</v>
      </c>
      <c r="D3353" s="38" cm="1">
        <f t="array" ref="D3353">INDEX($K$3:$K$50, MATCH(1, (A3353=$G$3:$G$50)*(B3353=$H$3:$H$50)*(C3353&gt;=$I$3:$I$50)*(C3353&lt;=$J$3:$J$50), 0))</f>
        <v>2.1499999999999998E-2</v>
      </c>
    </row>
    <row r="3354" spans="1:4" x14ac:dyDescent="0.35">
      <c r="A3354" t="s">
        <v>39</v>
      </c>
      <c r="B3354">
        <v>360</v>
      </c>
      <c r="C3354" s="6">
        <v>250171</v>
      </c>
      <c r="D3354" s="38" cm="1">
        <f t="array" ref="D3354">INDEX($K$3:$K$50, MATCH(1, (A3354=$G$3:$G$50)*(B3354=$H$3:$H$50)*(C3354&gt;=$I$3:$I$50)*(C3354&lt;=$J$3:$J$50), 0))</f>
        <v>4.2500000000000003E-2</v>
      </c>
    </row>
    <row r="3355" spans="1:4" x14ac:dyDescent="0.35">
      <c r="A3355" t="s">
        <v>39</v>
      </c>
      <c r="B3355">
        <v>360</v>
      </c>
      <c r="C3355" s="6">
        <v>54823.73</v>
      </c>
      <c r="D3355" s="38" cm="1">
        <f t="array" ref="D3355">INDEX($K$3:$K$50, MATCH(1, (A3355=$G$3:$G$50)*(B3355=$H$3:$H$50)*(C3355&gt;=$I$3:$I$50)*(C3355&lt;=$J$3:$J$50), 0))</f>
        <v>2.5000000000000001E-2</v>
      </c>
    </row>
    <row r="3356" spans="1:4" x14ac:dyDescent="0.35">
      <c r="A3356" t="s">
        <v>39</v>
      </c>
      <c r="B3356">
        <v>180</v>
      </c>
      <c r="C3356" s="6">
        <v>137559.57</v>
      </c>
      <c r="D3356" s="38" cm="1">
        <f t="array" ref="D3356">INDEX($K$3:$K$50, MATCH(1, (A3356=$G$3:$G$50)*(B3356=$H$3:$H$50)*(C3356&gt;=$I$3:$I$50)*(C3356&lt;=$J$3:$J$50), 0))</f>
        <v>3.4500000000000003E-2</v>
      </c>
    </row>
    <row r="3357" spans="1:4" x14ac:dyDescent="0.35">
      <c r="A3357" t="s">
        <v>39</v>
      </c>
      <c r="B3357">
        <v>90</v>
      </c>
      <c r="C3357" s="6">
        <v>1416811.97</v>
      </c>
      <c r="D3357" s="38" cm="1">
        <f t="array" ref="D3357">INDEX($K$3:$K$50, MATCH(1, (A3357=$G$3:$G$50)*(B3357=$H$3:$H$50)*(C3357&gt;=$I$3:$I$50)*(C3357&lt;=$J$3:$J$50), 0))</f>
        <v>3.3000000000000002E-2</v>
      </c>
    </row>
    <row r="3358" spans="1:4" x14ac:dyDescent="0.35">
      <c r="A3358" t="s">
        <v>39</v>
      </c>
      <c r="B3358">
        <v>90</v>
      </c>
      <c r="C3358" s="6">
        <v>97963.64</v>
      </c>
      <c r="D3358" s="38" cm="1">
        <f t="array" ref="D3358">INDEX($K$3:$K$50, MATCH(1, (A3358=$G$3:$G$50)*(B3358=$H$3:$H$50)*(C3358&gt;=$I$3:$I$50)*(C3358&lt;=$J$3:$J$50), 0))</f>
        <v>2.0500000000000001E-2</v>
      </c>
    </row>
    <row r="3359" spans="1:4" x14ac:dyDescent="0.35">
      <c r="A3359" t="s">
        <v>39</v>
      </c>
      <c r="B3359">
        <v>180</v>
      </c>
      <c r="C3359" s="6">
        <v>157494.29</v>
      </c>
      <c r="D3359" s="38" cm="1">
        <f t="array" ref="D3359">INDEX($K$3:$K$50, MATCH(1, (A3359=$G$3:$G$50)*(B3359=$H$3:$H$50)*(C3359&gt;=$I$3:$I$50)*(C3359&lt;=$J$3:$J$50), 0))</f>
        <v>3.4500000000000003E-2</v>
      </c>
    </row>
    <row r="3360" spans="1:4" x14ac:dyDescent="0.35">
      <c r="A3360" t="s">
        <v>39</v>
      </c>
      <c r="B3360">
        <v>360</v>
      </c>
      <c r="C3360" s="6">
        <v>105062.15</v>
      </c>
      <c r="D3360" s="38" cm="1">
        <f t="array" ref="D3360">INDEX($K$3:$K$50, MATCH(1, (A3360=$G$3:$G$50)*(B3360=$H$3:$H$50)*(C3360&gt;=$I$3:$I$50)*(C3360&lt;=$J$3:$J$50), 0))</f>
        <v>3.85E-2</v>
      </c>
    </row>
    <row r="3361" spans="1:4" x14ac:dyDescent="0.35">
      <c r="A3361" t="s">
        <v>40</v>
      </c>
      <c r="B3361">
        <v>160</v>
      </c>
      <c r="C3361" s="6">
        <v>300171</v>
      </c>
      <c r="D3361" s="38" t="e" cm="1">
        <f t="array" ref="D3361">INDEX($K$3:$K$50, MATCH(1, (A3361=$G$3:$G$50)*(B3361=$H$3:$H$50)*(C3361&gt;=$I$3:$I$50)*(C3361&lt;=$J$3:$J$50), 0))</f>
        <v>#N/A</v>
      </c>
    </row>
    <row r="3362" spans="1:4" x14ac:dyDescent="0.35">
      <c r="A3362" t="s">
        <v>39</v>
      </c>
      <c r="B3362">
        <v>180</v>
      </c>
      <c r="C3362" s="6">
        <v>510171</v>
      </c>
      <c r="D3362" s="38" cm="1">
        <f t="array" ref="D3362">INDEX($K$3:$K$50, MATCH(1, (A3362=$G$3:$G$50)*(B3362=$H$3:$H$50)*(C3362&gt;=$I$3:$I$50)*(C3362&lt;=$J$3:$J$50), 0))</f>
        <v>3.95E-2</v>
      </c>
    </row>
    <row r="3363" spans="1:4" x14ac:dyDescent="0.35">
      <c r="A3363" t="s">
        <v>39</v>
      </c>
      <c r="B3363">
        <v>90</v>
      </c>
      <c r="C3363" s="6">
        <v>22733.85</v>
      </c>
      <c r="D3363" s="38" cm="1">
        <f t="array" ref="D3363">INDEX($K$3:$K$50, MATCH(1, (A3363=$G$3:$G$50)*(B3363=$H$3:$H$50)*(C3363&gt;=$I$3:$I$50)*(C3363&lt;=$J$3:$J$50), 0))</f>
        <v>1.55E-2</v>
      </c>
    </row>
    <row r="3364" spans="1:4" x14ac:dyDescent="0.35">
      <c r="A3364" t="s">
        <v>39</v>
      </c>
      <c r="B3364">
        <v>180</v>
      </c>
      <c r="C3364" s="6">
        <v>10171</v>
      </c>
      <c r="D3364" s="38" cm="1">
        <f t="array" ref="D3364">INDEX($K$3:$K$50, MATCH(1, (A3364=$G$3:$G$50)*(B3364=$H$3:$H$50)*(C3364&gt;=$I$3:$I$50)*(C3364&lt;=$J$3:$J$50), 0))</f>
        <v>1.6E-2</v>
      </c>
    </row>
    <row r="3365" spans="1:4" x14ac:dyDescent="0.35">
      <c r="A3365" t="s">
        <v>39</v>
      </c>
      <c r="B3365">
        <v>360</v>
      </c>
      <c r="C3365" s="6">
        <v>1000171</v>
      </c>
      <c r="D3365" s="38" cm="1">
        <f t="array" ref="D3365">INDEX($K$3:$K$50, MATCH(1, (A3365=$G$3:$G$50)*(B3365=$H$3:$H$50)*(C3365&gt;=$I$3:$I$50)*(C3365&lt;=$J$3:$J$50), 0))</f>
        <v>4.7500000000000001E-2</v>
      </c>
    </row>
    <row r="3366" spans="1:4" x14ac:dyDescent="0.35">
      <c r="A3366" t="s">
        <v>40</v>
      </c>
      <c r="B3366">
        <v>360</v>
      </c>
      <c r="C3366" s="6">
        <v>47068.4</v>
      </c>
      <c r="D3366" s="38" cm="1">
        <f t="array" ref="D3366">INDEX($K$3:$K$50, MATCH(1, (A3366=$G$3:$G$50)*(B3366=$H$3:$H$50)*(C3366&gt;=$I$3:$I$50)*(C3366&lt;=$J$3:$J$50), 0))</f>
        <v>1.7500000000000002E-2</v>
      </c>
    </row>
    <row r="3367" spans="1:4" x14ac:dyDescent="0.35">
      <c r="A3367" t="s">
        <v>39</v>
      </c>
      <c r="B3367">
        <v>180</v>
      </c>
      <c r="C3367" s="6">
        <v>115915.73</v>
      </c>
      <c r="D3367" s="38" cm="1">
        <f t="array" ref="D3367">INDEX($K$3:$K$50, MATCH(1, (A3367=$G$3:$G$50)*(B3367=$H$3:$H$50)*(C3367&gt;=$I$3:$I$50)*(C3367&lt;=$J$3:$J$50), 0))</f>
        <v>3.4500000000000003E-2</v>
      </c>
    </row>
    <row r="3368" spans="1:4" x14ac:dyDescent="0.35">
      <c r="A3368" t="s">
        <v>39</v>
      </c>
      <c r="B3368">
        <v>90</v>
      </c>
      <c r="C3368" s="6">
        <v>17548.7</v>
      </c>
      <c r="D3368" s="38" cm="1">
        <f t="array" ref="D3368">INDEX($K$3:$K$50, MATCH(1, (A3368=$G$3:$G$50)*(B3368=$H$3:$H$50)*(C3368&gt;=$I$3:$I$50)*(C3368&lt;=$J$3:$J$50), 0))</f>
        <v>1.55E-2</v>
      </c>
    </row>
    <row r="3369" spans="1:4" x14ac:dyDescent="0.35">
      <c r="A3369" t="s">
        <v>39</v>
      </c>
      <c r="B3369">
        <v>90</v>
      </c>
      <c r="C3369" s="6">
        <v>2124444.9700000002</v>
      </c>
      <c r="D3369" s="38" cm="1">
        <f t="array" ref="D3369">INDEX($K$3:$K$50, MATCH(1, (A3369=$G$3:$G$50)*(B3369=$H$3:$H$50)*(C3369&gt;=$I$3:$I$50)*(C3369&lt;=$J$3:$J$50), 0))</f>
        <v>3.3000000000000002E-2</v>
      </c>
    </row>
    <row r="3370" spans="1:4" x14ac:dyDescent="0.35">
      <c r="A3370" t="s">
        <v>40</v>
      </c>
      <c r="B3370">
        <v>180</v>
      </c>
      <c r="C3370" s="6">
        <v>11490.01</v>
      </c>
      <c r="D3370" s="38" cm="1">
        <f t="array" ref="D3370">INDEX($K$3:$K$50, MATCH(1, (A3370=$G$3:$G$50)*(B3370=$H$3:$H$50)*(C3370&gt;=$I$3:$I$50)*(C3370&lt;=$J$3:$J$50), 0))</f>
        <v>1.55E-2</v>
      </c>
    </row>
    <row r="3371" spans="1:4" x14ac:dyDescent="0.35">
      <c r="A3371" t="s">
        <v>39</v>
      </c>
      <c r="B3371">
        <v>360</v>
      </c>
      <c r="C3371" s="6">
        <v>385626.19</v>
      </c>
      <c r="D3371" s="38" cm="1">
        <f t="array" ref="D3371">INDEX($K$3:$K$50, MATCH(1, (A3371=$G$3:$G$50)*(B3371=$H$3:$H$50)*(C3371&gt;=$I$3:$I$50)*(C3371&lt;=$J$3:$J$50), 0))</f>
        <v>4.2500000000000003E-2</v>
      </c>
    </row>
    <row r="3372" spans="1:4" x14ac:dyDescent="0.35">
      <c r="A3372" t="s">
        <v>39</v>
      </c>
      <c r="B3372">
        <v>160</v>
      </c>
      <c r="C3372" s="6">
        <v>76264.42</v>
      </c>
      <c r="D3372" s="38" t="e" cm="1">
        <f t="array" ref="D3372">INDEX($K$3:$K$50, MATCH(1, (A3372=$G$3:$G$50)*(B3372=$H$3:$H$50)*(C3372&gt;=$I$3:$I$50)*(C3372&lt;=$J$3:$J$50), 0))</f>
        <v>#N/A</v>
      </c>
    </row>
    <row r="3373" spans="1:4" x14ac:dyDescent="0.35">
      <c r="A3373" t="s">
        <v>39</v>
      </c>
      <c r="B3373">
        <v>180</v>
      </c>
      <c r="C3373" s="6">
        <v>259506.92</v>
      </c>
      <c r="D3373" s="38" cm="1">
        <f t="array" ref="D3373">INDEX($K$3:$K$50, MATCH(1, (A3373=$G$3:$G$50)*(B3373=$H$3:$H$50)*(C3373&gt;=$I$3:$I$50)*(C3373&lt;=$J$3:$J$50), 0))</f>
        <v>3.7499999999999999E-2</v>
      </c>
    </row>
    <row r="3374" spans="1:4" x14ac:dyDescent="0.35">
      <c r="A3374" t="s">
        <v>39</v>
      </c>
      <c r="B3374">
        <v>90</v>
      </c>
      <c r="C3374" s="6">
        <v>83721.69</v>
      </c>
      <c r="D3374" s="38" cm="1">
        <f t="array" ref="D3374">INDEX($K$3:$K$50, MATCH(1, (A3374=$G$3:$G$50)*(B3374=$H$3:$H$50)*(C3374&gt;=$I$3:$I$50)*(C3374&lt;=$J$3:$J$50), 0))</f>
        <v>2.0500000000000001E-2</v>
      </c>
    </row>
    <row r="3375" spans="1:4" x14ac:dyDescent="0.35">
      <c r="A3375" t="s">
        <v>39</v>
      </c>
      <c r="B3375">
        <v>180</v>
      </c>
      <c r="C3375" s="6">
        <v>135171</v>
      </c>
      <c r="D3375" s="38" cm="1">
        <f t="array" ref="D3375">INDEX($K$3:$K$50, MATCH(1, (A3375=$G$3:$G$50)*(B3375=$H$3:$H$50)*(C3375&gt;=$I$3:$I$50)*(C3375&lt;=$J$3:$J$50), 0))</f>
        <v>3.4500000000000003E-2</v>
      </c>
    </row>
    <row r="3376" spans="1:4" x14ac:dyDescent="0.35">
      <c r="A3376" t="s">
        <v>39</v>
      </c>
      <c r="B3376">
        <v>360</v>
      </c>
      <c r="C3376" s="6">
        <v>9945.9599999999991</v>
      </c>
      <c r="D3376" s="38" cm="1">
        <f t="array" ref="D3376">INDEX($K$3:$K$50, MATCH(1, (A3376=$G$3:$G$50)*(B3376=$H$3:$H$50)*(C3376&gt;=$I$3:$I$50)*(C3376&lt;=$J$3:$J$50), 0))</f>
        <v>1.7999999999999999E-2</v>
      </c>
    </row>
    <row r="3377" spans="1:4" x14ac:dyDescent="0.35">
      <c r="A3377" t="s">
        <v>40</v>
      </c>
      <c r="B3377">
        <v>360</v>
      </c>
      <c r="C3377" s="6">
        <v>200171</v>
      </c>
      <c r="D3377" s="38" cm="1">
        <f t="array" ref="D3377">INDEX($K$3:$K$50, MATCH(1, (A3377=$G$3:$G$50)*(B3377=$H$3:$H$50)*(C3377&gt;=$I$3:$I$50)*(C3377&lt;=$J$3:$J$50), 0))</f>
        <v>3.7999999999999999E-2</v>
      </c>
    </row>
    <row r="3378" spans="1:4" x14ac:dyDescent="0.35">
      <c r="A3378" t="s">
        <v>39</v>
      </c>
      <c r="B3378">
        <v>180</v>
      </c>
      <c r="C3378" s="6">
        <v>730766.77</v>
      </c>
      <c r="D3378" s="38" cm="1">
        <f t="array" ref="D3378">INDEX($K$3:$K$50, MATCH(1, (A3378=$G$3:$G$50)*(B3378=$H$3:$H$50)*(C3378&gt;=$I$3:$I$50)*(C3378&lt;=$J$3:$J$50), 0))</f>
        <v>3.95E-2</v>
      </c>
    </row>
    <row r="3379" spans="1:4" x14ac:dyDescent="0.35">
      <c r="A3379" t="s">
        <v>39</v>
      </c>
      <c r="B3379">
        <v>90</v>
      </c>
      <c r="C3379" s="6">
        <v>90171</v>
      </c>
      <c r="D3379" s="38" cm="1">
        <f t="array" ref="D3379">INDEX($K$3:$K$50, MATCH(1, (A3379=$G$3:$G$50)*(B3379=$H$3:$H$50)*(C3379&gt;=$I$3:$I$50)*(C3379&lt;=$J$3:$J$50), 0))</f>
        <v>2.0500000000000001E-2</v>
      </c>
    </row>
    <row r="3380" spans="1:4" x14ac:dyDescent="0.35">
      <c r="A3380" t="s">
        <v>39</v>
      </c>
      <c r="B3380">
        <v>90</v>
      </c>
      <c r="C3380" s="6">
        <v>60171</v>
      </c>
      <c r="D3380" s="38" cm="1">
        <f t="array" ref="D3380">INDEX($K$3:$K$50, MATCH(1, (A3380=$G$3:$G$50)*(B3380=$H$3:$H$50)*(C3380&gt;=$I$3:$I$50)*(C3380&lt;=$J$3:$J$50), 0))</f>
        <v>2.0500000000000001E-2</v>
      </c>
    </row>
    <row r="3381" spans="1:4" x14ac:dyDescent="0.35">
      <c r="A3381" t="s">
        <v>39</v>
      </c>
      <c r="B3381">
        <v>180</v>
      </c>
      <c r="C3381" s="6">
        <v>634790.17000000004</v>
      </c>
      <c r="D3381" s="38" cm="1">
        <f t="array" ref="D3381">INDEX($K$3:$K$50, MATCH(1, (A3381=$G$3:$G$50)*(B3381=$H$3:$H$50)*(C3381&gt;=$I$3:$I$50)*(C3381&lt;=$J$3:$J$50), 0))</f>
        <v>3.95E-2</v>
      </c>
    </row>
    <row r="3382" spans="1:4" x14ac:dyDescent="0.35">
      <c r="A3382" t="s">
        <v>39</v>
      </c>
      <c r="B3382">
        <v>360</v>
      </c>
      <c r="C3382" s="6">
        <v>105054.51</v>
      </c>
      <c r="D3382" s="38" cm="1">
        <f t="array" ref="D3382">INDEX($K$3:$K$50, MATCH(1, (A3382=$G$3:$G$50)*(B3382=$H$3:$H$50)*(C3382&gt;=$I$3:$I$50)*(C3382&lt;=$J$3:$J$50), 0))</f>
        <v>3.85E-2</v>
      </c>
    </row>
    <row r="3383" spans="1:4" x14ac:dyDescent="0.35">
      <c r="A3383" t="s">
        <v>39</v>
      </c>
      <c r="B3383">
        <v>160</v>
      </c>
      <c r="C3383" s="6">
        <v>207310.82</v>
      </c>
      <c r="D3383" s="38" t="e" cm="1">
        <f t="array" ref="D3383">INDEX($K$3:$K$50, MATCH(1, (A3383=$G$3:$G$50)*(B3383=$H$3:$H$50)*(C3383&gt;=$I$3:$I$50)*(C3383&lt;=$J$3:$J$50), 0))</f>
        <v>#N/A</v>
      </c>
    </row>
    <row r="3384" spans="1:4" x14ac:dyDescent="0.35">
      <c r="A3384" t="s">
        <v>39</v>
      </c>
      <c r="B3384">
        <v>180</v>
      </c>
      <c r="C3384" s="6">
        <v>559555.41</v>
      </c>
      <c r="D3384" s="38" cm="1">
        <f t="array" ref="D3384">INDEX($K$3:$K$50, MATCH(1, (A3384=$G$3:$G$50)*(B3384=$H$3:$H$50)*(C3384&gt;=$I$3:$I$50)*(C3384&lt;=$J$3:$J$50), 0))</f>
        <v>3.95E-2</v>
      </c>
    </row>
    <row r="3385" spans="1:4" x14ac:dyDescent="0.35">
      <c r="A3385" t="s">
        <v>39</v>
      </c>
      <c r="B3385">
        <v>90</v>
      </c>
      <c r="C3385" s="6">
        <v>1287.04</v>
      </c>
      <c r="D3385" s="38" t="e" cm="1">
        <f t="array" ref="D3385">INDEX($K$3:$K$50, MATCH(1, (A3385=$G$3:$G$50)*(B3385=$H$3:$H$50)*(C3385&gt;=$I$3:$I$50)*(C3385&lt;=$J$3:$J$50), 0))</f>
        <v>#N/A</v>
      </c>
    </row>
    <row r="3386" spans="1:4" x14ac:dyDescent="0.35">
      <c r="A3386" t="s">
        <v>39</v>
      </c>
      <c r="B3386">
        <v>180</v>
      </c>
      <c r="C3386" s="6">
        <v>179034.97</v>
      </c>
      <c r="D3386" s="38" cm="1">
        <f t="array" ref="D3386">INDEX($K$3:$K$50, MATCH(1, (A3386=$G$3:$G$50)*(B3386=$H$3:$H$50)*(C3386&gt;=$I$3:$I$50)*(C3386&lt;=$J$3:$J$50), 0))</f>
        <v>3.4500000000000003E-2</v>
      </c>
    </row>
    <row r="3387" spans="1:4" x14ac:dyDescent="0.35">
      <c r="A3387" t="s">
        <v>39</v>
      </c>
      <c r="B3387">
        <v>360</v>
      </c>
      <c r="C3387" s="6">
        <v>11086.97</v>
      </c>
      <c r="D3387" s="38" cm="1">
        <f t="array" ref="D3387">INDEX($K$3:$K$50, MATCH(1, (A3387=$G$3:$G$50)*(B3387=$H$3:$H$50)*(C3387&gt;=$I$3:$I$50)*(C3387&lt;=$J$3:$J$50), 0))</f>
        <v>1.7999999999999999E-2</v>
      </c>
    </row>
    <row r="3388" spans="1:4" x14ac:dyDescent="0.35">
      <c r="A3388" t="s">
        <v>39</v>
      </c>
      <c r="B3388">
        <v>360</v>
      </c>
      <c r="C3388" s="6">
        <v>100171</v>
      </c>
      <c r="D3388" s="38" cm="1">
        <f t="array" ref="D3388">INDEX($K$3:$K$50, MATCH(1, (A3388=$G$3:$G$50)*(B3388=$H$3:$H$50)*(C3388&gt;=$I$3:$I$50)*(C3388&lt;=$J$3:$J$50), 0))</f>
        <v>3.85E-2</v>
      </c>
    </row>
    <row r="3389" spans="1:4" x14ac:dyDescent="0.35">
      <c r="A3389" t="s">
        <v>39</v>
      </c>
      <c r="B3389">
        <v>180</v>
      </c>
      <c r="C3389" s="6">
        <v>14734.75</v>
      </c>
      <c r="D3389" s="38" cm="1">
        <f t="array" ref="D3389">INDEX($K$3:$K$50, MATCH(1, (A3389=$G$3:$G$50)*(B3389=$H$3:$H$50)*(C3389&gt;=$I$3:$I$50)*(C3389&lt;=$J$3:$J$50), 0))</f>
        <v>1.6E-2</v>
      </c>
    </row>
    <row r="3390" spans="1:4" x14ac:dyDescent="0.35">
      <c r="A3390" t="s">
        <v>39</v>
      </c>
      <c r="B3390">
        <v>90</v>
      </c>
      <c r="C3390" s="6">
        <v>22053.48</v>
      </c>
      <c r="D3390" s="38" cm="1">
        <f t="array" ref="D3390">INDEX($K$3:$K$50, MATCH(1, (A3390=$G$3:$G$50)*(B3390=$H$3:$H$50)*(C3390&gt;=$I$3:$I$50)*(C3390&lt;=$J$3:$J$50), 0))</f>
        <v>1.55E-2</v>
      </c>
    </row>
    <row r="3391" spans="1:4" x14ac:dyDescent="0.35">
      <c r="A3391" t="s">
        <v>39</v>
      </c>
      <c r="B3391">
        <v>90</v>
      </c>
      <c r="C3391" s="6">
        <v>106206.21</v>
      </c>
      <c r="D3391" s="38" cm="1">
        <f t="array" ref="D3391">INDEX($K$3:$K$50, MATCH(1, (A3391=$G$3:$G$50)*(B3391=$H$3:$H$50)*(C3391&gt;=$I$3:$I$50)*(C3391&lt;=$J$3:$J$50), 0))</f>
        <v>2.1999999999999999E-2</v>
      </c>
    </row>
    <row r="3392" spans="1:4" x14ac:dyDescent="0.35">
      <c r="A3392" t="s">
        <v>40</v>
      </c>
      <c r="B3392">
        <v>180</v>
      </c>
      <c r="C3392" s="6">
        <v>50171</v>
      </c>
      <c r="D3392" s="38" cm="1">
        <f t="array" ref="D3392">INDEX($K$3:$K$50, MATCH(1, (A3392=$G$3:$G$50)*(B3392=$H$3:$H$50)*(C3392&gt;=$I$3:$I$50)*(C3392&lt;=$J$3:$J$50), 0))</f>
        <v>2.1000000000000001E-2</v>
      </c>
    </row>
    <row r="3393" spans="1:4" x14ac:dyDescent="0.35">
      <c r="A3393" t="s">
        <v>39</v>
      </c>
      <c r="B3393">
        <v>360</v>
      </c>
      <c r="C3393" s="6">
        <v>1200171</v>
      </c>
      <c r="D3393" s="38" cm="1">
        <f t="array" ref="D3393">INDEX($K$3:$K$50, MATCH(1, (A3393=$G$3:$G$50)*(B3393=$H$3:$H$50)*(C3393&gt;=$I$3:$I$50)*(C3393&lt;=$J$3:$J$50), 0))</f>
        <v>4.7500000000000001E-2</v>
      </c>
    </row>
    <row r="3394" spans="1:4" x14ac:dyDescent="0.35">
      <c r="A3394" t="s">
        <v>39</v>
      </c>
      <c r="B3394">
        <v>160</v>
      </c>
      <c r="C3394" s="6">
        <v>54857.53</v>
      </c>
      <c r="D3394" s="38" t="e" cm="1">
        <f t="array" ref="D3394">INDEX($K$3:$K$50, MATCH(1, (A3394=$G$3:$G$50)*(B3394=$H$3:$H$50)*(C3394&gt;=$I$3:$I$50)*(C3394&lt;=$J$3:$J$50), 0))</f>
        <v>#N/A</v>
      </c>
    </row>
    <row r="3395" spans="1:4" x14ac:dyDescent="0.35">
      <c r="A3395" t="s">
        <v>39</v>
      </c>
      <c r="B3395">
        <v>180</v>
      </c>
      <c r="C3395" s="6">
        <v>14171</v>
      </c>
      <c r="D3395" s="38" cm="1">
        <f t="array" ref="D3395">INDEX($K$3:$K$50, MATCH(1, (A3395=$G$3:$G$50)*(B3395=$H$3:$H$50)*(C3395&gt;=$I$3:$I$50)*(C3395&lt;=$J$3:$J$50), 0))</f>
        <v>1.6E-2</v>
      </c>
    </row>
    <row r="3396" spans="1:4" x14ac:dyDescent="0.35">
      <c r="A3396" t="s">
        <v>39</v>
      </c>
      <c r="B3396">
        <v>90</v>
      </c>
      <c r="C3396" s="6">
        <v>105053.19</v>
      </c>
      <c r="D3396" s="38" cm="1">
        <f t="array" ref="D3396">INDEX($K$3:$K$50, MATCH(1, (A3396=$G$3:$G$50)*(B3396=$H$3:$H$50)*(C3396&gt;=$I$3:$I$50)*(C3396&lt;=$J$3:$J$50), 0))</f>
        <v>2.1999999999999999E-2</v>
      </c>
    </row>
    <row r="3397" spans="1:4" x14ac:dyDescent="0.35">
      <c r="A3397" t="s">
        <v>39</v>
      </c>
      <c r="B3397">
        <v>180</v>
      </c>
      <c r="C3397" s="6">
        <v>1000171</v>
      </c>
      <c r="D3397" s="38" cm="1">
        <f t="array" ref="D3397">INDEX($K$3:$K$50, MATCH(1, (A3397=$G$3:$G$50)*(B3397=$H$3:$H$50)*(C3397&gt;=$I$3:$I$50)*(C3397&lt;=$J$3:$J$50), 0))</f>
        <v>4.3999999999999997E-2</v>
      </c>
    </row>
    <row r="3398" spans="1:4" x14ac:dyDescent="0.35">
      <c r="A3398" t="s">
        <v>40</v>
      </c>
      <c r="B3398">
        <v>360</v>
      </c>
      <c r="C3398" s="6">
        <v>117070.17</v>
      </c>
      <c r="D3398" s="38" cm="1">
        <f t="array" ref="D3398">INDEX($K$3:$K$50, MATCH(1, (A3398=$G$3:$G$50)*(B3398=$H$3:$H$50)*(C3398&gt;=$I$3:$I$50)*(C3398&lt;=$J$3:$J$50), 0))</f>
        <v>3.7999999999999999E-2</v>
      </c>
    </row>
    <row r="3399" spans="1:4" x14ac:dyDescent="0.35">
      <c r="A3399" t="s">
        <v>40</v>
      </c>
      <c r="B3399">
        <v>360</v>
      </c>
      <c r="C3399" s="6">
        <v>100171</v>
      </c>
      <c r="D3399" s="38" cm="1">
        <f t="array" ref="D3399">INDEX($K$3:$K$50, MATCH(1, (A3399=$G$3:$G$50)*(B3399=$H$3:$H$50)*(C3399&gt;=$I$3:$I$50)*(C3399&lt;=$J$3:$J$50), 0))</f>
        <v>3.7999999999999999E-2</v>
      </c>
    </row>
    <row r="3400" spans="1:4" x14ac:dyDescent="0.35">
      <c r="A3400" t="s">
        <v>40</v>
      </c>
      <c r="B3400">
        <v>180</v>
      </c>
      <c r="C3400" s="6">
        <v>130171</v>
      </c>
      <c r="D3400" s="38" cm="1">
        <f t="array" ref="D3400">INDEX($K$3:$K$50, MATCH(1, (A3400=$G$3:$G$50)*(B3400=$H$3:$H$50)*(C3400&gt;=$I$3:$I$50)*(C3400&lt;=$J$3:$J$50), 0))</f>
        <v>3.4000000000000002E-2</v>
      </c>
    </row>
    <row r="3401" spans="1:4" x14ac:dyDescent="0.35">
      <c r="A3401" t="s">
        <v>40</v>
      </c>
      <c r="B3401">
        <v>90</v>
      </c>
      <c r="C3401" s="6">
        <v>150171</v>
      </c>
      <c r="D3401" s="38" cm="1">
        <f t="array" ref="D3401">INDEX($K$3:$K$50, MATCH(1, (A3401=$G$3:$G$50)*(B3401=$H$3:$H$50)*(C3401&gt;=$I$3:$I$50)*(C3401&lt;=$J$3:$J$50), 0))</f>
        <v>2.1499999999999998E-2</v>
      </c>
    </row>
    <row r="3402" spans="1:4" x14ac:dyDescent="0.35">
      <c r="A3402" t="s">
        <v>40</v>
      </c>
      <c r="B3402">
        <v>90</v>
      </c>
      <c r="C3402" s="6">
        <v>146277.57999999999</v>
      </c>
      <c r="D3402" s="38" cm="1">
        <f t="array" ref="D3402">INDEX($K$3:$K$50, MATCH(1, (A3402=$G$3:$G$50)*(B3402=$H$3:$H$50)*(C3402&gt;=$I$3:$I$50)*(C3402&lt;=$J$3:$J$50), 0))</f>
        <v>2.1499999999999998E-2</v>
      </c>
    </row>
    <row r="3403" spans="1:4" x14ac:dyDescent="0.35">
      <c r="A3403" t="s">
        <v>40</v>
      </c>
      <c r="B3403">
        <v>180</v>
      </c>
      <c r="C3403" s="6">
        <v>70171</v>
      </c>
      <c r="D3403" s="38" cm="1">
        <f t="array" ref="D3403">INDEX($K$3:$K$50, MATCH(1, (A3403=$G$3:$G$50)*(B3403=$H$3:$H$50)*(C3403&gt;=$I$3:$I$50)*(C3403&lt;=$J$3:$J$50), 0))</f>
        <v>2.1000000000000001E-2</v>
      </c>
    </row>
    <row r="3404" spans="1:4" x14ac:dyDescent="0.35">
      <c r="A3404" t="s">
        <v>40</v>
      </c>
      <c r="B3404">
        <v>360</v>
      </c>
      <c r="C3404" s="6">
        <v>100171</v>
      </c>
      <c r="D3404" s="38" cm="1">
        <f t="array" ref="D3404">INDEX($K$3:$K$50, MATCH(1, (A3404=$G$3:$G$50)*(B3404=$H$3:$H$50)*(C3404&gt;=$I$3:$I$50)*(C3404&lt;=$J$3:$J$50), 0))</f>
        <v>3.7999999999999999E-2</v>
      </c>
    </row>
    <row r="3405" spans="1:4" x14ac:dyDescent="0.35">
      <c r="A3405" t="s">
        <v>40</v>
      </c>
      <c r="B3405">
        <v>160</v>
      </c>
      <c r="C3405" s="6">
        <v>22171</v>
      </c>
      <c r="D3405" s="38" t="e" cm="1">
        <f t="array" ref="D3405">INDEX($K$3:$K$50, MATCH(1, (A3405=$G$3:$G$50)*(B3405=$H$3:$H$50)*(C3405&gt;=$I$3:$I$50)*(C3405&lt;=$J$3:$J$50), 0))</f>
        <v>#N/A</v>
      </c>
    </row>
    <row r="3406" spans="1:4" x14ac:dyDescent="0.35">
      <c r="A3406" t="s">
        <v>40</v>
      </c>
      <c r="B3406">
        <v>180</v>
      </c>
      <c r="C3406" s="6">
        <v>15171</v>
      </c>
      <c r="D3406" s="38" cm="1">
        <f t="array" ref="D3406">INDEX($K$3:$K$50, MATCH(1, (A3406=$G$3:$G$50)*(B3406=$H$3:$H$50)*(C3406&gt;=$I$3:$I$50)*(C3406&lt;=$J$3:$J$50), 0))</f>
        <v>1.55E-2</v>
      </c>
    </row>
    <row r="3407" spans="1:4" x14ac:dyDescent="0.35">
      <c r="A3407" t="s">
        <v>40</v>
      </c>
      <c r="B3407">
        <v>90</v>
      </c>
      <c r="C3407" s="6">
        <v>302785.93</v>
      </c>
      <c r="D3407" s="38" cm="1">
        <f t="array" ref="D3407">INDEX($K$3:$K$50, MATCH(1, (A3407=$G$3:$G$50)*(B3407=$H$3:$H$50)*(C3407&gt;=$I$3:$I$50)*(C3407&lt;=$J$3:$J$50), 0))</f>
        <v>2.9499999999999998E-2</v>
      </c>
    </row>
    <row r="3408" spans="1:4" x14ac:dyDescent="0.35">
      <c r="A3408" t="s">
        <v>40</v>
      </c>
      <c r="B3408">
        <v>180</v>
      </c>
      <c r="C3408" s="6">
        <v>50719.14</v>
      </c>
      <c r="D3408" s="38" cm="1">
        <f t="array" ref="D3408">INDEX($K$3:$K$50, MATCH(1, (A3408=$G$3:$G$50)*(B3408=$H$3:$H$50)*(C3408&gt;=$I$3:$I$50)*(C3408&lt;=$J$3:$J$50), 0))</f>
        <v>2.1000000000000001E-2</v>
      </c>
    </row>
    <row r="3409" spans="1:4" x14ac:dyDescent="0.35">
      <c r="A3409" t="s">
        <v>40</v>
      </c>
      <c r="B3409">
        <v>360</v>
      </c>
      <c r="C3409" s="6">
        <v>71263.5</v>
      </c>
      <c r="D3409" s="38" cm="1">
        <f t="array" ref="D3409">INDEX($K$3:$K$50, MATCH(1, (A3409=$G$3:$G$50)*(B3409=$H$3:$H$50)*(C3409&gt;=$I$3:$I$50)*(C3409&lt;=$J$3:$J$50), 0))</f>
        <v>2.4500000000000001E-2</v>
      </c>
    </row>
    <row r="3410" spans="1:4" x14ac:dyDescent="0.35">
      <c r="A3410" t="s">
        <v>40</v>
      </c>
      <c r="B3410">
        <v>360</v>
      </c>
      <c r="C3410" s="6">
        <v>66171</v>
      </c>
      <c r="D3410" s="38" cm="1">
        <f t="array" ref="D3410">INDEX($K$3:$K$50, MATCH(1, (A3410=$G$3:$G$50)*(B3410=$H$3:$H$50)*(C3410&gt;=$I$3:$I$50)*(C3410&lt;=$J$3:$J$50), 0))</f>
        <v>2.4500000000000001E-2</v>
      </c>
    </row>
    <row r="3411" spans="1:4" x14ac:dyDescent="0.35">
      <c r="A3411" t="s">
        <v>40</v>
      </c>
      <c r="B3411">
        <v>180</v>
      </c>
      <c r="C3411" s="6">
        <v>2275.23</v>
      </c>
      <c r="D3411" s="38" t="e" cm="1">
        <f t="array" ref="D3411">INDEX($K$3:$K$50, MATCH(1, (A3411=$G$3:$G$50)*(B3411=$H$3:$H$50)*(C3411&gt;=$I$3:$I$50)*(C3411&lt;=$J$3:$J$50), 0))</f>
        <v>#N/A</v>
      </c>
    </row>
    <row r="3412" spans="1:4" x14ac:dyDescent="0.35">
      <c r="A3412" t="s">
        <v>40</v>
      </c>
      <c r="B3412">
        <v>90</v>
      </c>
      <c r="C3412" s="6">
        <v>10171</v>
      </c>
      <c r="D3412" s="38" cm="1">
        <f t="array" ref="D3412">INDEX($K$3:$K$50, MATCH(1, (A3412=$G$3:$G$50)*(B3412=$H$3:$H$50)*(C3412&gt;=$I$3:$I$50)*(C3412&lt;=$J$3:$J$50), 0))</f>
        <v>1.4999999999999999E-2</v>
      </c>
    </row>
    <row r="3413" spans="1:4" x14ac:dyDescent="0.35">
      <c r="A3413" t="s">
        <v>40</v>
      </c>
      <c r="B3413">
        <v>90</v>
      </c>
      <c r="C3413" s="6">
        <v>316149.08</v>
      </c>
      <c r="D3413" s="38" cm="1">
        <f t="array" ref="D3413">INDEX($K$3:$K$50, MATCH(1, (A3413=$G$3:$G$50)*(B3413=$H$3:$H$50)*(C3413&gt;=$I$3:$I$50)*(C3413&lt;=$J$3:$J$50), 0))</f>
        <v>2.9499999999999998E-2</v>
      </c>
    </row>
    <row r="3414" spans="1:4" x14ac:dyDescent="0.35">
      <c r="A3414" t="s">
        <v>40</v>
      </c>
      <c r="B3414">
        <v>180</v>
      </c>
      <c r="C3414" s="6">
        <v>343195.69</v>
      </c>
      <c r="D3414" s="38" cm="1">
        <f t="array" ref="D3414">INDEX($K$3:$K$50, MATCH(1, (A3414=$G$3:$G$50)*(B3414=$H$3:$H$50)*(C3414&gt;=$I$3:$I$50)*(C3414&lt;=$J$3:$J$50), 0))</f>
        <v>3.6999999999999998E-2</v>
      </c>
    </row>
    <row r="3415" spans="1:4" x14ac:dyDescent="0.35">
      <c r="A3415" t="s">
        <v>40</v>
      </c>
      <c r="B3415">
        <v>360</v>
      </c>
      <c r="C3415" s="6">
        <v>24969.22</v>
      </c>
      <c r="D3415" s="38" cm="1">
        <f t="array" ref="D3415">INDEX($K$3:$K$50, MATCH(1, (A3415=$G$3:$G$50)*(B3415=$H$3:$H$50)*(C3415&gt;=$I$3:$I$50)*(C3415&lt;=$J$3:$J$50), 0))</f>
        <v>1.7500000000000002E-2</v>
      </c>
    </row>
    <row r="3416" spans="1:4" x14ac:dyDescent="0.35">
      <c r="A3416" t="s">
        <v>40</v>
      </c>
      <c r="B3416">
        <v>160</v>
      </c>
      <c r="C3416" s="6">
        <v>262058.23999999999</v>
      </c>
      <c r="D3416" s="38" t="e" cm="1">
        <f t="array" ref="D3416">INDEX($K$3:$K$50, MATCH(1, (A3416=$G$3:$G$50)*(B3416=$H$3:$H$50)*(C3416&gt;=$I$3:$I$50)*(C3416&lt;=$J$3:$J$50), 0))</f>
        <v>#N/A</v>
      </c>
    </row>
    <row r="3417" spans="1:4" x14ac:dyDescent="0.35">
      <c r="A3417" t="s">
        <v>40</v>
      </c>
      <c r="B3417">
        <v>180</v>
      </c>
      <c r="C3417" s="6">
        <v>30171</v>
      </c>
      <c r="D3417" s="38" cm="1">
        <f t="array" ref="D3417">INDEX($K$3:$K$50, MATCH(1, (A3417=$G$3:$G$50)*(B3417=$H$3:$H$50)*(C3417&gt;=$I$3:$I$50)*(C3417&lt;=$J$3:$J$50), 0))</f>
        <v>1.55E-2</v>
      </c>
    </row>
    <row r="3418" spans="1:4" x14ac:dyDescent="0.35">
      <c r="A3418" t="s">
        <v>40</v>
      </c>
      <c r="B3418">
        <v>90</v>
      </c>
      <c r="C3418" s="6">
        <v>11671</v>
      </c>
      <c r="D3418" s="38" cm="1">
        <f t="array" ref="D3418">INDEX($K$3:$K$50, MATCH(1, (A3418=$G$3:$G$50)*(B3418=$H$3:$H$50)*(C3418&gt;=$I$3:$I$50)*(C3418&lt;=$J$3:$J$50), 0))</f>
        <v>1.4999999999999999E-2</v>
      </c>
    </row>
    <row r="3419" spans="1:4" x14ac:dyDescent="0.35">
      <c r="A3419" t="s">
        <v>40</v>
      </c>
      <c r="B3419">
        <v>180</v>
      </c>
      <c r="C3419" s="6">
        <v>5601.53</v>
      </c>
      <c r="D3419" s="38" cm="1">
        <f t="array" ref="D3419">INDEX($K$3:$K$50, MATCH(1, (A3419=$G$3:$G$50)*(B3419=$H$3:$H$50)*(C3419&gt;=$I$3:$I$50)*(C3419&lt;=$J$3:$J$50), 0))</f>
        <v>1.55E-2</v>
      </c>
    </row>
    <row r="3420" spans="1:4" x14ac:dyDescent="0.35">
      <c r="A3420" t="s">
        <v>40</v>
      </c>
      <c r="B3420">
        <v>360</v>
      </c>
      <c r="C3420" s="6">
        <v>300171</v>
      </c>
      <c r="D3420" s="38" cm="1">
        <f t="array" ref="D3420">INDEX($K$3:$K$50, MATCH(1, (A3420=$G$3:$G$50)*(B3420=$H$3:$H$50)*(C3420&gt;=$I$3:$I$50)*(C3420&lt;=$J$3:$J$50), 0))</f>
        <v>4.2000000000000003E-2</v>
      </c>
    </row>
    <row r="3421" spans="1:4" x14ac:dyDescent="0.35">
      <c r="A3421" t="s">
        <v>40</v>
      </c>
      <c r="B3421">
        <v>360</v>
      </c>
      <c r="C3421" s="6">
        <v>1500171</v>
      </c>
      <c r="D3421" s="38" cm="1">
        <f t="array" ref="D3421">INDEX($K$3:$K$50, MATCH(1, (A3421=$G$3:$G$50)*(B3421=$H$3:$H$50)*(C3421&gt;=$I$3:$I$50)*(C3421&lt;=$J$3:$J$50), 0))</f>
        <v>4.7E-2</v>
      </c>
    </row>
    <row r="3422" spans="1:4" x14ac:dyDescent="0.35">
      <c r="A3422" t="s">
        <v>40</v>
      </c>
      <c r="B3422">
        <v>180</v>
      </c>
      <c r="C3422" s="6">
        <v>1067080.3899999999</v>
      </c>
      <c r="D3422" s="38" cm="1">
        <f t="array" ref="D3422">INDEX($K$3:$K$50, MATCH(1, (A3422=$G$3:$G$50)*(B3422=$H$3:$H$50)*(C3422&gt;=$I$3:$I$50)*(C3422&lt;=$J$3:$J$50), 0))</f>
        <v>4.3499999999999997E-2</v>
      </c>
    </row>
    <row r="3423" spans="1:4" x14ac:dyDescent="0.35">
      <c r="A3423" t="s">
        <v>40</v>
      </c>
      <c r="B3423">
        <v>90</v>
      </c>
      <c r="C3423" s="6">
        <v>39171</v>
      </c>
      <c r="D3423" s="38" cm="1">
        <f t="array" ref="D3423">INDEX($K$3:$K$50, MATCH(1, (A3423=$G$3:$G$50)*(B3423=$H$3:$H$50)*(C3423&gt;=$I$3:$I$50)*(C3423&lt;=$J$3:$J$50), 0))</f>
        <v>1.4999999999999999E-2</v>
      </c>
    </row>
    <row r="3424" spans="1:4" x14ac:dyDescent="0.35">
      <c r="A3424" t="s">
        <v>40</v>
      </c>
      <c r="B3424">
        <v>90</v>
      </c>
      <c r="C3424" s="6">
        <v>150171</v>
      </c>
      <c r="D3424" s="38" cm="1">
        <f t="array" ref="D3424">INDEX($K$3:$K$50, MATCH(1, (A3424=$G$3:$G$50)*(B3424=$H$3:$H$50)*(C3424&gt;=$I$3:$I$50)*(C3424&lt;=$J$3:$J$50), 0))</f>
        <v>2.1499999999999998E-2</v>
      </c>
    </row>
    <row r="3425" spans="1:4" x14ac:dyDescent="0.35">
      <c r="A3425" t="s">
        <v>40</v>
      </c>
      <c r="B3425">
        <v>180</v>
      </c>
      <c r="C3425" s="6">
        <v>140347.4</v>
      </c>
      <c r="D3425" s="38" cm="1">
        <f t="array" ref="D3425">INDEX($K$3:$K$50, MATCH(1, (A3425=$G$3:$G$50)*(B3425=$H$3:$H$50)*(C3425&gt;=$I$3:$I$50)*(C3425&lt;=$J$3:$J$50), 0))</f>
        <v>3.4000000000000002E-2</v>
      </c>
    </row>
    <row r="3426" spans="1:4" x14ac:dyDescent="0.35">
      <c r="A3426" t="s">
        <v>40</v>
      </c>
      <c r="B3426">
        <v>360</v>
      </c>
      <c r="C3426" s="6">
        <v>105108.95</v>
      </c>
      <c r="D3426" s="38" cm="1">
        <f t="array" ref="D3426">INDEX($K$3:$K$50, MATCH(1, (A3426=$G$3:$G$50)*(B3426=$H$3:$H$50)*(C3426&gt;=$I$3:$I$50)*(C3426&lt;=$J$3:$J$50), 0))</f>
        <v>3.7999999999999999E-2</v>
      </c>
    </row>
    <row r="3427" spans="1:4" x14ac:dyDescent="0.35">
      <c r="A3427" t="s">
        <v>40</v>
      </c>
      <c r="B3427">
        <v>160</v>
      </c>
      <c r="C3427" s="6">
        <v>58601.86</v>
      </c>
      <c r="D3427" s="38" t="e" cm="1">
        <f t="array" ref="D3427">INDEX($K$3:$K$50, MATCH(1, (A3427=$G$3:$G$50)*(B3427=$H$3:$H$50)*(C3427&gt;=$I$3:$I$50)*(C3427&lt;=$J$3:$J$50), 0))</f>
        <v>#N/A</v>
      </c>
    </row>
    <row r="3428" spans="1:4" x14ac:dyDescent="0.35">
      <c r="A3428" t="s">
        <v>40</v>
      </c>
      <c r="B3428">
        <v>180</v>
      </c>
      <c r="C3428" s="6">
        <v>18642.580000000002</v>
      </c>
      <c r="D3428" s="38" cm="1">
        <f t="array" ref="D3428">INDEX($K$3:$K$50, MATCH(1, (A3428=$G$3:$G$50)*(B3428=$H$3:$H$50)*(C3428&gt;=$I$3:$I$50)*(C3428&lt;=$J$3:$J$50), 0))</f>
        <v>1.55E-2</v>
      </c>
    </row>
    <row r="3429" spans="1:4" x14ac:dyDescent="0.35">
      <c r="A3429" t="s">
        <v>40</v>
      </c>
      <c r="B3429">
        <v>90</v>
      </c>
      <c r="C3429" s="6">
        <v>26517.19</v>
      </c>
      <c r="D3429" s="38" cm="1">
        <f t="array" ref="D3429">INDEX($K$3:$K$50, MATCH(1, (A3429=$G$3:$G$50)*(B3429=$H$3:$H$50)*(C3429&gt;=$I$3:$I$50)*(C3429&lt;=$J$3:$J$50), 0))</f>
        <v>1.4999999999999999E-2</v>
      </c>
    </row>
    <row r="3430" spans="1:4" x14ac:dyDescent="0.35">
      <c r="A3430" t="s">
        <v>40</v>
      </c>
      <c r="B3430">
        <v>180</v>
      </c>
      <c r="C3430" s="6">
        <v>2184.37</v>
      </c>
      <c r="D3430" s="38" t="e" cm="1">
        <f t="array" ref="D3430">INDEX($K$3:$K$50, MATCH(1, (A3430=$G$3:$G$50)*(B3430=$H$3:$H$50)*(C3430&gt;=$I$3:$I$50)*(C3430&lt;=$J$3:$J$50), 0))</f>
        <v>#N/A</v>
      </c>
    </row>
    <row r="3431" spans="1:4" x14ac:dyDescent="0.35">
      <c r="A3431" t="s">
        <v>40</v>
      </c>
      <c r="B3431">
        <v>360</v>
      </c>
      <c r="C3431" s="6">
        <v>52392.07</v>
      </c>
      <c r="D3431" s="38" cm="1">
        <f t="array" ref="D3431">INDEX($K$3:$K$50, MATCH(1, (A3431=$G$3:$G$50)*(B3431=$H$3:$H$50)*(C3431&gt;=$I$3:$I$50)*(C3431&lt;=$J$3:$J$50), 0))</f>
        <v>2.4500000000000001E-2</v>
      </c>
    </row>
    <row r="3432" spans="1:4" x14ac:dyDescent="0.35">
      <c r="A3432" t="s">
        <v>40</v>
      </c>
      <c r="B3432">
        <v>360</v>
      </c>
      <c r="C3432" s="6">
        <v>104204.91</v>
      </c>
      <c r="D3432" s="38" cm="1">
        <f t="array" ref="D3432">INDEX($K$3:$K$50, MATCH(1, (A3432=$G$3:$G$50)*(B3432=$H$3:$H$50)*(C3432&gt;=$I$3:$I$50)*(C3432&lt;=$J$3:$J$50), 0))</f>
        <v>3.7999999999999999E-2</v>
      </c>
    </row>
    <row r="3433" spans="1:4" x14ac:dyDescent="0.35">
      <c r="A3433" t="s">
        <v>40</v>
      </c>
      <c r="B3433">
        <v>180</v>
      </c>
      <c r="C3433" s="6">
        <v>800171</v>
      </c>
      <c r="D3433" s="38" cm="1">
        <f t="array" ref="D3433">INDEX($K$3:$K$50, MATCH(1, (A3433=$G$3:$G$50)*(B3433=$H$3:$H$50)*(C3433&gt;=$I$3:$I$50)*(C3433&lt;=$J$3:$J$50), 0))</f>
        <v>0.04</v>
      </c>
    </row>
    <row r="3434" spans="1:4" x14ac:dyDescent="0.35">
      <c r="A3434" t="s">
        <v>40</v>
      </c>
      <c r="B3434">
        <v>90</v>
      </c>
      <c r="C3434" s="6">
        <v>12390.65</v>
      </c>
      <c r="D3434" s="38" cm="1">
        <f t="array" ref="D3434">INDEX($K$3:$K$50, MATCH(1, (A3434=$G$3:$G$50)*(B3434=$H$3:$H$50)*(C3434&gt;=$I$3:$I$50)*(C3434&lt;=$J$3:$J$50), 0))</f>
        <v>1.4999999999999999E-2</v>
      </c>
    </row>
    <row r="3435" spans="1:4" x14ac:dyDescent="0.35">
      <c r="A3435" t="s">
        <v>40</v>
      </c>
      <c r="B3435">
        <v>90</v>
      </c>
      <c r="C3435" s="6">
        <v>104171</v>
      </c>
      <c r="D3435" s="38" cm="1">
        <f t="array" ref="D3435">INDEX($K$3:$K$50, MATCH(1, (A3435=$G$3:$G$50)*(B3435=$H$3:$H$50)*(C3435&gt;=$I$3:$I$50)*(C3435&lt;=$J$3:$J$50), 0))</f>
        <v>2.1499999999999998E-2</v>
      </c>
    </row>
    <row r="3436" spans="1:4" x14ac:dyDescent="0.35">
      <c r="A3436" t="s">
        <v>40</v>
      </c>
      <c r="B3436">
        <v>180</v>
      </c>
      <c r="C3436" s="6">
        <v>2000171</v>
      </c>
      <c r="D3436" s="38" cm="1">
        <f t="array" ref="D3436">INDEX($K$3:$K$50, MATCH(1, (A3436=$G$3:$G$50)*(B3436=$H$3:$H$50)*(C3436&gt;=$I$3:$I$50)*(C3436&lt;=$J$3:$J$50), 0))</f>
        <v>4.3499999999999997E-2</v>
      </c>
    </row>
    <row r="3437" spans="1:4" x14ac:dyDescent="0.35">
      <c r="A3437" t="s">
        <v>40</v>
      </c>
      <c r="B3437">
        <v>360</v>
      </c>
      <c r="C3437" s="6">
        <v>70171</v>
      </c>
      <c r="D3437" s="38" cm="1">
        <f t="array" ref="D3437">INDEX($K$3:$K$50, MATCH(1, (A3437=$G$3:$G$50)*(B3437=$H$3:$H$50)*(C3437&gt;=$I$3:$I$50)*(C3437&lt;=$J$3:$J$50), 0))</f>
        <v>2.4500000000000001E-2</v>
      </c>
    </row>
    <row r="3438" spans="1:4" x14ac:dyDescent="0.35">
      <c r="A3438" t="s">
        <v>40</v>
      </c>
      <c r="B3438">
        <v>160</v>
      </c>
      <c r="C3438" s="6">
        <v>100171</v>
      </c>
      <c r="D3438" s="38" t="e" cm="1">
        <f t="array" ref="D3438">INDEX($K$3:$K$50, MATCH(1, (A3438=$G$3:$G$50)*(B3438=$H$3:$H$50)*(C3438&gt;=$I$3:$I$50)*(C3438&lt;=$J$3:$J$50), 0))</f>
        <v>#N/A</v>
      </c>
    </row>
    <row r="3439" spans="1:4" x14ac:dyDescent="0.35">
      <c r="A3439" t="s">
        <v>40</v>
      </c>
      <c r="B3439">
        <v>180</v>
      </c>
      <c r="C3439" s="6">
        <v>300171</v>
      </c>
      <c r="D3439" s="38" cm="1">
        <f t="array" ref="D3439">INDEX($K$3:$K$50, MATCH(1, (A3439=$G$3:$G$50)*(B3439=$H$3:$H$50)*(C3439&gt;=$I$3:$I$50)*(C3439&lt;=$J$3:$J$50), 0))</f>
        <v>3.6999999999999998E-2</v>
      </c>
    </row>
    <row r="3440" spans="1:4" x14ac:dyDescent="0.35">
      <c r="A3440" t="s">
        <v>40</v>
      </c>
      <c r="B3440">
        <v>90</v>
      </c>
      <c r="C3440" s="6">
        <v>200171</v>
      </c>
      <c r="D3440" s="38" cm="1">
        <f t="array" ref="D3440">INDEX($K$3:$K$50, MATCH(1, (A3440=$G$3:$G$50)*(B3440=$H$3:$H$50)*(C3440&gt;=$I$3:$I$50)*(C3440&lt;=$J$3:$J$50), 0))</f>
        <v>2.1499999999999998E-2</v>
      </c>
    </row>
    <row r="3441" spans="1:4" x14ac:dyDescent="0.35">
      <c r="A3441" t="s">
        <v>40</v>
      </c>
      <c r="B3441">
        <v>180</v>
      </c>
      <c r="C3441" s="6">
        <v>192611</v>
      </c>
      <c r="D3441" s="38" cm="1">
        <f t="array" ref="D3441">INDEX($K$3:$K$50, MATCH(1, (A3441=$G$3:$G$50)*(B3441=$H$3:$H$50)*(C3441&gt;=$I$3:$I$50)*(C3441&lt;=$J$3:$J$50), 0))</f>
        <v>3.4000000000000002E-2</v>
      </c>
    </row>
    <row r="3442" spans="1:4" x14ac:dyDescent="0.35">
      <c r="A3442" t="s">
        <v>40</v>
      </c>
      <c r="B3442">
        <v>360</v>
      </c>
      <c r="C3442" s="6">
        <v>43171</v>
      </c>
      <c r="D3442" s="38" cm="1">
        <f t="array" ref="D3442">INDEX($K$3:$K$50, MATCH(1, (A3442=$G$3:$G$50)*(B3442=$H$3:$H$50)*(C3442&gt;=$I$3:$I$50)*(C3442&lt;=$J$3:$J$50), 0))</f>
        <v>1.7500000000000002E-2</v>
      </c>
    </row>
    <row r="3443" spans="1:4" x14ac:dyDescent="0.35">
      <c r="A3443" t="s">
        <v>40</v>
      </c>
      <c r="B3443">
        <v>360</v>
      </c>
      <c r="C3443" s="6">
        <v>100171</v>
      </c>
      <c r="D3443" s="38" cm="1">
        <f t="array" ref="D3443">INDEX($K$3:$K$50, MATCH(1, (A3443=$G$3:$G$50)*(B3443=$H$3:$H$50)*(C3443&gt;=$I$3:$I$50)*(C3443&lt;=$J$3:$J$50), 0))</f>
        <v>3.7999999999999999E-2</v>
      </c>
    </row>
    <row r="3444" spans="1:4" x14ac:dyDescent="0.35">
      <c r="A3444" t="s">
        <v>40</v>
      </c>
      <c r="B3444">
        <v>180</v>
      </c>
      <c r="C3444" s="6">
        <v>100171</v>
      </c>
      <c r="D3444" s="38" cm="1">
        <f t="array" ref="D3444">INDEX($K$3:$K$50, MATCH(1, (A3444=$G$3:$G$50)*(B3444=$H$3:$H$50)*(C3444&gt;=$I$3:$I$50)*(C3444&lt;=$J$3:$J$50), 0))</f>
        <v>3.4000000000000002E-2</v>
      </c>
    </row>
    <row r="3445" spans="1:4" x14ac:dyDescent="0.35">
      <c r="A3445" t="s">
        <v>40</v>
      </c>
      <c r="B3445">
        <v>90</v>
      </c>
      <c r="C3445" s="6">
        <v>2000171</v>
      </c>
      <c r="D3445" s="38" cm="1">
        <f t="array" ref="D3445">INDEX($K$3:$K$50, MATCH(1, (A3445=$G$3:$G$50)*(B3445=$H$3:$H$50)*(C3445&gt;=$I$3:$I$50)*(C3445&lt;=$J$3:$J$50), 0))</f>
        <v>3.2500000000000001E-2</v>
      </c>
    </row>
    <row r="3446" spans="1:4" x14ac:dyDescent="0.35">
      <c r="A3446" t="s">
        <v>40</v>
      </c>
      <c r="B3446">
        <v>90</v>
      </c>
      <c r="C3446" s="6">
        <v>22171</v>
      </c>
      <c r="D3446" s="38" cm="1">
        <f t="array" ref="D3446">INDEX($K$3:$K$50, MATCH(1, (A3446=$G$3:$G$50)*(B3446=$H$3:$H$50)*(C3446&gt;=$I$3:$I$50)*(C3446&lt;=$J$3:$J$50), 0))</f>
        <v>1.4999999999999999E-2</v>
      </c>
    </row>
    <row r="3447" spans="1:4" x14ac:dyDescent="0.35">
      <c r="A3447" t="s">
        <v>40</v>
      </c>
      <c r="B3447">
        <v>180</v>
      </c>
      <c r="C3447" s="6">
        <v>50171</v>
      </c>
      <c r="D3447" s="38" cm="1">
        <f t="array" ref="D3447">INDEX($K$3:$K$50, MATCH(1, (A3447=$G$3:$G$50)*(B3447=$H$3:$H$50)*(C3447&gt;=$I$3:$I$50)*(C3447&lt;=$J$3:$J$50), 0))</f>
        <v>2.1000000000000001E-2</v>
      </c>
    </row>
    <row r="3448" spans="1:4" x14ac:dyDescent="0.35">
      <c r="A3448" t="s">
        <v>40</v>
      </c>
      <c r="B3448">
        <v>360</v>
      </c>
      <c r="C3448" s="6">
        <v>42633.95</v>
      </c>
      <c r="D3448" s="38" cm="1">
        <f t="array" ref="D3448">INDEX($K$3:$K$50, MATCH(1, (A3448=$G$3:$G$50)*(B3448=$H$3:$H$50)*(C3448&gt;=$I$3:$I$50)*(C3448&lt;=$J$3:$J$50), 0))</f>
        <v>1.7500000000000002E-2</v>
      </c>
    </row>
    <row r="3449" spans="1:4" x14ac:dyDescent="0.35">
      <c r="A3449" t="s">
        <v>40</v>
      </c>
      <c r="B3449">
        <v>160</v>
      </c>
      <c r="C3449" s="6">
        <v>100171</v>
      </c>
      <c r="D3449" s="38" t="e" cm="1">
        <f t="array" ref="D3449">INDEX($K$3:$K$50, MATCH(1, (A3449=$G$3:$G$50)*(B3449=$H$3:$H$50)*(C3449&gt;=$I$3:$I$50)*(C3449&lt;=$J$3:$J$50), 0))</f>
        <v>#N/A</v>
      </c>
    </row>
    <row r="3450" spans="1:4" x14ac:dyDescent="0.35">
      <c r="A3450" t="s">
        <v>40</v>
      </c>
      <c r="B3450">
        <v>180</v>
      </c>
      <c r="C3450" s="6">
        <v>125171</v>
      </c>
      <c r="D3450" s="38" cm="1">
        <f t="array" ref="D3450">INDEX($K$3:$K$50, MATCH(1, (A3450=$G$3:$G$50)*(B3450=$H$3:$H$50)*(C3450&gt;=$I$3:$I$50)*(C3450&lt;=$J$3:$J$50), 0))</f>
        <v>3.4000000000000002E-2</v>
      </c>
    </row>
    <row r="3451" spans="1:4" x14ac:dyDescent="0.35">
      <c r="A3451" t="s">
        <v>40</v>
      </c>
      <c r="B3451">
        <v>90</v>
      </c>
      <c r="C3451" s="6">
        <v>90171</v>
      </c>
      <c r="D3451" s="38" cm="1">
        <f t="array" ref="D3451">INDEX($K$3:$K$50, MATCH(1, (A3451=$G$3:$G$50)*(B3451=$H$3:$H$50)*(C3451&gt;=$I$3:$I$50)*(C3451&lt;=$J$3:$J$50), 0))</f>
        <v>1.9E-2</v>
      </c>
    </row>
    <row r="3452" spans="1:4" x14ac:dyDescent="0.35">
      <c r="A3452" t="s">
        <v>40</v>
      </c>
      <c r="B3452">
        <v>180</v>
      </c>
      <c r="C3452" s="6">
        <v>2500171</v>
      </c>
      <c r="D3452" s="38" cm="1">
        <f t="array" ref="D3452">INDEX($K$3:$K$50, MATCH(1, (A3452=$G$3:$G$50)*(B3452=$H$3:$H$50)*(C3452&gt;=$I$3:$I$50)*(C3452&lt;=$J$3:$J$50), 0))</f>
        <v>4.3499999999999997E-2</v>
      </c>
    </row>
    <row r="3453" spans="1:4" x14ac:dyDescent="0.35">
      <c r="A3453" t="s">
        <v>40</v>
      </c>
      <c r="B3453">
        <v>360</v>
      </c>
      <c r="C3453" s="6">
        <v>10171</v>
      </c>
      <c r="D3453" s="38" cm="1">
        <f t="array" ref="D3453">INDEX($K$3:$K$50, MATCH(1, (A3453=$G$3:$G$50)*(B3453=$H$3:$H$50)*(C3453&gt;=$I$3:$I$50)*(C3453&lt;=$J$3:$J$50), 0))</f>
        <v>1.7500000000000002E-2</v>
      </c>
    </row>
    <row r="3454" spans="1:4" x14ac:dyDescent="0.35">
      <c r="A3454" t="s">
        <v>40</v>
      </c>
      <c r="B3454">
        <v>360</v>
      </c>
      <c r="C3454" s="6">
        <v>18642.580000000002</v>
      </c>
      <c r="D3454" s="38" cm="1">
        <f t="array" ref="D3454">INDEX($K$3:$K$50, MATCH(1, (A3454=$G$3:$G$50)*(B3454=$H$3:$H$50)*(C3454&gt;=$I$3:$I$50)*(C3454&lt;=$J$3:$J$50), 0))</f>
        <v>1.7500000000000002E-2</v>
      </c>
    </row>
    <row r="3455" spans="1:4" x14ac:dyDescent="0.35">
      <c r="A3455" t="s">
        <v>40</v>
      </c>
      <c r="B3455">
        <v>180</v>
      </c>
      <c r="C3455" s="6">
        <v>27370.25</v>
      </c>
      <c r="D3455" s="38" cm="1">
        <f t="array" ref="D3455">INDEX($K$3:$K$50, MATCH(1, (A3455=$G$3:$G$50)*(B3455=$H$3:$H$50)*(C3455&gt;=$I$3:$I$50)*(C3455&lt;=$J$3:$J$50), 0))</f>
        <v>1.55E-2</v>
      </c>
    </row>
    <row r="3456" spans="1:4" x14ac:dyDescent="0.35">
      <c r="A3456" t="s">
        <v>40</v>
      </c>
      <c r="B3456">
        <v>90</v>
      </c>
      <c r="C3456" s="6">
        <v>76522.58</v>
      </c>
      <c r="D3456" s="38" cm="1">
        <f t="array" ref="D3456">INDEX($K$3:$K$50, MATCH(1, (A3456=$G$3:$G$50)*(B3456=$H$3:$H$50)*(C3456&gt;=$I$3:$I$50)*(C3456&lt;=$J$3:$J$50), 0))</f>
        <v>1.9E-2</v>
      </c>
    </row>
    <row r="3457" spans="1:4" x14ac:dyDescent="0.35">
      <c r="A3457" t="s">
        <v>40</v>
      </c>
      <c r="B3457">
        <v>90</v>
      </c>
      <c r="C3457" s="6">
        <v>50171</v>
      </c>
      <c r="D3457" s="38" cm="1">
        <f t="array" ref="D3457">INDEX($K$3:$K$50, MATCH(1, (A3457=$G$3:$G$50)*(B3457=$H$3:$H$50)*(C3457&gt;=$I$3:$I$50)*(C3457&lt;=$J$3:$J$50), 0))</f>
        <v>1.9E-2</v>
      </c>
    </row>
    <row r="3458" spans="1:4" x14ac:dyDescent="0.35">
      <c r="A3458" t="s">
        <v>40</v>
      </c>
      <c r="B3458">
        <v>180</v>
      </c>
      <c r="C3458" s="6">
        <v>80588.53</v>
      </c>
      <c r="D3458" s="38" cm="1">
        <f t="array" ref="D3458">INDEX($K$3:$K$50, MATCH(1, (A3458=$G$3:$G$50)*(B3458=$H$3:$H$50)*(C3458&gt;=$I$3:$I$50)*(C3458&lt;=$J$3:$J$50), 0))</f>
        <v>2.1000000000000001E-2</v>
      </c>
    </row>
    <row r="3459" spans="1:4" x14ac:dyDescent="0.35">
      <c r="A3459" t="s">
        <v>40</v>
      </c>
      <c r="B3459">
        <v>360</v>
      </c>
      <c r="C3459" s="6">
        <v>255171</v>
      </c>
      <c r="D3459" s="38" cm="1">
        <f t="array" ref="D3459">INDEX($K$3:$K$50, MATCH(1, (A3459=$G$3:$G$50)*(B3459=$H$3:$H$50)*(C3459&gt;=$I$3:$I$50)*(C3459&lt;=$J$3:$J$50), 0))</f>
        <v>4.2000000000000003E-2</v>
      </c>
    </row>
    <row r="3460" spans="1:4" x14ac:dyDescent="0.35">
      <c r="A3460" t="s">
        <v>39</v>
      </c>
      <c r="B3460">
        <v>160</v>
      </c>
      <c r="C3460" s="6">
        <v>60171</v>
      </c>
      <c r="D3460" s="38" t="e" cm="1">
        <f t="array" ref="D3460">INDEX($K$3:$K$50, MATCH(1, (A3460=$G$3:$G$50)*(B3460=$H$3:$H$50)*(C3460&gt;=$I$3:$I$50)*(C3460&lt;=$J$3:$J$50), 0))</f>
        <v>#N/A</v>
      </c>
    </row>
    <row r="3461" spans="1:4" x14ac:dyDescent="0.35">
      <c r="A3461" t="s">
        <v>39</v>
      </c>
      <c r="B3461">
        <v>180</v>
      </c>
      <c r="C3461" s="6">
        <v>15171</v>
      </c>
      <c r="D3461" s="38" cm="1">
        <f t="array" ref="D3461">INDEX($K$3:$K$50, MATCH(1, (A3461=$G$3:$G$50)*(B3461=$H$3:$H$50)*(C3461&gt;=$I$3:$I$50)*(C3461&lt;=$J$3:$J$50), 0))</f>
        <v>1.6E-2</v>
      </c>
    </row>
    <row r="3462" spans="1:4" x14ac:dyDescent="0.35">
      <c r="A3462" t="s">
        <v>39</v>
      </c>
      <c r="B3462">
        <v>90</v>
      </c>
      <c r="C3462" s="6">
        <v>52390.17</v>
      </c>
      <c r="D3462" s="38" cm="1">
        <f t="array" ref="D3462">INDEX($K$3:$K$50, MATCH(1, (A3462=$G$3:$G$50)*(B3462=$H$3:$H$50)*(C3462&gt;=$I$3:$I$50)*(C3462&lt;=$J$3:$J$50), 0))</f>
        <v>2.0500000000000001E-2</v>
      </c>
    </row>
    <row r="3463" spans="1:4" x14ac:dyDescent="0.35">
      <c r="A3463" t="s">
        <v>39</v>
      </c>
      <c r="B3463">
        <v>180</v>
      </c>
      <c r="C3463" s="6">
        <v>100171</v>
      </c>
      <c r="D3463" s="38" cm="1">
        <f t="array" ref="D3463">INDEX($K$3:$K$50, MATCH(1, (A3463=$G$3:$G$50)*(B3463=$H$3:$H$50)*(C3463&gt;=$I$3:$I$50)*(C3463&lt;=$J$3:$J$50), 0))</f>
        <v>3.4500000000000003E-2</v>
      </c>
    </row>
    <row r="3464" spans="1:4" x14ac:dyDescent="0.35">
      <c r="A3464" t="s">
        <v>39</v>
      </c>
      <c r="B3464">
        <v>360</v>
      </c>
      <c r="C3464" s="6">
        <v>239816.72</v>
      </c>
      <c r="D3464" s="38" cm="1">
        <f t="array" ref="D3464">INDEX($K$3:$K$50, MATCH(1, (A3464=$G$3:$G$50)*(B3464=$H$3:$H$50)*(C3464&gt;=$I$3:$I$50)*(C3464&lt;=$J$3:$J$50), 0))</f>
        <v>3.85E-2</v>
      </c>
    </row>
    <row r="3465" spans="1:4" x14ac:dyDescent="0.35">
      <c r="A3465" t="s">
        <v>39</v>
      </c>
      <c r="B3465">
        <v>360</v>
      </c>
      <c r="C3465" s="6">
        <v>21371</v>
      </c>
      <c r="D3465" s="38" cm="1">
        <f t="array" ref="D3465">INDEX($K$3:$K$50, MATCH(1, (A3465=$G$3:$G$50)*(B3465=$H$3:$H$50)*(C3465&gt;=$I$3:$I$50)*(C3465&lt;=$J$3:$J$50), 0))</f>
        <v>1.7999999999999999E-2</v>
      </c>
    </row>
    <row r="3466" spans="1:4" x14ac:dyDescent="0.35">
      <c r="A3466" t="s">
        <v>39</v>
      </c>
      <c r="B3466">
        <v>180</v>
      </c>
      <c r="C3466" s="6">
        <v>100171</v>
      </c>
      <c r="D3466" s="38" cm="1">
        <f t="array" ref="D3466">INDEX($K$3:$K$50, MATCH(1, (A3466=$G$3:$G$50)*(B3466=$H$3:$H$50)*(C3466&gt;=$I$3:$I$50)*(C3466&lt;=$J$3:$J$50), 0))</f>
        <v>3.4500000000000003E-2</v>
      </c>
    </row>
    <row r="3467" spans="1:4" x14ac:dyDescent="0.35">
      <c r="A3467" t="s">
        <v>39</v>
      </c>
      <c r="B3467">
        <v>90</v>
      </c>
      <c r="C3467" s="6">
        <v>100171</v>
      </c>
      <c r="D3467" s="38" cm="1">
        <f t="array" ref="D3467">INDEX($K$3:$K$50, MATCH(1, (A3467=$G$3:$G$50)*(B3467=$H$3:$H$50)*(C3467&gt;=$I$3:$I$50)*(C3467&lt;=$J$3:$J$50), 0))</f>
        <v>2.1999999999999999E-2</v>
      </c>
    </row>
    <row r="3468" spans="1:4" x14ac:dyDescent="0.35">
      <c r="A3468" t="s">
        <v>39</v>
      </c>
      <c r="B3468">
        <v>90</v>
      </c>
      <c r="C3468" s="6">
        <v>400171</v>
      </c>
      <c r="D3468" s="38" cm="1">
        <f t="array" ref="D3468">INDEX($K$3:$K$50, MATCH(1, (A3468=$G$3:$G$50)*(B3468=$H$3:$H$50)*(C3468&gt;=$I$3:$I$50)*(C3468&lt;=$J$3:$J$50), 0))</f>
        <v>0.03</v>
      </c>
    </row>
    <row r="3469" spans="1:4" x14ac:dyDescent="0.35">
      <c r="A3469" t="s">
        <v>39</v>
      </c>
      <c r="B3469">
        <v>180</v>
      </c>
      <c r="C3469" s="6">
        <v>105053.19</v>
      </c>
      <c r="D3469" s="38" cm="1">
        <f t="array" ref="D3469">INDEX($K$3:$K$50, MATCH(1, (A3469=$G$3:$G$50)*(B3469=$H$3:$H$50)*(C3469&gt;=$I$3:$I$50)*(C3469&lt;=$J$3:$J$50), 0))</f>
        <v>3.4500000000000003E-2</v>
      </c>
    </row>
    <row r="3470" spans="1:4" x14ac:dyDescent="0.35">
      <c r="A3470" t="s">
        <v>39</v>
      </c>
      <c r="B3470">
        <v>360</v>
      </c>
      <c r="C3470" s="6">
        <v>15171</v>
      </c>
      <c r="D3470" s="38" cm="1">
        <f t="array" ref="D3470">INDEX($K$3:$K$50, MATCH(1, (A3470=$G$3:$G$50)*(B3470=$H$3:$H$50)*(C3470&gt;=$I$3:$I$50)*(C3470&lt;=$J$3:$J$50), 0))</f>
        <v>1.7999999999999999E-2</v>
      </c>
    </row>
    <row r="3471" spans="1:4" x14ac:dyDescent="0.35">
      <c r="A3471" t="s">
        <v>39</v>
      </c>
      <c r="B3471">
        <v>160</v>
      </c>
      <c r="C3471" s="6">
        <v>260171</v>
      </c>
      <c r="D3471" s="38" t="e" cm="1">
        <f t="array" ref="D3471">INDEX($K$3:$K$50, MATCH(1, (A3471=$G$3:$G$50)*(B3471=$H$3:$H$50)*(C3471&gt;=$I$3:$I$50)*(C3471&lt;=$J$3:$J$50), 0))</f>
        <v>#N/A</v>
      </c>
    </row>
    <row r="3472" spans="1:4" x14ac:dyDescent="0.35">
      <c r="A3472" t="s">
        <v>39</v>
      </c>
      <c r="B3472">
        <v>180</v>
      </c>
      <c r="C3472" s="6">
        <v>50171</v>
      </c>
      <c r="D3472" s="38" cm="1">
        <f t="array" ref="D3472">INDEX($K$3:$K$50, MATCH(1, (A3472=$G$3:$G$50)*(B3472=$H$3:$H$50)*(C3472&gt;=$I$3:$I$50)*(C3472&lt;=$J$3:$J$50), 0))</f>
        <v>2.1499999999999998E-2</v>
      </c>
    </row>
    <row r="3473" spans="1:4" x14ac:dyDescent="0.35">
      <c r="A3473" t="s">
        <v>39</v>
      </c>
      <c r="B3473">
        <v>90</v>
      </c>
      <c r="C3473" s="6">
        <v>157494.29</v>
      </c>
      <c r="D3473" s="38" cm="1">
        <f t="array" ref="D3473">INDEX($K$3:$K$50, MATCH(1, (A3473=$G$3:$G$50)*(B3473=$H$3:$H$50)*(C3473&gt;=$I$3:$I$50)*(C3473&lt;=$J$3:$J$50), 0))</f>
        <v>2.1999999999999999E-2</v>
      </c>
    </row>
    <row r="3474" spans="1:4" x14ac:dyDescent="0.35">
      <c r="A3474" t="s">
        <v>39</v>
      </c>
      <c r="B3474">
        <v>180</v>
      </c>
      <c r="C3474" s="6">
        <v>200171</v>
      </c>
      <c r="D3474" s="38" cm="1">
        <f t="array" ref="D3474">INDEX($K$3:$K$50, MATCH(1, (A3474=$G$3:$G$50)*(B3474=$H$3:$H$50)*(C3474&gt;=$I$3:$I$50)*(C3474&lt;=$J$3:$J$50), 0))</f>
        <v>3.4500000000000003E-2</v>
      </c>
    </row>
    <row r="3475" spans="1:4" x14ac:dyDescent="0.35">
      <c r="A3475" t="s">
        <v>39</v>
      </c>
      <c r="B3475">
        <v>360</v>
      </c>
      <c r="C3475" s="6">
        <v>20171</v>
      </c>
      <c r="D3475" s="38" cm="1">
        <f t="array" ref="D3475">INDEX($K$3:$K$50, MATCH(1, (A3475=$G$3:$G$50)*(B3475=$H$3:$H$50)*(C3475&gt;=$I$3:$I$50)*(C3475&lt;=$J$3:$J$50), 0))</f>
        <v>1.7999999999999999E-2</v>
      </c>
    </row>
    <row r="3476" spans="1:4" x14ac:dyDescent="0.35">
      <c r="A3476" t="s">
        <v>39</v>
      </c>
      <c r="B3476">
        <v>360</v>
      </c>
      <c r="C3476" s="6">
        <v>31436.41</v>
      </c>
      <c r="D3476" s="38" cm="1">
        <f t="array" ref="D3476">INDEX($K$3:$K$50, MATCH(1, (A3476=$G$3:$G$50)*(B3476=$H$3:$H$50)*(C3476&gt;=$I$3:$I$50)*(C3476&lt;=$J$3:$J$50), 0))</f>
        <v>1.7999999999999999E-2</v>
      </c>
    </row>
    <row r="3477" spans="1:4" x14ac:dyDescent="0.35">
      <c r="A3477" t="s">
        <v>39</v>
      </c>
      <c r="B3477">
        <v>180</v>
      </c>
      <c r="C3477" s="6">
        <v>700171</v>
      </c>
      <c r="D3477" s="38" cm="1">
        <f t="array" ref="D3477">INDEX($K$3:$K$50, MATCH(1, (A3477=$G$3:$G$50)*(B3477=$H$3:$H$50)*(C3477&gt;=$I$3:$I$50)*(C3477&lt;=$J$3:$J$50), 0))</f>
        <v>3.95E-2</v>
      </c>
    </row>
    <row r="3478" spans="1:4" x14ac:dyDescent="0.35">
      <c r="A3478" t="s">
        <v>39</v>
      </c>
      <c r="B3478">
        <v>90</v>
      </c>
      <c r="C3478" s="6">
        <v>600171</v>
      </c>
      <c r="D3478" s="38" cm="1">
        <f t="array" ref="D3478">INDEX($K$3:$K$50, MATCH(1, (A3478=$G$3:$G$50)*(B3478=$H$3:$H$50)*(C3478&gt;=$I$3:$I$50)*(C3478&lt;=$J$3:$J$50), 0))</f>
        <v>3.1E-2</v>
      </c>
    </row>
    <row r="3479" spans="1:4" x14ac:dyDescent="0.35">
      <c r="A3479" t="s">
        <v>39</v>
      </c>
      <c r="B3479">
        <v>90</v>
      </c>
      <c r="C3479" s="6">
        <v>60036.37</v>
      </c>
      <c r="D3479" s="38" cm="1">
        <f t="array" ref="D3479">INDEX($K$3:$K$50, MATCH(1, (A3479=$G$3:$G$50)*(B3479=$H$3:$H$50)*(C3479&gt;=$I$3:$I$50)*(C3479&lt;=$J$3:$J$50), 0))</f>
        <v>2.0500000000000001E-2</v>
      </c>
    </row>
    <row r="3480" spans="1:4" x14ac:dyDescent="0.35">
      <c r="A3480" t="s">
        <v>39</v>
      </c>
      <c r="B3480">
        <v>180</v>
      </c>
      <c r="C3480" s="6">
        <v>87615.37</v>
      </c>
      <c r="D3480" s="38" cm="1">
        <f t="array" ref="D3480">INDEX($K$3:$K$50, MATCH(1, (A3480=$G$3:$G$50)*(B3480=$H$3:$H$50)*(C3480&gt;=$I$3:$I$50)*(C3480&lt;=$J$3:$J$50), 0))</f>
        <v>2.1499999999999998E-2</v>
      </c>
    </row>
    <row r="3481" spans="1:4" x14ac:dyDescent="0.35">
      <c r="A3481" t="s">
        <v>39</v>
      </c>
      <c r="B3481">
        <v>360</v>
      </c>
      <c r="C3481" s="6">
        <v>11036.74</v>
      </c>
      <c r="D3481" s="38" cm="1">
        <f t="array" ref="D3481">INDEX($K$3:$K$50, MATCH(1, (A3481=$G$3:$G$50)*(B3481=$H$3:$H$50)*(C3481&gt;=$I$3:$I$50)*(C3481&lt;=$J$3:$J$50), 0))</f>
        <v>1.7999999999999999E-2</v>
      </c>
    </row>
    <row r="3482" spans="1:4" x14ac:dyDescent="0.35">
      <c r="A3482" t="s">
        <v>39</v>
      </c>
      <c r="B3482">
        <v>160</v>
      </c>
      <c r="C3482" s="6">
        <v>525171</v>
      </c>
      <c r="D3482" s="38" t="e" cm="1">
        <f t="array" ref="D3482">INDEX($K$3:$K$50, MATCH(1, (A3482=$G$3:$G$50)*(B3482=$H$3:$H$50)*(C3482&gt;=$I$3:$I$50)*(C3482&lt;=$J$3:$J$50), 0))</f>
        <v>#N/A</v>
      </c>
    </row>
    <row r="3483" spans="1:4" x14ac:dyDescent="0.35">
      <c r="A3483" t="s">
        <v>39</v>
      </c>
      <c r="B3483">
        <v>180</v>
      </c>
      <c r="C3483" s="6">
        <v>148032.57</v>
      </c>
      <c r="D3483" s="38" cm="1">
        <f t="array" ref="D3483">INDEX($K$3:$K$50, MATCH(1, (A3483=$G$3:$G$50)*(B3483=$H$3:$H$50)*(C3483&gt;=$I$3:$I$50)*(C3483&lt;=$J$3:$J$50), 0))</f>
        <v>3.4500000000000003E-2</v>
      </c>
    </row>
    <row r="3484" spans="1:4" x14ac:dyDescent="0.35">
      <c r="A3484" t="s">
        <v>39</v>
      </c>
      <c r="B3484">
        <v>90</v>
      </c>
      <c r="C3484" s="6">
        <v>500171</v>
      </c>
      <c r="D3484" s="38" cm="1">
        <f t="array" ref="D3484">INDEX($K$3:$K$50, MATCH(1, (A3484=$G$3:$G$50)*(B3484=$H$3:$H$50)*(C3484&gt;=$I$3:$I$50)*(C3484&lt;=$J$3:$J$50), 0))</f>
        <v>3.1E-2</v>
      </c>
    </row>
    <row r="3485" spans="1:4" x14ac:dyDescent="0.35">
      <c r="A3485" t="s">
        <v>39</v>
      </c>
      <c r="B3485">
        <v>180</v>
      </c>
      <c r="C3485" s="6">
        <v>5601.53</v>
      </c>
      <c r="D3485" s="38" cm="1">
        <f t="array" ref="D3485">INDEX($K$3:$K$50, MATCH(1, (A3485=$G$3:$G$50)*(B3485=$H$3:$H$50)*(C3485&gt;=$I$3:$I$50)*(C3485&lt;=$J$3:$J$50), 0))</f>
        <v>1.6E-2</v>
      </c>
    </row>
    <row r="3486" spans="1:4" x14ac:dyDescent="0.35">
      <c r="A3486" t="s">
        <v>39</v>
      </c>
      <c r="B3486">
        <v>360</v>
      </c>
      <c r="C3486" s="6">
        <v>20771</v>
      </c>
      <c r="D3486" s="38" cm="1">
        <f t="array" ref="D3486">INDEX($K$3:$K$50, MATCH(1, (A3486=$G$3:$G$50)*(B3486=$H$3:$H$50)*(C3486&gt;=$I$3:$I$50)*(C3486&lt;=$J$3:$J$50), 0))</f>
        <v>1.7999999999999999E-2</v>
      </c>
    </row>
    <row r="3487" spans="1:4" x14ac:dyDescent="0.35">
      <c r="A3487" t="s">
        <v>39</v>
      </c>
      <c r="B3487">
        <v>360</v>
      </c>
      <c r="C3487" s="6">
        <v>34588.75</v>
      </c>
      <c r="D3487" s="38" cm="1">
        <f t="array" ref="D3487">INDEX($K$3:$K$50, MATCH(1, (A3487=$G$3:$G$50)*(B3487=$H$3:$H$50)*(C3487&gt;=$I$3:$I$50)*(C3487&lt;=$J$3:$J$50), 0))</f>
        <v>1.7999999999999999E-2</v>
      </c>
    </row>
    <row r="3488" spans="1:4" x14ac:dyDescent="0.35">
      <c r="A3488" t="s">
        <v>39</v>
      </c>
      <c r="B3488">
        <v>180</v>
      </c>
      <c r="C3488" s="6">
        <v>528671</v>
      </c>
      <c r="D3488" s="38" cm="1">
        <f t="array" ref="D3488">INDEX($K$3:$K$50, MATCH(1, (A3488=$G$3:$G$50)*(B3488=$H$3:$H$50)*(C3488&gt;=$I$3:$I$50)*(C3488&lt;=$J$3:$J$50), 0))</f>
        <v>3.95E-2</v>
      </c>
    </row>
    <row r="3489" spans="1:4" x14ac:dyDescent="0.35">
      <c r="A3489" t="s">
        <v>39</v>
      </c>
      <c r="B3489">
        <v>90</v>
      </c>
      <c r="C3489" s="6">
        <v>11875.78</v>
      </c>
      <c r="D3489" s="38" cm="1">
        <f t="array" ref="D3489">INDEX($K$3:$K$50, MATCH(1, (A3489=$G$3:$G$50)*(B3489=$H$3:$H$50)*(C3489&gt;=$I$3:$I$50)*(C3489&lt;=$J$3:$J$50), 0))</f>
        <v>1.55E-2</v>
      </c>
    </row>
    <row r="3490" spans="1:4" x14ac:dyDescent="0.35">
      <c r="A3490" t="s">
        <v>39</v>
      </c>
      <c r="B3490">
        <v>90</v>
      </c>
      <c r="C3490" s="6">
        <v>1000171</v>
      </c>
      <c r="D3490" s="38" cm="1">
        <f t="array" ref="D3490">INDEX($K$3:$K$50, MATCH(1, (A3490=$G$3:$G$50)*(B3490=$H$3:$H$50)*(C3490&gt;=$I$3:$I$50)*(C3490&lt;=$J$3:$J$50), 0))</f>
        <v>3.3000000000000002E-2</v>
      </c>
    </row>
    <row r="3491" spans="1:4" x14ac:dyDescent="0.35">
      <c r="A3491" t="s">
        <v>39</v>
      </c>
      <c r="B3491">
        <v>180</v>
      </c>
      <c r="C3491" s="6">
        <v>27645.200000000001</v>
      </c>
      <c r="D3491" s="38" cm="1">
        <f t="array" ref="D3491">INDEX($K$3:$K$50, MATCH(1, (A3491=$G$3:$G$50)*(B3491=$H$3:$H$50)*(C3491&gt;=$I$3:$I$50)*(C3491&lt;=$J$3:$J$50), 0))</f>
        <v>1.6E-2</v>
      </c>
    </row>
    <row r="3492" spans="1:4" x14ac:dyDescent="0.35">
      <c r="A3492" t="s">
        <v>39</v>
      </c>
      <c r="B3492">
        <v>360</v>
      </c>
      <c r="C3492" s="6">
        <v>80080.78</v>
      </c>
      <c r="D3492" s="38" cm="1">
        <f t="array" ref="D3492">INDEX($K$3:$K$50, MATCH(1, (A3492=$G$3:$G$50)*(B3492=$H$3:$H$50)*(C3492&gt;=$I$3:$I$50)*(C3492&lt;=$J$3:$J$50), 0))</f>
        <v>2.5000000000000001E-2</v>
      </c>
    </row>
    <row r="3493" spans="1:4" x14ac:dyDescent="0.35">
      <c r="A3493" t="s">
        <v>39</v>
      </c>
      <c r="B3493">
        <v>160</v>
      </c>
      <c r="C3493" s="6">
        <v>6171</v>
      </c>
      <c r="D3493" s="38" t="e" cm="1">
        <f t="array" ref="D3493">INDEX($K$3:$K$50, MATCH(1, (A3493=$G$3:$G$50)*(B3493=$H$3:$H$50)*(C3493&gt;=$I$3:$I$50)*(C3493&lt;=$J$3:$J$50), 0))</f>
        <v>#N/A</v>
      </c>
    </row>
    <row r="3494" spans="1:4" x14ac:dyDescent="0.35">
      <c r="A3494" t="s">
        <v>39</v>
      </c>
      <c r="B3494">
        <v>180</v>
      </c>
      <c r="C3494" s="6">
        <v>80171</v>
      </c>
      <c r="D3494" s="38" cm="1">
        <f t="array" ref="D3494">INDEX($K$3:$K$50, MATCH(1, (A3494=$G$3:$G$50)*(B3494=$H$3:$H$50)*(C3494&gt;=$I$3:$I$50)*(C3494&lt;=$J$3:$J$50), 0))</f>
        <v>2.1499999999999998E-2</v>
      </c>
    </row>
    <row r="3495" spans="1:4" x14ac:dyDescent="0.35">
      <c r="A3495" t="s">
        <v>39</v>
      </c>
      <c r="B3495">
        <v>90</v>
      </c>
      <c r="C3495" s="6">
        <v>200171</v>
      </c>
      <c r="D3495" s="38" cm="1">
        <f t="array" ref="D3495">INDEX($K$3:$K$50, MATCH(1, (A3495=$G$3:$G$50)*(B3495=$H$3:$H$50)*(C3495&gt;=$I$3:$I$50)*(C3495&lt;=$J$3:$J$50), 0))</f>
        <v>2.1999999999999999E-2</v>
      </c>
    </row>
    <row r="3496" spans="1:4" x14ac:dyDescent="0.35">
      <c r="A3496" t="s">
        <v>39</v>
      </c>
      <c r="B3496">
        <v>180</v>
      </c>
      <c r="C3496" s="6">
        <v>52390.99</v>
      </c>
      <c r="D3496" s="38" cm="1">
        <f t="array" ref="D3496">INDEX($K$3:$K$50, MATCH(1, (A3496=$G$3:$G$50)*(B3496=$H$3:$H$50)*(C3496&gt;=$I$3:$I$50)*(C3496&lt;=$J$3:$J$50), 0))</f>
        <v>2.1499999999999998E-2</v>
      </c>
    </row>
    <row r="3497" spans="1:4" x14ac:dyDescent="0.35">
      <c r="A3497" t="s">
        <v>39</v>
      </c>
      <c r="B3497">
        <v>360</v>
      </c>
      <c r="C3497" s="6">
        <v>125171</v>
      </c>
      <c r="D3497" s="38" cm="1">
        <f t="array" ref="D3497">INDEX($K$3:$K$50, MATCH(1, (A3497=$G$3:$G$50)*(B3497=$H$3:$H$50)*(C3497&gt;=$I$3:$I$50)*(C3497&lt;=$J$3:$J$50), 0))</f>
        <v>3.85E-2</v>
      </c>
    </row>
    <row r="3498" spans="1:4" x14ac:dyDescent="0.35">
      <c r="A3498" t="s">
        <v>39</v>
      </c>
      <c r="B3498">
        <v>360</v>
      </c>
      <c r="C3498" s="6">
        <v>100171</v>
      </c>
      <c r="D3498" s="38" cm="1">
        <f t="array" ref="D3498">INDEX($K$3:$K$50, MATCH(1, (A3498=$G$3:$G$50)*(B3498=$H$3:$H$50)*(C3498&gt;=$I$3:$I$50)*(C3498&lt;=$J$3:$J$50), 0))</f>
        <v>3.85E-2</v>
      </c>
    </row>
    <row r="3499" spans="1:4" x14ac:dyDescent="0.35">
      <c r="A3499" t="s">
        <v>39</v>
      </c>
      <c r="B3499">
        <v>180</v>
      </c>
      <c r="C3499" s="6">
        <v>302671.90000000002</v>
      </c>
      <c r="D3499" s="38" cm="1">
        <f t="array" ref="D3499">INDEX($K$3:$K$50, MATCH(1, (A3499=$G$3:$G$50)*(B3499=$H$3:$H$50)*(C3499&gt;=$I$3:$I$50)*(C3499&lt;=$J$3:$J$50), 0))</f>
        <v>3.7499999999999999E-2</v>
      </c>
    </row>
    <row r="3500" spans="1:4" x14ac:dyDescent="0.35">
      <c r="A3500" t="s">
        <v>39</v>
      </c>
      <c r="B3500">
        <v>90</v>
      </c>
      <c r="C3500" s="6">
        <v>20171</v>
      </c>
      <c r="D3500" s="38" cm="1">
        <f t="array" ref="D3500">INDEX($K$3:$K$50, MATCH(1, (A3500=$G$3:$G$50)*(B3500=$H$3:$H$50)*(C3500&gt;=$I$3:$I$50)*(C3500&lt;=$J$3:$J$50), 0))</f>
        <v>1.55E-2</v>
      </c>
    </row>
    <row r="3501" spans="1:4" x14ac:dyDescent="0.35">
      <c r="A3501" t="s">
        <v>39</v>
      </c>
      <c r="B3501">
        <v>90</v>
      </c>
      <c r="C3501" s="6">
        <v>1100171</v>
      </c>
      <c r="D3501" s="38" cm="1">
        <f t="array" ref="D3501">INDEX($K$3:$K$50, MATCH(1, (A3501=$G$3:$G$50)*(B3501=$H$3:$H$50)*(C3501&gt;=$I$3:$I$50)*(C3501&lt;=$J$3:$J$50), 0))</f>
        <v>3.3000000000000002E-2</v>
      </c>
    </row>
    <row r="3502" spans="1:4" x14ac:dyDescent="0.35">
      <c r="A3502" t="s">
        <v>39</v>
      </c>
      <c r="B3502">
        <v>180</v>
      </c>
      <c r="C3502" s="6">
        <v>1692446.69</v>
      </c>
      <c r="D3502" s="38" cm="1">
        <f t="array" ref="D3502">INDEX($K$3:$K$50, MATCH(1, (A3502=$G$3:$G$50)*(B3502=$H$3:$H$50)*(C3502&gt;=$I$3:$I$50)*(C3502&lt;=$J$3:$J$50), 0))</f>
        <v>4.3999999999999997E-2</v>
      </c>
    </row>
    <row r="3503" spans="1:4" x14ac:dyDescent="0.35">
      <c r="A3503" t="s">
        <v>39</v>
      </c>
      <c r="B3503">
        <v>360</v>
      </c>
      <c r="C3503" s="6">
        <v>15529.31</v>
      </c>
      <c r="D3503" s="38" cm="1">
        <f t="array" ref="D3503">INDEX($K$3:$K$50, MATCH(1, (A3503=$G$3:$G$50)*(B3503=$H$3:$H$50)*(C3503&gt;=$I$3:$I$50)*(C3503&lt;=$J$3:$J$50), 0))</f>
        <v>1.7999999999999999E-2</v>
      </c>
    </row>
    <row r="3504" spans="1:4" x14ac:dyDescent="0.35">
      <c r="A3504" t="s">
        <v>39</v>
      </c>
      <c r="B3504">
        <v>160</v>
      </c>
      <c r="C3504" s="6">
        <v>20441.47</v>
      </c>
      <c r="D3504" s="38" t="e" cm="1">
        <f t="array" ref="D3504">INDEX($K$3:$K$50, MATCH(1, (A3504=$G$3:$G$50)*(B3504=$H$3:$H$50)*(C3504&gt;=$I$3:$I$50)*(C3504&lt;=$J$3:$J$50), 0))</f>
        <v>#N/A</v>
      </c>
    </row>
    <row r="3505" spans="1:4" x14ac:dyDescent="0.35">
      <c r="A3505" t="s">
        <v>39</v>
      </c>
      <c r="B3505">
        <v>180</v>
      </c>
      <c r="C3505" s="6">
        <v>339167.17</v>
      </c>
      <c r="D3505" s="38" cm="1">
        <f t="array" ref="D3505">INDEX($K$3:$K$50, MATCH(1, (A3505=$G$3:$G$50)*(B3505=$H$3:$H$50)*(C3505&gt;=$I$3:$I$50)*(C3505&lt;=$J$3:$J$50), 0))</f>
        <v>3.7499999999999999E-2</v>
      </c>
    </row>
    <row r="3506" spans="1:4" x14ac:dyDescent="0.35">
      <c r="A3506" t="s">
        <v>39</v>
      </c>
      <c r="B3506">
        <v>90</v>
      </c>
      <c r="C3506" s="6">
        <v>50892.23</v>
      </c>
      <c r="D3506" s="38" cm="1">
        <f t="array" ref="D3506">INDEX($K$3:$K$50, MATCH(1, (A3506=$G$3:$G$50)*(B3506=$H$3:$H$50)*(C3506&gt;=$I$3:$I$50)*(C3506&lt;=$J$3:$J$50), 0))</f>
        <v>2.0500000000000001E-2</v>
      </c>
    </row>
    <row r="3507" spans="1:4" x14ac:dyDescent="0.35">
      <c r="A3507" t="s">
        <v>39</v>
      </c>
      <c r="B3507">
        <v>180</v>
      </c>
      <c r="C3507" s="6">
        <v>60000.22</v>
      </c>
      <c r="D3507" s="38" cm="1">
        <f t="array" ref="D3507">INDEX($K$3:$K$50, MATCH(1, (A3507=$G$3:$G$50)*(B3507=$H$3:$H$50)*(C3507&gt;=$I$3:$I$50)*(C3507&lt;=$J$3:$J$50), 0))</f>
        <v>2.1499999999999998E-2</v>
      </c>
    </row>
    <row r="3508" spans="1:4" x14ac:dyDescent="0.35">
      <c r="A3508" t="s">
        <v>39</v>
      </c>
      <c r="B3508">
        <v>360</v>
      </c>
      <c r="C3508" s="6">
        <v>106745.48</v>
      </c>
      <c r="D3508" s="38" cm="1">
        <f t="array" ref="D3508">INDEX($K$3:$K$50, MATCH(1, (A3508=$G$3:$G$50)*(B3508=$H$3:$H$50)*(C3508&gt;=$I$3:$I$50)*(C3508&lt;=$J$3:$J$50), 0))</f>
        <v>3.85E-2</v>
      </c>
    </row>
    <row r="3509" spans="1:4" x14ac:dyDescent="0.35">
      <c r="A3509" t="s">
        <v>39</v>
      </c>
      <c r="B3509">
        <v>360</v>
      </c>
      <c r="C3509" s="6">
        <v>189531.63</v>
      </c>
      <c r="D3509" s="38" cm="1">
        <f t="array" ref="D3509">INDEX($K$3:$K$50, MATCH(1, (A3509=$G$3:$G$50)*(B3509=$H$3:$H$50)*(C3509&gt;=$I$3:$I$50)*(C3509&lt;=$J$3:$J$50), 0))</f>
        <v>3.85E-2</v>
      </c>
    </row>
    <row r="3510" spans="1:4" x14ac:dyDescent="0.35">
      <c r="A3510" t="s">
        <v>39</v>
      </c>
      <c r="B3510">
        <v>180</v>
      </c>
      <c r="C3510" s="6">
        <v>144412.1</v>
      </c>
      <c r="D3510" s="38" cm="1">
        <f t="array" ref="D3510">INDEX($K$3:$K$50, MATCH(1, (A3510=$G$3:$G$50)*(B3510=$H$3:$H$50)*(C3510&gt;=$I$3:$I$50)*(C3510&lt;=$J$3:$J$50), 0))</f>
        <v>3.4500000000000003E-2</v>
      </c>
    </row>
    <row r="3511" spans="1:4" x14ac:dyDescent="0.35">
      <c r="A3511" t="s">
        <v>39</v>
      </c>
      <c r="B3511">
        <v>90</v>
      </c>
      <c r="C3511" s="6">
        <v>80171</v>
      </c>
      <c r="D3511" s="38" cm="1">
        <f t="array" ref="D3511">INDEX($K$3:$K$50, MATCH(1, (A3511=$G$3:$G$50)*(B3511=$H$3:$H$50)*(C3511&gt;=$I$3:$I$50)*(C3511&lt;=$J$3:$J$50), 0))</f>
        <v>2.0500000000000001E-2</v>
      </c>
    </row>
    <row r="3512" spans="1:4" x14ac:dyDescent="0.35">
      <c r="A3512" t="s">
        <v>39</v>
      </c>
      <c r="B3512">
        <v>90</v>
      </c>
      <c r="C3512" s="6">
        <v>111171</v>
      </c>
      <c r="D3512" s="38" cm="1">
        <f t="array" ref="D3512">INDEX($K$3:$K$50, MATCH(1, (A3512=$G$3:$G$50)*(B3512=$H$3:$H$50)*(C3512&gt;=$I$3:$I$50)*(C3512&lt;=$J$3:$J$50), 0))</f>
        <v>2.1999999999999999E-2</v>
      </c>
    </row>
    <row r="3513" spans="1:4" x14ac:dyDescent="0.35">
      <c r="A3513" t="s">
        <v>39</v>
      </c>
      <c r="B3513">
        <v>180</v>
      </c>
      <c r="C3513" s="6">
        <v>100171</v>
      </c>
      <c r="D3513" s="38" cm="1">
        <f t="array" ref="D3513">INDEX($K$3:$K$50, MATCH(1, (A3513=$G$3:$G$50)*(B3513=$H$3:$H$50)*(C3513&gt;=$I$3:$I$50)*(C3513&lt;=$J$3:$J$50), 0))</f>
        <v>3.4500000000000003E-2</v>
      </c>
    </row>
    <row r="3514" spans="1:4" x14ac:dyDescent="0.35">
      <c r="A3514" t="s">
        <v>39</v>
      </c>
      <c r="B3514">
        <v>360</v>
      </c>
      <c r="C3514" s="6">
        <v>50171</v>
      </c>
      <c r="D3514" s="38" cm="1">
        <f t="array" ref="D3514">INDEX($K$3:$K$50, MATCH(1, (A3514=$G$3:$G$50)*(B3514=$H$3:$H$50)*(C3514&gt;=$I$3:$I$50)*(C3514&lt;=$J$3:$J$50), 0))</f>
        <v>2.5000000000000001E-2</v>
      </c>
    </row>
    <row r="3515" spans="1:4" x14ac:dyDescent="0.35">
      <c r="A3515" t="s">
        <v>39</v>
      </c>
      <c r="B3515">
        <v>160</v>
      </c>
      <c r="C3515" s="6">
        <v>15803.47</v>
      </c>
      <c r="D3515" s="38" t="e" cm="1">
        <f t="array" ref="D3515">INDEX($K$3:$K$50, MATCH(1, (A3515=$G$3:$G$50)*(B3515=$H$3:$H$50)*(C3515&gt;=$I$3:$I$50)*(C3515&lt;=$J$3:$J$50), 0))</f>
        <v>#N/A</v>
      </c>
    </row>
    <row r="3516" spans="1:4" x14ac:dyDescent="0.35">
      <c r="A3516" t="s">
        <v>39</v>
      </c>
      <c r="B3516">
        <v>180</v>
      </c>
      <c r="C3516" s="6">
        <v>31436.68</v>
      </c>
      <c r="D3516" s="38" cm="1">
        <f t="array" ref="D3516">INDEX($K$3:$K$50, MATCH(1, (A3516=$G$3:$G$50)*(B3516=$H$3:$H$50)*(C3516&gt;=$I$3:$I$50)*(C3516&lt;=$J$3:$J$50), 0))</f>
        <v>1.6E-2</v>
      </c>
    </row>
    <row r="3517" spans="1:4" x14ac:dyDescent="0.35">
      <c r="A3517" t="s">
        <v>39</v>
      </c>
      <c r="B3517">
        <v>90</v>
      </c>
      <c r="C3517" s="6">
        <v>120045.8</v>
      </c>
      <c r="D3517" s="38" cm="1">
        <f t="array" ref="D3517">INDEX($K$3:$K$50, MATCH(1, (A3517=$G$3:$G$50)*(B3517=$H$3:$H$50)*(C3517&gt;=$I$3:$I$50)*(C3517&lt;=$J$3:$J$50), 0))</f>
        <v>2.1999999999999999E-2</v>
      </c>
    </row>
    <row r="3518" spans="1:4" x14ac:dyDescent="0.35">
      <c r="A3518" t="s">
        <v>39</v>
      </c>
      <c r="B3518">
        <v>180</v>
      </c>
      <c r="C3518" s="6">
        <v>431422.08</v>
      </c>
      <c r="D3518" s="38" cm="1">
        <f t="array" ref="D3518">INDEX($K$3:$K$50, MATCH(1, (A3518=$G$3:$G$50)*(B3518=$H$3:$H$50)*(C3518&gt;=$I$3:$I$50)*(C3518&lt;=$J$3:$J$50), 0))</f>
        <v>3.7499999999999999E-2</v>
      </c>
    </row>
    <row r="3519" spans="1:4" x14ac:dyDescent="0.35">
      <c r="A3519" t="s">
        <v>39</v>
      </c>
      <c r="B3519">
        <v>360</v>
      </c>
      <c r="C3519" s="6">
        <v>135888.99</v>
      </c>
      <c r="D3519" s="38" cm="1">
        <f t="array" ref="D3519">INDEX($K$3:$K$50, MATCH(1, (A3519=$G$3:$G$50)*(B3519=$H$3:$H$50)*(C3519&gt;=$I$3:$I$50)*(C3519&lt;=$J$3:$J$50), 0))</f>
        <v>3.85E-2</v>
      </c>
    </row>
    <row r="3520" spans="1:4" x14ac:dyDescent="0.35">
      <c r="A3520" t="s">
        <v>39</v>
      </c>
      <c r="B3520">
        <v>360</v>
      </c>
      <c r="C3520" s="6">
        <v>19171</v>
      </c>
      <c r="D3520" s="38" cm="1">
        <f t="array" ref="D3520">INDEX($K$3:$K$50, MATCH(1, (A3520=$G$3:$G$50)*(B3520=$H$3:$H$50)*(C3520&gt;=$I$3:$I$50)*(C3520&lt;=$J$3:$J$50), 0))</f>
        <v>1.7999999999999999E-2</v>
      </c>
    </row>
    <row r="3521" spans="1:4" x14ac:dyDescent="0.35">
      <c r="A3521" t="s">
        <v>39</v>
      </c>
      <c r="B3521">
        <v>180</v>
      </c>
      <c r="C3521" s="6">
        <v>60171</v>
      </c>
      <c r="D3521" s="38" cm="1">
        <f t="array" ref="D3521">INDEX($K$3:$K$50, MATCH(1, (A3521=$G$3:$G$50)*(B3521=$H$3:$H$50)*(C3521&gt;=$I$3:$I$50)*(C3521&lt;=$J$3:$J$50), 0))</f>
        <v>2.1499999999999998E-2</v>
      </c>
    </row>
    <row r="3522" spans="1:4" x14ac:dyDescent="0.35">
      <c r="A3522" t="s">
        <v>39</v>
      </c>
      <c r="B3522">
        <v>90</v>
      </c>
      <c r="C3522" s="6">
        <v>50171</v>
      </c>
      <c r="D3522" s="38" cm="1">
        <f t="array" ref="D3522">INDEX($K$3:$K$50, MATCH(1, (A3522=$G$3:$G$50)*(B3522=$H$3:$H$50)*(C3522&gt;=$I$3:$I$50)*(C3522&lt;=$J$3:$J$50), 0))</f>
        <v>2.0500000000000001E-2</v>
      </c>
    </row>
    <row r="3523" spans="1:4" x14ac:dyDescent="0.35">
      <c r="A3523" t="s">
        <v>39</v>
      </c>
      <c r="B3523">
        <v>90</v>
      </c>
      <c r="C3523" s="6">
        <v>1697234.3</v>
      </c>
      <c r="D3523" s="38" cm="1">
        <f t="array" ref="D3523">INDEX($K$3:$K$50, MATCH(1, (A3523=$G$3:$G$50)*(B3523=$H$3:$H$50)*(C3523&gt;=$I$3:$I$50)*(C3523&lt;=$J$3:$J$50), 0))</f>
        <v>3.3000000000000002E-2</v>
      </c>
    </row>
    <row r="3524" spans="1:4" x14ac:dyDescent="0.35">
      <c r="A3524" t="s">
        <v>39</v>
      </c>
      <c r="B3524">
        <v>180</v>
      </c>
      <c r="C3524" s="6">
        <v>30171</v>
      </c>
      <c r="D3524" s="38" cm="1">
        <f t="array" ref="D3524">INDEX($K$3:$K$50, MATCH(1, (A3524=$G$3:$G$50)*(B3524=$H$3:$H$50)*(C3524&gt;=$I$3:$I$50)*(C3524&lt;=$J$3:$J$50), 0))</f>
        <v>1.6E-2</v>
      </c>
    </row>
    <row r="3525" spans="1:4" x14ac:dyDescent="0.35">
      <c r="A3525" t="s">
        <v>39</v>
      </c>
      <c r="B3525">
        <v>360</v>
      </c>
      <c r="C3525" s="6">
        <v>300171</v>
      </c>
      <c r="D3525" s="38" cm="1">
        <f t="array" ref="D3525">INDEX($K$3:$K$50, MATCH(1, (A3525=$G$3:$G$50)*(B3525=$H$3:$H$50)*(C3525&gt;=$I$3:$I$50)*(C3525&lt;=$J$3:$J$50), 0))</f>
        <v>4.2500000000000003E-2</v>
      </c>
    </row>
    <row r="3526" spans="1:4" x14ac:dyDescent="0.35">
      <c r="A3526" t="s">
        <v>39</v>
      </c>
      <c r="B3526">
        <v>160</v>
      </c>
      <c r="C3526" s="6">
        <v>35849.49</v>
      </c>
      <c r="D3526" s="38" t="e" cm="1">
        <f t="array" ref="D3526">INDEX($K$3:$K$50, MATCH(1, (A3526=$G$3:$G$50)*(B3526=$H$3:$H$50)*(C3526&gt;=$I$3:$I$50)*(C3526&lt;=$J$3:$J$50), 0))</f>
        <v>#N/A</v>
      </c>
    </row>
    <row r="3527" spans="1:4" x14ac:dyDescent="0.35">
      <c r="A3527" t="s">
        <v>39</v>
      </c>
      <c r="B3527">
        <v>180</v>
      </c>
      <c r="C3527" s="6">
        <v>177704.2</v>
      </c>
      <c r="D3527" s="38" cm="1">
        <f t="array" ref="D3527">INDEX($K$3:$K$50, MATCH(1, (A3527=$G$3:$G$50)*(B3527=$H$3:$H$50)*(C3527&gt;=$I$3:$I$50)*(C3527&lt;=$J$3:$J$50), 0))</f>
        <v>3.4500000000000003E-2</v>
      </c>
    </row>
    <row r="3528" spans="1:4" x14ac:dyDescent="0.35">
      <c r="A3528" t="s">
        <v>39</v>
      </c>
      <c r="B3528">
        <v>90</v>
      </c>
      <c r="C3528" s="6">
        <v>2259873.41</v>
      </c>
      <c r="D3528" s="38" cm="1">
        <f t="array" ref="D3528">INDEX($K$3:$K$50, MATCH(1, (A3528=$G$3:$G$50)*(B3528=$H$3:$H$50)*(C3528&gt;=$I$3:$I$50)*(C3528&lt;=$J$3:$J$50), 0))</f>
        <v>3.3000000000000002E-2</v>
      </c>
    </row>
    <row r="3529" spans="1:4" x14ac:dyDescent="0.35">
      <c r="A3529" t="s">
        <v>39</v>
      </c>
      <c r="B3529">
        <v>180</v>
      </c>
      <c r="C3529" s="6">
        <v>50171</v>
      </c>
      <c r="D3529" s="38" cm="1">
        <f t="array" ref="D3529">INDEX($K$3:$K$50, MATCH(1, (A3529=$G$3:$G$50)*(B3529=$H$3:$H$50)*(C3529&gt;=$I$3:$I$50)*(C3529&lt;=$J$3:$J$50), 0))</f>
        <v>2.1499999999999998E-2</v>
      </c>
    </row>
    <row r="3530" spans="1:4" x14ac:dyDescent="0.35">
      <c r="A3530" t="s">
        <v>39</v>
      </c>
      <c r="B3530">
        <v>360</v>
      </c>
      <c r="C3530" s="6">
        <v>22267.279999999999</v>
      </c>
      <c r="D3530" s="38" cm="1">
        <f t="array" ref="D3530">INDEX($K$3:$K$50, MATCH(1, (A3530=$G$3:$G$50)*(B3530=$H$3:$H$50)*(C3530&gt;=$I$3:$I$50)*(C3530&lt;=$J$3:$J$50), 0))</f>
        <v>1.7999999999999999E-2</v>
      </c>
    </row>
    <row r="3531" spans="1:4" x14ac:dyDescent="0.35">
      <c r="A3531" t="s">
        <v>39</v>
      </c>
      <c r="B3531">
        <v>360</v>
      </c>
      <c r="C3531" s="6">
        <v>100171</v>
      </c>
      <c r="D3531" s="38" cm="1">
        <f t="array" ref="D3531">INDEX($K$3:$K$50, MATCH(1, (A3531=$G$3:$G$50)*(B3531=$H$3:$H$50)*(C3531&gt;=$I$3:$I$50)*(C3531&lt;=$J$3:$J$50), 0))</f>
        <v>3.85E-2</v>
      </c>
    </row>
    <row r="3532" spans="1:4" x14ac:dyDescent="0.35">
      <c r="A3532" t="s">
        <v>39</v>
      </c>
      <c r="B3532">
        <v>180</v>
      </c>
      <c r="C3532" s="6">
        <v>23171</v>
      </c>
      <c r="D3532" s="38" cm="1">
        <f t="array" ref="D3532">INDEX($K$3:$K$50, MATCH(1, (A3532=$G$3:$G$50)*(B3532=$H$3:$H$50)*(C3532&gt;=$I$3:$I$50)*(C3532&lt;=$J$3:$J$50), 0))</f>
        <v>1.6E-2</v>
      </c>
    </row>
    <row r="3533" spans="1:4" x14ac:dyDescent="0.35">
      <c r="A3533" t="s">
        <v>39</v>
      </c>
      <c r="B3533">
        <v>90</v>
      </c>
      <c r="C3533" s="6">
        <v>100171</v>
      </c>
      <c r="D3533" s="38" cm="1">
        <f t="array" ref="D3533">INDEX($K$3:$K$50, MATCH(1, (A3533=$G$3:$G$50)*(B3533=$H$3:$H$50)*(C3533&gt;=$I$3:$I$50)*(C3533&lt;=$J$3:$J$50), 0))</f>
        <v>2.1999999999999999E-2</v>
      </c>
    </row>
    <row r="3534" spans="1:4" x14ac:dyDescent="0.35">
      <c r="A3534" t="s">
        <v>39</v>
      </c>
      <c r="B3534">
        <v>90</v>
      </c>
      <c r="C3534" s="6">
        <v>200171</v>
      </c>
      <c r="D3534" s="38" cm="1">
        <f t="array" ref="D3534">INDEX($K$3:$K$50, MATCH(1, (A3534=$G$3:$G$50)*(B3534=$H$3:$H$50)*(C3534&gt;=$I$3:$I$50)*(C3534&lt;=$J$3:$J$50), 0))</f>
        <v>2.1999999999999999E-2</v>
      </c>
    </row>
    <row r="3535" spans="1:4" x14ac:dyDescent="0.35">
      <c r="A3535" t="s">
        <v>39</v>
      </c>
      <c r="B3535">
        <v>180</v>
      </c>
      <c r="C3535" s="6">
        <v>100171</v>
      </c>
      <c r="D3535" s="38" cm="1">
        <f t="array" ref="D3535">INDEX($K$3:$K$50, MATCH(1, (A3535=$G$3:$G$50)*(B3535=$H$3:$H$50)*(C3535&gt;=$I$3:$I$50)*(C3535&lt;=$J$3:$J$50), 0))</f>
        <v>3.4500000000000003E-2</v>
      </c>
    </row>
    <row r="3536" spans="1:4" x14ac:dyDescent="0.35">
      <c r="A3536" t="s">
        <v>39</v>
      </c>
      <c r="B3536">
        <v>360</v>
      </c>
      <c r="C3536" s="6">
        <v>17171</v>
      </c>
      <c r="D3536" s="38" cm="1">
        <f t="array" ref="D3536">INDEX($K$3:$K$50, MATCH(1, (A3536=$G$3:$G$50)*(B3536=$H$3:$H$50)*(C3536&gt;=$I$3:$I$50)*(C3536&lt;=$J$3:$J$50), 0))</f>
        <v>1.7999999999999999E-2</v>
      </c>
    </row>
    <row r="3537" spans="1:4" x14ac:dyDescent="0.35">
      <c r="A3537" t="s">
        <v>39</v>
      </c>
      <c r="B3537">
        <v>160</v>
      </c>
      <c r="C3537" s="6">
        <v>200171</v>
      </c>
      <c r="D3537" s="38" t="e" cm="1">
        <f t="array" ref="D3537">INDEX($K$3:$K$50, MATCH(1, (A3537=$G$3:$G$50)*(B3537=$H$3:$H$50)*(C3537&gt;=$I$3:$I$50)*(C3537&lt;=$J$3:$J$50), 0))</f>
        <v>#N/A</v>
      </c>
    </row>
    <row r="3538" spans="1:4" x14ac:dyDescent="0.35">
      <c r="A3538" t="s">
        <v>39</v>
      </c>
      <c r="B3538">
        <v>180</v>
      </c>
      <c r="C3538" s="6">
        <v>112281.84</v>
      </c>
      <c r="D3538" s="38" cm="1">
        <f t="array" ref="D3538">INDEX($K$3:$K$50, MATCH(1, (A3538=$G$3:$G$50)*(B3538=$H$3:$H$50)*(C3538&gt;=$I$3:$I$50)*(C3538&lt;=$J$3:$J$50), 0))</f>
        <v>3.4500000000000003E-2</v>
      </c>
    </row>
    <row r="3539" spans="1:4" x14ac:dyDescent="0.35">
      <c r="A3539" t="s">
        <v>39</v>
      </c>
      <c r="B3539">
        <v>90</v>
      </c>
      <c r="C3539" s="6">
        <v>50171</v>
      </c>
      <c r="D3539" s="38" cm="1">
        <f t="array" ref="D3539">INDEX($K$3:$K$50, MATCH(1, (A3539=$G$3:$G$50)*(B3539=$H$3:$H$50)*(C3539&gt;=$I$3:$I$50)*(C3539&lt;=$J$3:$J$50), 0))</f>
        <v>2.0500000000000001E-2</v>
      </c>
    </row>
    <row r="3540" spans="1:4" x14ac:dyDescent="0.35">
      <c r="A3540" t="s">
        <v>39</v>
      </c>
      <c r="B3540">
        <v>180</v>
      </c>
      <c r="C3540" s="6">
        <v>21564.62</v>
      </c>
      <c r="D3540" s="38" cm="1">
        <f t="array" ref="D3540">INDEX($K$3:$K$50, MATCH(1, (A3540=$G$3:$G$50)*(B3540=$H$3:$H$50)*(C3540&gt;=$I$3:$I$50)*(C3540&lt;=$J$3:$J$50), 0))</f>
        <v>1.6E-2</v>
      </c>
    </row>
    <row r="3541" spans="1:4" x14ac:dyDescent="0.35">
      <c r="A3541" t="s">
        <v>39</v>
      </c>
      <c r="B3541">
        <v>360</v>
      </c>
      <c r="C3541" s="6">
        <v>47171</v>
      </c>
      <c r="D3541" s="38" cm="1">
        <f t="array" ref="D3541">INDEX($K$3:$K$50, MATCH(1, (A3541=$G$3:$G$50)*(B3541=$H$3:$H$50)*(C3541&gt;=$I$3:$I$50)*(C3541&lt;=$J$3:$J$50), 0))</f>
        <v>1.7999999999999999E-2</v>
      </c>
    </row>
    <row r="3542" spans="1:4" x14ac:dyDescent="0.35">
      <c r="A3542" t="s">
        <v>39</v>
      </c>
      <c r="B3542">
        <v>360</v>
      </c>
      <c r="C3542" s="6">
        <v>100171</v>
      </c>
      <c r="D3542" s="38" cm="1">
        <f t="array" ref="D3542">INDEX($K$3:$K$50, MATCH(1, (A3542=$G$3:$G$50)*(B3542=$H$3:$H$50)*(C3542&gt;=$I$3:$I$50)*(C3542&lt;=$J$3:$J$50), 0))</f>
        <v>3.85E-2</v>
      </c>
    </row>
    <row r="3543" spans="1:4" x14ac:dyDescent="0.35">
      <c r="A3543" t="s">
        <v>39</v>
      </c>
      <c r="B3543">
        <v>180</v>
      </c>
      <c r="C3543" s="6">
        <v>100171</v>
      </c>
      <c r="D3543" s="38" cm="1">
        <f t="array" ref="D3543">INDEX($K$3:$K$50, MATCH(1, (A3543=$G$3:$G$50)*(B3543=$H$3:$H$50)*(C3543&gt;=$I$3:$I$50)*(C3543&lt;=$J$3:$J$50), 0))</f>
        <v>3.4500000000000003E-2</v>
      </c>
    </row>
    <row r="3544" spans="1:4" x14ac:dyDescent="0.35">
      <c r="A3544" t="s">
        <v>39</v>
      </c>
      <c r="B3544">
        <v>90</v>
      </c>
      <c r="C3544" s="6">
        <v>18288.03</v>
      </c>
      <c r="D3544" s="38" cm="1">
        <f t="array" ref="D3544">INDEX($K$3:$K$50, MATCH(1, (A3544=$G$3:$G$50)*(B3544=$H$3:$H$50)*(C3544&gt;=$I$3:$I$50)*(C3544&lt;=$J$3:$J$50), 0))</f>
        <v>1.55E-2</v>
      </c>
    </row>
    <row r="3545" spans="1:4" x14ac:dyDescent="0.35">
      <c r="A3545" t="s">
        <v>39</v>
      </c>
      <c r="B3545">
        <v>90</v>
      </c>
      <c r="C3545" s="6">
        <v>671809.63</v>
      </c>
      <c r="D3545" s="38" cm="1">
        <f t="array" ref="D3545">INDEX($K$3:$K$50, MATCH(1, (A3545=$G$3:$G$50)*(B3545=$H$3:$H$50)*(C3545&gt;=$I$3:$I$50)*(C3545&lt;=$J$3:$J$50), 0))</f>
        <v>3.1E-2</v>
      </c>
    </row>
    <row r="3546" spans="1:4" x14ac:dyDescent="0.35">
      <c r="A3546" t="s">
        <v>39</v>
      </c>
      <c r="B3546">
        <v>180</v>
      </c>
      <c r="C3546" s="6">
        <v>80937.42</v>
      </c>
      <c r="D3546" s="38" cm="1">
        <f t="array" ref="D3546">INDEX($K$3:$K$50, MATCH(1, (A3546=$G$3:$G$50)*(B3546=$H$3:$H$50)*(C3546&gt;=$I$3:$I$50)*(C3546&lt;=$J$3:$J$50), 0))</f>
        <v>2.1499999999999998E-2</v>
      </c>
    </row>
    <row r="3547" spans="1:4" x14ac:dyDescent="0.35">
      <c r="A3547" t="s">
        <v>39</v>
      </c>
      <c r="B3547">
        <v>360</v>
      </c>
      <c r="C3547" s="6">
        <v>91430.2</v>
      </c>
      <c r="D3547" s="38" cm="1">
        <f t="array" ref="D3547">INDEX($K$3:$K$50, MATCH(1, (A3547=$G$3:$G$50)*(B3547=$H$3:$H$50)*(C3547&gt;=$I$3:$I$50)*(C3547&lt;=$J$3:$J$50), 0))</f>
        <v>2.5000000000000001E-2</v>
      </c>
    </row>
    <row r="3548" spans="1:4" x14ac:dyDescent="0.35">
      <c r="A3548" t="s">
        <v>39</v>
      </c>
      <c r="B3548">
        <v>160</v>
      </c>
      <c r="C3548" s="6">
        <v>129562.4</v>
      </c>
      <c r="D3548" s="38" t="e" cm="1">
        <f t="array" ref="D3548">INDEX($K$3:$K$50, MATCH(1, (A3548=$G$3:$G$50)*(B3548=$H$3:$H$50)*(C3548&gt;=$I$3:$I$50)*(C3548&lt;=$J$3:$J$50), 0))</f>
        <v>#N/A</v>
      </c>
    </row>
    <row r="3549" spans="1:4" x14ac:dyDescent="0.35">
      <c r="A3549" t="s">
        <v>39</v>
      </c>
      <c r="B3549">
        <v>180</v>
      </c>
      <c r="C3549" s="6">
        <v>32830.79</v>
      </c>
      <c r="D3549" s="38" cm="1">
        <f t="array" ref="D3549">INDEX($K$3:$K$50, MATCH(1, (A3549=$G$3:$G$50)*(B3549=$H$3:$H$50)*(C3549&gt;=$I$3:$I$50)*(C3549&lt;=$J$3:$J$50), 0))</f>
        <v>1.6E-2</v>
      </c>
    </row>
    <row r="3550" spans="1:4" x14ac:dyDescent="0.35">
      <c r="A3550" t="s">
        <v>39</v>
      </c>
      <c r="B3550">
        <v>90</v>
      </c>
      <c r="C3550" s="6">
        <v>65981.710000000006</v>
      </c>
      <c r="D3550" s="38" cm="1">
        <f t="array" ref="D3550">INDEX($K$3:$K$50, MATCH(1, (A3550=$G$3:$G$50)*(B3550=$H$3:$H$50)*(C3550&gt;=$I$3:$I$50)*(C3550&lt;=$J$3:$J$50), 0))</f>
        <v>2.0500000000000001E-2</v>
      </c>
    </row>
    <row r="3551" spans="1:4" x14ac:dyDescent="0.35">
      <c r="A3551" t="s">
        <v>39</v>
      </c>
      <c r="B3551">
        <v>180</v>
      </c>
      <c r="C3551" s="6">
        <v>435211.18</v>
      </c>
      <c r="D3551" s="38" cm="1">
        <f t="array" ref="D3551">INDEX($K$3:$K$50, MATCH(1, (A3551=$G$3:$G$50)*(B3551=$H$3:$H$50)*(C3551&gt;=$I$3:$I$50)*(C3551&lt;=$J$3:$J$50), 0))</f>
        <v>3.7499999999999999E-2</v>
      </c>
    </row>
    <row r="3552" spans="1:4" x14ac:dyDescent="0.35">
      <c r="A3552" t="s">
        <v>39</v>
      </c>
      <c r="B3552">
        <v>360</v>
      </c>
      <c r="C3552" s="6">
        <v>20568.13</v>
      </c>
      <c r="D3552" s="38" cm="1">
        <f t="array" ref="D3552">INDEX($K$3:$K$50, MATCH(1, (A3552=$G$3:$G$50)*(B3552=$H$3:$H$50)*(C3552&gt;=$I$3:$I$50)*(C3552&lt;=$J$3:$J$50), 0))</f>
        <v>1.7999999999999999E-2</v>
      </c>
    </row>
    <row r="3553" spans="1:4" x14ac:dyDescent="0.35">
      <c r="A3553" t="s">
        <v>39</v>
      </c>
      <c r="B3553">
        <v>360</v>
      </c>
      <c r="C3553" s="6">
        <v>247168.56</v>
      </c>
      <c r="D3553" s="38" cm="1">
        <f t="array" ref="D3553">INDEX($K$3:$K$50, MATCH(1, (A3553=$G$3:$G$50)*(B3553=$H$3:$H$50)*(C3553&gt;=$I$3:$I$50)*(C3553&lt;=$J$3:$J$50), 0))</f>
        <v>3.85E-2</v>
      </c>
    </row>
    <row r="3554" spans="1:4" x14ac:dyDescent="0.35">
      <c r="A3554" t="s">
        <v>39</v>
      </c>
      <c r="B3554">
        <v>180</v>
      </c>
      <c r="C3554" s="6">
        <v>300171</v>
      </c>
      <c r="D3554" s="38" cm="1">
        <f t="array" ref="D3554">INDEX($K$3:$K$50, MATCH(1, (A3554=$G$3:$G$50)*(B3554=$H$3:$H$50)*(C3554&gt;=$I$3:$I$50)*(C3554&lt;=$J$3:$J$50), 0))</f>
        <v>3.7499999999999999E-2</v>
      </c>
    </row>
    <row r="3555" spans="1:4" x14ac:dyDescent="0.35">
      <c r="A3555" t="s">
        <v>39</v>
      </c>
      <c r="B3555">
        <v>90</v>
      </c>
      <c r="C3555" s="6">
        <v>75171</v>
      </c>
      <c r="D3555" s="38" cm="1">
        <f t="array" ref="D3555">INDEX($K$3:$K$50, MATCH(1, (A3555=$G$3:$G$50)*(B3555=$H$3:$H$50)*(C3555&gt;=$I$3:$I$50)*(C3555&lt;=$J$3:$J$50), 0))</f>
        <v>2.0500000000000001E-2</v>
      </c>
    </row>
    <row r="3556" spans="1:4" x14ac:dyDescent="0.35">
      <c r="A3556" t="s">
        <v>39</v>
      </c>
      <c r="B3556">
        <v>90</v>
      </c>
      <c r="C3556" s="6">
        <v>30971</v>
      </c>
      <c r="D3556" s="38" cm="1">
        <f t="array" ref="D3556">INDEX($K$3:$K$50, MATCH(1, (A3556=$G$3:$G$50)*(B3556=$H$3:$H$50)*(C3556&gt;=$I$3:$I$50)*(C3556&lt;=$J$3:$J$50), 0))</f>
        <v>1.55E-2</v>
      </c>
    </row>
    <row r="3557" spans="1:4" x14ac:dyDescent="0.35">
      <c r="A3557" t="s">
        <v>39</v>
      </c>
      <c r="B3557">
        <v>180</v>
      </c>
      <c r="C3557" s="6">
        <v>80171</v>
      </c>
      <c r="D3557" s="38" cm="1">
        <f t="array" ref="D3557">INDEX($K$3:$K$50, MATCH(1, (A3557=$G$3:$G$50)*(B3557=$H$3:$H$50)*(C3557&gt;=$I$3:$I$50)*(C3557&lt;=$J$3:$J$50), 0))</f>
        <v>2.1499999999999998E-2</v>
      </c>
    </row>
    <row r="3558" spans="1:4" x14ac:dyDescent="0.35">
      <c r="A3558" t="s">
        <v>39</v>
      </c>
      <c r="B3558">
        <v>360</v>
      </c>
      <c r="C3558" s="6">
        <v>13719.26</v>
      </c>
      <c r="D3558" s="38" cm="1">
        <f t="array" ref="D3558">INDEX($K$3:$K$50, MATCH(1, (A3558=$G$3:$G$50)*(B3558=$H$3:$H$50)*(C3558&gt;=$I$3:$I$50)*(C3558&lt;=$J$3:$J$50), 0))</f>
        <v>1.7999999999999999E-2</v>
      </c>
    </row>
    <row r="3559" spans="1:4" x14ac:dyDescent="0.35">
      <c r="A3559" t="s">
        <v>39</v>
      </c>
      <c r="B3559">
        <v>160</v>
      </c>
      <c r="C3559" s="6">
        <v>50171</v>
      </c>
      <c r="D3559" s="38" t="e" cm="1">
        <f t="array" ref="D3559">INDEX($K$3:$K$50, MATCH(1, (A3559=$G$3:$G$50)*(B3559=$H$3:$H$50)*(C3559&gt;=$I$3:$I$50)*(C3559&lt;=$J$3:$J$50), 0))</f>
        <v>#N/A</v>
      </c>
    </row>
    <row r="3560" spans="1:4" x14ac:dyDescent="0.35">
      <c r="A3560" t="s">
        <v>39</v>
      </c>
      <c r="B3560">
        <v>180</v>
      </c>
      <c r="C3560" s="6">
        <v>15984.17</v>
      </c>
      <c r="D3560" s="38" cm="1">
        <f t="array" ref="D3560">INDEX($K$3:$K$50, MATCH(1, (A3560=$G$3:$G$50)*(B3560=$H$3:$H$50)*(C3560&gt;=$I$3:$I$50)*(C3560&lt;=$J$3:$J$50), 0))</f>
        <v>1.6E-2</v>
      </c>
    </row>
    <row r="3561" spans="1:4" x14ac:dyDescent="0.35">
      <c r="A3561" t="s">
        <v>39</v>
      </c>
      <c r="B3561">
        <v>90</v>
      </c>
      <c r="C3561" s="6">
        <v>100649</v>
      </c>
      <c r="D3561" s="38" cm="1">
        <f t="array" ref="D3561">INDEX($K$3:$K$50, MATCH(1, (A3561=$G$3:$G$50)*(B3561=$H$3:$H$50)*(C3561&gt;=$I$3:$I$50)*(C3561&lt;=$J$3:$J$50), 0))</f>
        <v>2.1999999999999999E-2</v>
      </c>
    </row>
    <row r="3562" spans="1:4" x14ac:dyDescent="0.35">
      <c r="A3562" t="s">
        <v>39</v>
      </c>
      <c r="B3562">
        <v>180</v>
      </c>
      <c r="C3562" s="6">
        <v>120171</v>
      </c>
      <c r="D3562" s="38" cm="1">
        <f t="array" ref="D3562">INDEX($K$3:$K$50, MATCH(1, (A3562=$G$3:$G$50)*(B3562=$H$3:$H$50)*(C3562&gt;=$I$3:$I$50)*(C3562&lt;=$J$3:$J$50), 0))</f>
        <v>3.4500000000000003E-2</v>
      </c>
    </row>
    <row r="3563" spans="1:4" x14ac:dyDescent="0.35">
      <c r="A3563" t="s">
        <v>39</v>
      </c>
      <c r="B3563">
        <v>360</v>
      </c>
      <c r="C3563" s="6">
        <v>27334.68</v>
      </c>
      <c r="D3563" s="38" cm="1">
        <f t="array" ref="D3563">INDEX($K$3:$K$50, MATCH(1, (A3563=$G$3:$G$50)*(B3563=$H$3:$H$50)*(C3563&gt;=$I$3:$I$50)*(C3563&lt;=$J$3:$J$50), 0))</f>
        <v>1.7999999999999999E-2</v>
      </c>
    </row>
    <row r="3564" spans="1:4" x14ac:dyDescent="0.35">
      <c r="A3564" t="s">
        <v>39</v>
      </c>
      <c r="B3564">
        <v>360</v>
      </c>
      <c r="C3564" s="6">
        <v>21014.29</v>
      </c>
      <c r="D3564" s="38" cm="1">
        <f t="array" ref="D3564">INDEX($K$3:$K$50, MATCH(1, (A3564=$G$3:$G$50)*(B3564=$H$3:$H$50)*(C3564&gt;=$I$3:$I$50)*(C3564&lt;=$J$3:$J$50), 0))</f>
        <v>1.7999999999999999E-2</v>
      </c>
    </row>
    <row r="3565" spans="1:4" x14ac:dyDescent="0.35">
      <c r="A3565" t="s">
        <v>39</v>
      </c>
      <c r="B3565">
        <v>180</v>
      </c>
      <c r="C3565" s="6">
        <v>15371.56</v>
      </c>
      <c r="D3565" s="38" cm="1">
        <f t="array" ref="D3565">INDEX($K$3:$K$50, MATCH(1, (A3565=$G$3:$G$50)*(B3565=$H$3:$H$50)*(C3565&gt;=$I$3:$I$50)*(C3565&lt;=$J$3:$J$50), 0))</f>
        <v>1.6E-2</v>
      </c>
    </row>
    <row r="3566" spans="1:4" x14ac:dyDescent="0.35">
      <c r="A3566" t="s">
        <v>39</v>
      </c>
      <c r="B3566">
        <v>90</v>
      </c>
      <c r="C3566" s="6">
        <v>32622.54</v>
      </c>
      <c r="D3566" s="38" cm="1">
        <f t="array" ref="D3566">INDEX($K$3:$K$50, MATCH(1, (A3566=$G$3:$G$50)*(B3566=$H$3:$H$50)*(C3566&gt;=$I$3:$I$50)*(C3566&lt;=$J$3:$J$50), 0))</f>
        <v>1.55E-2</v>
      </c>
    </row>
    <row r="3567" spans="1:4" x14ac:dyDescent="0.35">
      <c r="A3567" t="s">
        <v>39</v>
      </c>
      <c r="B3567">
        <v>90</v>
      </c>
      <c r="C3567" s="6">
        <v>51848.99</v>
      </c>
      <c r="D3567" s="38" cm="1">
        <f t="array" ref="D3567">INDEX($K$3:$K$50, MATCH(1, (A3567=$G$3:$G$50)*(B3567=$H$3:$H$50)*(C3567&gt;=$I$3:$I$50)*(C3567&lt;=$J$3:$J$50), 0))</f>
        <v>2.0500000000000001E-2</v>
      </c>
    </row>
    <row r="3568" spans="1:4" x14ac:dyDescent="0.35">
      <c r="A3568" t="s">
        <v>39</v>
      </c>
      <c r="B3568">
        <v>180</v>
      </c>
      <c r="C3568" s="6">
        <v>18270.72</v>
      </c>
      <c r="D3568" s="38" cm="1">
        <f t="array" ref="D3568">INDEX($K$3:$K$50, MATCH(1, (A3568=$G$3:$G$50)*(B3568=$H$3:$H$50)*(C3568&gt;=$I$3:$I$50)*(C3568&lt;=$J$3:$J$50), 0))</f>
        <v>1.6E-2</v>
      </c>
    </row>
    <row r="3569" spans="1:4" x14ac:dyDescent="0.35">
      <c r="A3569" t="s">
        <v>39</v>
      </c>
      <c r="B3569">
        <v>360</v>
      </c>
      <c r="C3569" s="6">
        <v>35438.65</v>
      </c>
      <c r="D3569" s="38" cm="1">
        <f t="array" ref="D3569">INDEX($K$3:$K$50, MATCH(1, (A3569=$G$3:$G$50)*(B3569=$H$3:$H$50)*(C3569&gt;=$I$3:$I$50)*(C3569&lt;=$J$3:$J$50), 0))</f>
        <v>1.7999999999999999E-2</v>
      </c>
    </row>
    <row r="3570" spans="1:4" x14ac:dyDescent="0.35">
      <c r="A3570" t="s">
        <v>39</v>
      </c>
      <c r="B3570">
        <v>160</v>
      </c>
      <c r="C3570" s="6">
        <v>80671</v>
      </c>
      <c r="D3570" s="38" t="e" cm="1">
        <f t="array" ref="D3570">INDEX($K$3:$K$50, MATCH(1, (A3570=$G$3:$G$50)*(B3570=$H$3:$H$50)*(C3570&gt;=$I$3:$I$50)*(C3570&lt;=$J$3:$J$50), 0))</f>
        <v>#N/A</v>
      </c>
    </row>
    <row r="3571" spans="1:4" x14ac:dyDescent="0.35">
      <c r="A3571" t="s">
        <v>39</v>
      </c>
      <c r="B3571">
        <v>180</v>
      </c>
      <c r="C3571" s="6">
        <v>62833.8</v>
      </c>
      <c r="D3571" s="38" cm="1">
        <f t="array" ref="D3571">INDEX($K$3:$K$50, MATCH(1, (A3571=$G$3:$G$50)*(B3571=$H$3:$H$50)*(C3571&gt;=$I$3:$I$50)*(C3571&lt;=$J$3:$J$50), 0))</f>
        <v>2.1499999999999998E-2</v>
      </c>
    </row>
    <row r="3572" spans="1:4" x14ac:dyDescent="0.35">
      <c r="A3572" t="s">
        <v>39</v>
      </c>
      <c r="B3572">
        <v>90</v>
      </c>
      <c r="C3572" s="6">
        <v>469903.54</v>
      </c>
      <c r="D3572" s="38" cm="1">
        <f t="array" ref="D3572">INDEX($K$3:$K$50, MATCH(1, (A3572=$G$3:$G$50)*(B3572=$H$3:$H$50)*(C3572&gt;=$I$3:$I$50)*(C3572&lt;=$J$3:$J$50), 0))</f>
        <v>0.03</v>
      </c>
    </row>
    <row r="3573" spans="1:4" x14ac:dyDescent="0.35">
      <c r="A3573" t="s">
        <v>39</v>
      </c>
      <c r="B3573">
        <v>180</v>
      </c>
      <c r="C3573" s="6">
        <v>50244.18</v>
      </c>
      <c r="D3573" s="38" cm="1">
        <f t="array" ref="D3573">INDEX($K$3:$K$50, MATCH(1, (A3573=$G$3:$G$50)*(B3573=$H$3:$H$50)*(C3573&gt;=$I$3:$I$50)*(C3573&lt;=$J$3:$J$50), 0))</f>
        <v>2.1499999999999998E-2</v>
      </c>
    </row>
    <row r="3574" spans="1:4" x14ac:dyDescent="0.35">
      <c r="A3574" t="s">
        <v>39</v>
      </c>
      <c r="B3574">
        <v>360</v>
      </c>
      <c r="C3574" s="6">
        <v>1777103.38</v>
      </c>
      <c r="D3574" s="38" cm="1">
        <f t="array" ref="D3574">INDEX($K$3:$K$50, MATCH(1, (A3574=$G$3:$G$50)*(B3574=$H$3:$H$50)*(C3574&gt;=$I$3:$I$50)*(C3574&lt;=$J$3:$J$50), 0))</f>
        <v>4.7500000000000001E-2</v>
      </c>
    </row>
    <row r="3575" spans="1:4" x14ac:dyDescent="0.35">
      <c r="A3575" t="s">
        <v>39</v>
      </c>
      <c r="B3575">
        <v>360</v>
      </c>
      <c r="C3575" s="6">
        <v>54707.839999999997</v>
      </c>
      <c r="D3575" s="38" cm="1">
        <f t="array" ref="D3575">INDEX($K$3:$K$50, MATCH(1, (A3575=$G$3:$G$50)*(B3575=$H$3:$H$50)*(C3575&gt;=$I$3:$I$50)*(C3575&lt;=$J$3:$J$50), 0))</f>
        <v>2.5000000000000001E-2</v>
      </c>
    </row>
    <row r="3576" spans="1:4" x14ac:dyDescent="0.35">
      <c r="A3576" t="s">
        <v>39</v>
      </c>
      <c r="B3576">
        <v>180</v>
      </c>
      <c r="C3576" s="6">
        <v>100171</v>
      </c>
      <c r="D3576" s="38" cm="1">
        <f t="array" ref="D3576">INDEX($K$3:$K$50, MATCH(1, (A3576=$G$3:$G$50)*(B3576=$H$3:$H$50)*(C3576&gt;=$I$3:$I$50)*(C3576&lt;=$J$3:$J$50), 0))</f>
        <v>3.4500000000000003E-2</v>
      </c>
    </row>
    <row r="3577" spans="1:4" x14ac:dyDescent="0.35">
      <c r="A3577" t="s">
        <v>39</v>
      </c>
      <c r="B3577">
        <v>90</v>
      </c>
      <c r="C3577" s="6">
        <v>100171</v>
      </c>
      <c r="D3577" s="38" cm="1">
        <f t="array" ref="D3577">INDEX($K$3:$K$50, MATCH(1, (A3577=$G$3:$G$50)*(B3577=$H$3:$H$50)*(C3577&gt;=$I$3:$I$50)*(C3577&lt;=$J$3:$J$50), 0))</f>
        <v>2.1999999999999999E-2</v>
      </c>
    </row>
    <row r="3578" spans="1:4" x14ac:dyDescent="0.35">
      <c r="A3578" t="s">
        <v>39</v>
      </c>
      <c r="B3578">
        <v>90</v>
      </c>
      <c r="C3578" s="6">
        <v>100171</v>
      </c>
      <c r="D3578" s="38" cm="1">
        <f t="array" ref="D3578">INDEX($K$3:$K$50, MATCH(1, (A3578=$G$3:$G$50)*(B3578=$H$3:$H$50)*(C3578&gt;=$I$3:$I$50)*(C3578&lt;=$J$3:$J$50), 0))</f>
        <v>2.1999999999999999E-2</v>
      </c>
    </row>
    <row r="3579" spans="1:4" x14ac:dyDescent="0.35">
      <c r="A3579" t="s">
        <v>39</v>
      </c>
      <c r="B3579">
        <v>180</v>
      </c>
      <c r="C3579" s="6">
        <v>31110.15</v>
      </c>
      <c r="D3579" s="38" cm="1">
        <f t="array" ref="D3579">INDEX($K$3:$K$50, MATCH(1, (A3579=$G$3:$G$50)*(B3579=$H$3:$H$50)*(C3579&gt;=$I$3:$I$50)*(C3579&lt;=$J$3:$J$50), 0))</f>
        <v>1.6E-2</v>
      </c>
    </row>
    <row r="3580" spans="1:4" x14ac:dyDescent="0.35">
      <c r="A3580" t="s">
        <v>40</v>
      </c>
      <c r="B3580">
        <v>360</v>
      </c>
      <c r="C3580" s="6">
        <v>24141.439999999999</v>
      </c>
      <c r="D3580" s="38" cm="1">
        <f t="array" ref="D3580">INDEX($K$3:$K$50, MATCH(1, (A3580=$G$3:$G$50)*(B3580=$H$3:$H$50)*(C3580&gt;=$I$3:$I$50)*(C3580&lt;=$J$3:$J$50), 0))</f>
        <v>1.7500000000000002E-2</v>
      </c>
    </row>
    <row r="3581" spans="1:4" x14ac:dyDescent="0.35">
      <c r="A3581" t="s">
        <v>39</v>
      </c>
      <c r="B3581">
        <v>160</v>
      </c>
      <c r="C3581" s="6">
        <v>22253.040000000001</v>
      </c>
      <c r="D3581" s="38" t="e" cm="1">
        <f t="array" ref="D3581">INDEX($K$3:$K$50, MATCH(1, (A3581=$G$3:$G$50)*(B3581=$H$3:$H$50)*(C3581&gt;=$I$3:$I$50)*(C3581&lt;=$J$3:$J$50), 0))</f>
        <v>#N/A</v>
      </c>
    </row>
    <row r="3582" spans="1:4" x14ac:dyDescent="0.35">
      <c r="A3582" t="s">
        <v>39</v>
      </c>
      <c r="B3582">
        <v>180</v>
      </c>
      <c r="C3582" s="6">
        <v>10171</v>
      </c>
      <c r="D3582" s="38" cm="1">
        <f t="array" ref="D3582">INDEX($K$3:$K$50, MATCH(1, (A3582=$G$3:$G$50)*(B3582=$H$3:$H$50)*(C3582&gt;=$I$3:$I$50)*(C3582&lt;=$J$3:$J$50), 0))</f>
        <v>1.6E-2</v>
      </c>
    </row>
    <row r="3583" spans="1:4" x14ac:dyDescent="0.35">
      <c r="A3583" t="s">
        <v>40</v>
      </c>
      <c r="B3583">
        <v>90</v>
      </c>
      <c r="C3583" s="6">
        <v>100171</v>
      </c>
      <c r="D3583" s="38" cm="1">
        <f t="array" ref="D3583">INDEX($K$3:$K$50, MATCH(1, (A3583=$G$3:$G$50)*(B3583=$H$3:$H$50)*(C3583&gt;=$I$3:$I$50)*(C3583&lt;=$J$3:$J$50), 0))</f>
        <v>2.1499999999999998E-2</v>
      </c>
    </row>
    <row r="3584" spans="1:4" x14ac:dyDescent="0.35">
      <c r="A3584" t="s">
        <v>39</v>
      </c>
      <c r="B3584">
        <v>180</v>
      </c>
      <c r="C3584" s="6">
        <v>583109.14</v>
      </c>
      <c r="D3584" s="38" cm="1">
        <f t="array" ref="D3584">INDEX($K$3:$K$50, MATCH(1, (A3584=$G$3:$G$50)*(B3584=$H$3:$H$50)*(C3584&gt;=$I$3:$I$50)*(C3584&lt;=$J$3:$J$50), 0))</f>
        <v>3.95E-2</v>
      </c>
    </row>
    <row r="3585" spans="1:4" x14ac:dyDescent="0.35">
      <c r="A3585" t="s">
        <v>39</v>
      </c>
      <c r="B3585">
        <v>360</v>
      </c>
      <c r="C3585" s="6">
        <v>26225.11</v>
      </c>
      <c r="D3585" s="38" cm="1">
        <f t="array" ref="D3585">INDEX($K$3:$K$50, MATCH(1, (A3585=$G$3:$G$50)*(B3585=$H$3:$H$50)*(C3585&gt;=$I$3:$I$50)*(C3585&lt;=$J$3:$J$50), 0))</f>
        <v>1.7999999999999999E-2</v>
      </c>
    </row>
    <row r="3586" spans="1:4" x14ac:dyDescent="0.35">
      <c r="A3586" t="s">
        <v>39</v>
      </c>
      <c r="B3586">
        <v>360</v>
      </c>
      <c r="C3586" s="6">
        <v>27608.39</v>
      </c>
      <c r="D3586" s="38" cm="1">
        <f t="array" ref="D3586">INDEX($K$3:$K$50, MATCH(1, (A3586=$G$3:$G$50)*(B3586=$H$3:$H$50)*(C3586&gt;=$I$3:$I$50)*(C3586&lt;=$J$3:$J$50), 0))</f>
        <v>1.7999999999999999E-2</v>
      </c>
    </row>
    <row r="3587" spans="1:4" x14ac:dyDescent="0.35">
      <c r="A3587" t="s">
        <v>39</v>
      </c>
      <c r="B3587">
        <v>180</v>
      </c>
      <c r="C3587" s="6">
        <v>396198.34</v>
      </c>
      <c r="D3587" s="38" cm="1">
        <f t="array" ref="D3587">INDEX($K$3:$K$50, MATCH(1, (A3587=$G$3:$G$50)*(B3587=$H$3:$H$50)*(C3587&gt;=$I$3:$I$50)*(C3587&lt;=$J$3:$J$50), 0))</f>
        <v>3.7499999999999999E-2</v>
      </c>
    </row>
    <row r="3588" spans="1:4" x14ac:dyDescent="0.35">
      <c r="A3588" t="s">
        <v>39</v>
      </c>
      <c r="B3588">
        <v>90</v>
      </c>
      <c r="C3588" s="6">
        <v>482171</v>
      </c>
      <c r="D3588" s="38" cm="1">
        <f t="array" ref="D3588">INDEX($K$3:$K$50, MATCH(1, (A3588=$G$3:$G$50)*(B3588=$H$3:$H$50)*(C3588&gt;=$I$3:$I$50)*(C3588&lt;=$J$3:$J$50), 0))</f>
        <v>0.03</v>
      </c>
    </row>
    <row r="3589" spans="1:4" x14ac:dyDescent="0.35">
      <c r="A3589" t="s">
        <v>39</v>
      </c>
      <c r="B3589">
        <v>90</v>
      </c>
      <c r="C3589" s="6">
        <v>157494.29</v>
      </c>
      <c r="D3589" s="38" cm="1">
        <f t="array" ref="D3589">INDEX($K$3:$K$50, MATCH(1, (A3589=$G$3:$G$50)*(B3589=$H$3:$H$50)*(C3589&gt;=$I$3:$I$50)*(C3589&lt;=$J$3:$J$50), 0))</f>
        <v>2.1999999999999999E-2</v>
      </c>
    </row>
    <row r="3590" spans="1:4" x14ac:dyDescent="0.35">
      <c r="A3590" t="s">
        <v>39</v>
      </c>
      <c r="B3590">
        <v>180</v>
      </c>
      <c r="C3590" s="6">
        <v>10988.73</v>
      </c>
      <c r="D3590" s="38" cm="1">
        <f t="array" ref="D3590">INDEX($K$3:$K$50, MATCH(1, (A3590=$G$3:$G$50)*(B3590=$H$3:$H$50)*(C3590&gt;=$I$3:$I$50)*(C3590&lt;=$J$3:$J$50), 0))</f>
        <v>1.6E-2</v>
      </c>
    </row>
    <row r="3591" spans="1:4" x14ac:dyDescent="0.35">
      <c r="A3591" t="s">
        <v>40</v>
      </c>
      <c r="B3591">
        <v>360</v>
      </c>
      <c r="C3591" s="6">
        <v>209935.39</v>
      </c>
      <c r="D3591" s="38" cm="1">
        <f t="array" ref="D3591">INDEX($K$3:$K$50, MATCH(1, (A3591=$G$3:$G$50)*(B3591=$H$3:$H$50)*(C3591&gt;=$I$3:$I$50)*(C3591&lt;=$J$3:$J$50), 0))</f>
        <v>3.7999999999999999E-2</v>
      </c>
    </row>
    <row r="3592" spans="1:4" x14ac:dyDescent="0.35">
      <c r="A3592" t="s">
        <v>39</v>
      </c>
      <c r="B3592">
        <v>160</v>
      </c>
      <c r="C3592" s="6">
        <v>10171</v>
      </c>
      <c r="D3592" s="38" t="e" cm="1">
        <f t="array" ref="D3592">INDEX($K$3:$K$50, MATCH(1, (A3592=$G$3:$G$50)*(B3592=$H$3:$H$50)*(C3592&gt;=$I$3:$I$50)*(C3592&lt;=$J$3:$J$50), 0))</f>
        <v>#N/A</v>
      </c>
    </row>
    <row r="3593" spans="1:4" x14ac:dyDescent="0.35">
      <c r="A3593" t="s">
        <v>39</v>
      </c>
      <c r="B3593">
        <v>180</v>
      </c>
      <c r="C3593" s="6">
        <v>100171</v>
      </c>
      <c r="D3593" s="38" cm="1">
        <f t="array" ref="D3593">INDEX($K$3:$K$50, MATCH(1, (A3593=$G$3:$G$50)*(B3593=$H$3:$H$50)*(C3593&gt;=$I$3:$I$50)*(C3593&lt;=$J$3:$J$50), 0))</f>
        <v>3.4500000000000003E-2</v>
      </c>
    </row>
    <row r="3594" spans="1:4" x14ac:dyDescent="0.35">
      <c r="A3594" t="s">
        <v>39</v>
      </c>
      <c r="B3594">
        <v>90</v>
      </c>
      <c r="C3594" s="6">
        <v>60171</v>
      </c>
      <c r="D3594" s="38" cm="1">
        <f t="array" ref="D3594">INDEX($K$3:$K$50, MATCH(1, (A3594=$G$3:$G$50)*(B3594=$H$3:$H$50)*(C3594&gt;=$I$3:$I$50)*(C3594&lt;=$J$3:$J$50), 0))</f>
        <v>2.0500000000000001E-2</v>
      </c>
    </row>
    <row r="3595" spans="1:4" x14ac:dyDescent="0.35">
      <c r="A3595" t="s">
        <v>39</v>
      </c>
      <c r="B3595">
        <v>180</v>
      </c>
      <c r="C3595" s="6">
        <v>100172</v>
      </c>
      <c r="D3595" s="38" cm="1">
        <f t="array" ref="D3595">INDEX($K$3:$K$50, MATCH(1, (A3595=$G$3:$G$50)*(B3595=$H$3:$H$50)*(C3595&gt;=$I$3:$I$50)*(C3595&lt;=$J$3:$J$50), 0))</f>
        <v>3.4500000000000003E-2</v>
      </c>
    </row>
    <row r="3596" spans="1:4" x14ac:dyDescent="0.35">
      <c r="A3596" t="s">
        <v>39</v>
      </c>
      <c r="B3596">
        <v>360</v>
      </c>
      <c r="C3596" s="6">
        <v>1500171</v>
      </c>
      <c r="D3596" s="38" cm="1">
        <f t="array" ref="D3596">INDEX($K$3:$K$50, MATCH(1, (A3596=$G$3:$G$50)*(B3596=$H$3:$H$50)*(C3596&gt;=$I$3:$I$50)*(C3596&lt;=$J$3:$J$50), 0))</f>
        <v>4.7500000000000001E-2</v>
      </c>
    </row>
    <row r="3597" spans="1:4" x14ac:dyDescent="0.35">
      <c r="A3597" t="s">
        <v>39</v>
      </c>
      <c r="B3597">
        <v>360</v>
      </c>
      <c r="C3597" s="6">
        <v>29850.49</v>
      </c>
      <c r="D3597" s="38" cm="1">
        <f t="array" ref="D3597">INDEX($K$3:$K$50, MATCH(1, (A3597=$G$3:$G$50)*(B3597=$H$3:$H$50)*(C3597&gt;=$I$3:$I$50)*(C3597&lt;=$J$3:$J$50), 0))</f>
        <v>1.7999999999999999E-2</v>
      </c>
    </row>
    <row r="3598" spans="1:4" x14ac:dyDescent="0.35">
      <c r="A3598" t="s">
        <v>39</v>
      </c>
      <c r="B3598">
        <v>180</v>
      </c>
      <c r="C3598" s="6">
        <v>150171</v>
      </c>
      <c r="D3598" s="38" cm="1">
        <f t="array" ref="D3598">INDEX($K$3:$K$50, MATCH(1, (A3598=$G$3:$G$50)*(B3598=$H$3:$H$50)*(C3598&gt;=$I$3:$I$50)*(C3598&lt;=$J$3:$J$50), 0))</f>
        <v>3.4500000000000003E-2</v>
      </c>
    </row>
    <row r="3599" spans="1:4" x14ac:dyDescent="0.35">
      <c r="A3599" t="s">
        <v>39</v>
      </c>
      <c r="B3599">
        <v>90</v>
      </c>
      <c r="C3599" s="6">
        <v>390171</v>
      </c>
      <c r="D3599" s="38" cm="1">
        <f t="array" ref="D3599">INDEX($K$3:$K$50, MATCH(1, (A3599=$G$3:$G$50)*(B3599=$H$3:$H$50)*(C3599&gt;=$I$3:$I$50)*(C3599&lt;=$J$3:$J$50), 0))</f>
        <v>0.03</v>
      </c>
    </row>
    <row r="3600" spans="1:4" x14ac:dyDescent="0.35">
      <c r="A3600" t="s">
        <v>39</v>
      </c>
      <c r="B3600">
        <v>90</v>
      </c>
      <c r="C3600" s="6">
        <v>52471</v>
      </c>
      <c r="D3600" s="38" cm="1">
        <f t="array" ref="D3600">INDEX($K$3:$K$50, MATCH(1, (A3600=$G$3:$G$50)*(B3600=$H$3:$H$50)*(C3600&gt;=$I$3:$I$50)*(C3600&lt;=$J$3:$J$50), 0))</f>
        <v>2.0500000000000001E-2</v>
      </c>
    </row>
    <row r="3601" spans="1:4" x14ac:dyDescent="0.35">
      <c r="A3601" t="s">
        <v>39</v>
      </c>
      <c r="B3601">
        <v>180</v>
      </c>
      <c r="C3601" s="6">
        <v>529857.39</v>
      </c>
      <c r="D3601" s="38" cm="1">
        <f t="array" ref="D3601">INDEX($K$3:$K$50, MATCH(1, (A3601=$G$3:$G$50)*(B3601=$H$3:$H$50)*(C3601&gt;=$I$3:$I$50)*(C3601&lt;=$J$3:$J$50), 0))</f>
        <v>3.95E-2</v>
      </c>
    </row>
    <row r="3602" spans="1:4" x14ac:dyDescent="0.35">
      <c r="A3602" t="s">
        <v>39</v>
      </c>
      <c r="B3602">
        <v>360</v>
      </c>
      <c r="C3602" s="6">
        <v>657432.09</v>
      </c>
      <c r="D3602" s="38" cm="1">
        <f t="array" ref="D3602">INDEX($K$3:$K$50, MATCH(1, (A3602=$G$3:$G$50)*(B3602=$H$3:$H$50)*(C3602&gt;=$I$3:$I$50)*(C3602&lt;=$J$3:$J$50), 0))</f>
        <v>4.4499999999999998E-2</v>
      </c>
    </row>
    <row r="3603" spans="1:4" x14ac:dyDescent="0.35">
      <c r="A3603" t="s">
        <v>39</v>
      </c>
      <c r="B3603">
        <v>160</v>
      </c>
      <c r="C3603" s="6">
        <v>20171</v>
      </c>
      <c r="D3603" s="38" t="e" cm="1">
        <f t="array" ref="D3603">INDEX($K$3:$K$50, MATCH(1, (A3603=$G$3:$G$50)*(B3603=$H$3:$H$50)*(C3603&gt;=$I$3:$I$50)*(C3603&lt;=$J$3:$J$50), 0))</f>
        <v>#N/A</v>
      </c>
    </row>
    <row r="3604" spans="1:4" x14ac:dyDescent="0.35">
      <c r="A3604" t="s">
        <v>39</v>
      </c>
      <c r="B3604">
        <v>180</v>
      </c>
      <c r="C3604" s="6">
        <v>42542.69</v>
      </c>
      <c r="D3604" s="38" cm="1">
        <f t="array" ref="D3604">INDEX($K$3:$K$50, MATCH(1, (A3604=$G$3:$G$50)*(B3604=$H$3:$H$50)*(C3604&gt;=$I$3:$I$50)*(C3604&lt;=$J$3:$J$50), 0))</f>
        <v>1.6E-2</v>
      </c>
    </row>
    <row r="3605" spans="1:4" x14ac:dyDescent="0.35">
      <c r="A3605" t="s">
        <v>39</v>
      </c>
      <c r="B3605">
        <v>90</v>
      </c>
      <c r="C3605" s="6">
        <v>549234.77</v>
      </c>
      <c r="D3605" s="38" cm="1">
        <f t="array" ref="D3605">INDEX($K$3:$K$50, MATCH(1, (A3605=$G$3:$G$50)*(B3605=$H$3:$H$50)*(C3605&gt;=$I$3:$I$50)*(C3605&lt;=$J$3:$J$50), 0))</f>
        <v>3.1E-2</v>
      </c>
    </row>
    <row r="3606" spans="1:4" x14ac:dyDescent="0.35">
      <c r="A3606" t="s">
        <v>39</v>
      </c>
      <c r="B3606">
        <v>180</v>
      </c>
      <c r="C3606" s="6">
        <v>200171</v>
      </c>
      <c r="D3606" s="38" cm="1">
        <f t="array" ref="D3606">INDEX($K$3:$K$50, MATCH(1, (A3606=$G$3:$G$50)*(B3606=$H$3:$H$50)*(C3606&gt;=$I$3:$I$50)*(C3606&lt;=$J$3:$J$50), 0))</f>
        <v>3.4500000000000003E-2</v>
      </c>
    </row>
    <row r="3607" spans="1:4" x14ac:dyDescent="0.35">
      <c r="A3607" t="s">
        <v>39</v>
      </c>
      <c r="B3607">
        <v>360</v>
      </c>
      <c r="C3607" s="6">
        <v>5171</v>
      </c>
      <c r="D3607" s="38" cm="1">
        <f t="array" ref="D3607">INDEX($K$3:$K$50, MATCH(1, (A3607=$G$3:$G$50)*(B3607=$H$3:$H$50)*(C3607&gt;=$I$3:$I$50)*(C3607&lt;=$J$3:$J$50), 0))</f>
        <v>1.7999999999999999E-2</v>
      </c>
    </row>
    <row r="3608" spans="1:4" x14ac:dyDescent="0.35">
      <c r="A3608" t="s">
        <v>39</v>
      </c>
      <c r="B3608">
        <v>360</v>
      </c>
      <c r="C3608" s="6">
        <v>300171</v>
      </c>
      <c r="D3608" s="38" cm="1">
        <f t="array" ref="D3608">INDEX($K$3:$K$50, MATCH(1, (A3608=$G$3:$G$50)*(B3608=$H$3:$H$50)*(C3608&gt;=$I$3:$I$50)*(C3608&lt;=$J$3:$J$50), 0))</f>
        <v>4.2500000000000003E-2</v>
      </c>
    </row>
    <row r="3609" spans="1:4" x14ac:dyDescent="0.35">
      <c r="A3609" t="s">
        <v>40</v>
      </c>
      <c r="B3609">
        <v>180</v>
      </c>
      <c r="C3609" s="6">
        <v>283144.49</v>
      </c>
      <c r="D3609" s="38" cm="1">
        <f t="array" ref="D3609">INDEX($K$3:$K$50, MATCH(1, (A3609=$G$3:$G$50)*(B3609=$H$3:$H$50)*(C3609&gt;=$I$3:$I$50)*(C3609&lt;=$J$3:$J$50), 0))</f>
        <v>3.6999999999999998E-2</v>
      </c>
    </row>
    <row r="3610" spans="1:4" x14ac:dyDescent="0.35">
      <c r="A3610" t="s">
        <v>39</v>
      </c>
      <c r="B3610">
        <v>90</v>
      </c>
      <c r="C3610" s="6">
        <v>150171</v>
      </c>
      <c r="D3610" s="38" cm="1">
        <f t="array" ref="D3610">INDEX($K$3:$K$50, MATCH(1, (A3610=$G$3:$G$50)*(B3610=$H$3:$H$50)*(C3610&gt;=$I$3:$I$50)*(C3610&lt;=$J$3:$J$50), 0))</f>
        <v>2.1999999999999999E-2</v>
      </c>
    </row>
    <row r="3611" spans="1:4" x14ac:dyDescent="0.35">
      <c r="A3611" t="s">
        <v>39</v>
      </c>
      <c r="B3611">
        <v>90</v>
      </c>
      <c r="C3611" s="6">
        <v>29741.06</v>
      </c>
      <c r="D3611" s="38" cm="1">
        <f t="array" ref="D3611">INDEX($K$3:$K$50, MATCH(1, (A3611=$G$3:$G$50)*(B3611=$H$3:$H$50)*(C3611&gt;=$I$3:$I$50)*(C3611&lt;=$J$3:$J$50), 0))</f>
        <v>1.55E-2</v>
      </c>
    </row>
    <row r="3612" spans="1:4" x14ac:dyDescent="0.35">
      <c r="A3612" t="s">
        <v>39</v>
      </c>
      <c r="B3612">
        <v>180</v>
      </c>
      <c r="C3612" s="6">
        <v>101171</v>
      </c>
      <c r="D3612" s="38" cm="1">
        <f t="array" ref="D3612">INDEX($K$3:$K$50, MATCH(1, (A3612=$G$3:$G$50)*(B3612=$H$3:$H$50)*(C3612&gt;=$I$3:$I$50)*(C3612&lt;=$J$3:$J$50), 0))</f>
        <v>3.4500000000000003E-2</v>
      </c>
    </row>
    <row r="3613" spans="1:4" x14ac:dyDescent="0.35">
      <c r="A3613" t="s">
        <v>39</v>
      </c>
      <c r="B3613">
        <v>360</v>
      </c>
      <c r="C3613" s="6">
        <v>100171</v>
      </c>
      <c r="D3613" s="38" cm="1">
        <f t="array" ref="D3613">INDEX($K$3:$K$50, MATCH(1, (A3613=$G$3:$G$50)*(B3613=$H$3:$H$50)*(C3613&gt;=$I$3:$I$50)*(C3613&lt;=$J$3:$J$50), 0))</f>
        <v>3.85E-2</v>
      </c>
    </row>
    <row r="3614" spans="1:4" x14ac:dyDescent="0.35">
      <c r="A3614" t="s">
        <v>39</v>
      </c>
      <c r="B3614">
        <v>160</v>
      </c>
      <c r="C3614" s="6">
        <v>109347.58</v>
      </c>
      <c r="D3614" s="38" t="e" cm="1">
        <f t="array" ref="D3614">INDEX($K$3:$K$50, MATCH(1, (A3614=$G$3:$G$50)*(B3614=$H$3:$H$50)*(C3614&gt;=$I$3:$I$50)*(C3614&lt;=$J$3:$J$50), 0))</f>
        <v>#N/A</v>
      </c>
    </row>
    <row r="3615" spans="1:4" x14ac:dyDescent="0.35">
      <c r="A3615" t="s">
        <v>39</v>
      </c>
      <c r="B3615">
        <v>180</v>
      </c>
      <c r="C3615" s="6">
        <v>1500171</v>
      </c>
      <c r="D3615" s="38" cm="1">
        <f t="array" ref="D3615">INDEX($K$3:$K$50, MATCH(1, (A3615=$G$3:$G$50)*(B3615=$H$3:$H$50)*(C3615&gt;=$I$3:$I$50)*(C3615&lt;=$J$3:$J$50), 0))</f>
        <v>4.3999999999999997E-2</v>
      </c>
    </row>
    <row r="3616" spans="1:4" x14ac:dyDescent="0.35">
      <c r="A3616" t="s">
        <v>39</v>
      </c>
      <c r="B3616">
        <v>90</v>
      </c>
      <c r="C3616" s="6">
        <v>122828.66</v>
      </c>
      <c r="D3616" s="38" cm="1">
        <f t="array" ref="D3616">INDEX($K$3:$K$50, MATCH(1, (A3616=$G$3:$G$50)*(B3616=$H$3:$H$50)*(C3616&gt;=$I$3:$I$50)*(C3616&lt;=$J$3:$J$50), 0))</f>
        <v>2.1999999999999999E-2</v>
      </c>
    </row>
    <row r="3617" spans="1:4" x14ac:dyDescent="0.35">
      <c r="A3617" t="s">
        <v>39</v>
      </c>
      <c r="B3617">
        <v>180</v>
      </c>
      <c r="C3617" s="6">
        <v>24429.67</v>
      </c>
      <c r="D3617" s="38" cm="1">
        <f t="array" ref="D3617">INDEX($K$3:$K$50, MATCH(1, (A3617=$G$3:$G$50)*(B3617=$H$3:$H$50)*(C3617&gt;=$I$3:$I$50)*(C3617&lt;=$J$3:$J$50), 0))</f>
        <v>1.6E-2</v>
      </c>
    </row>
    <row r="3618" spans="1:4" x14ac:dyDescent="0.35">
      <c r="A3618" t="s">
        <v>39</v>
      </c>
      <c r="B3618">
        <v>360</v>
      </c>
      <c r="C3618" s="6">
        <v>300171</v>
      </c>
      <c r="D3618" s="38" cm="1">
        <f t="array" ref="D3618">INDEX($K$3:$K$50, MATCH(1, (A3618=$G$3:$G$50)*(B3618=$H$3:$H$50)*(C3618&gt;=$I$3:$I$50)*(C3618&lt;=$J$3:$J$50), 0))</f>
        <v>4.2500000000000003E-2</v>
      </c>
    </row>
    <row r="3619" spans="1:4" x14ac:dyDescent="0.35">
      <c r="A3619" t="s">
        <v>39</v>
      </c>
      <c r="B3619">
        <v>360</v>
      </c>
      <c r="C3619" s="6">
        <v>10592.64</v>
      </c>
      <c r="D3619" s="38" cm="1">
        <f t="array" ref="D3619">INDEX($K$3:$K$50, MATCH(1, (A3619=$G$3:$G$50)*(B3619=$H$3:$H$50)*(C3619&gt;=$I$3:$I$50)*(C3619&lt;=$J$3:$J$50), 0))</f>
        <v>1.7999999999999999E-2</v>
      </c>
    </row>
    <row r="3620" spans="1:4" x14ac:dyDescent="0.35">
      <c r="A3620" t="s">
        <v>39</v>
      </c>
      <c r="B3620">
        <v>180</v>
      </c>
      <c r="C3620" s="6">
        <v>45171</v>
      </c>
      <c r="D3620" s="38" cm="1">
        <f t="array" ref="D3620">INDEX($K$3:$K$50, MATCH(1, (A3620=$G$3:$G$50)*(B3620=$H$3:$H$50)*(C3620&gt;=$I$3:$I$50)*(C3620&lt;=$J$3:$J$50), 0))</f>
        <v>1.6E-2</v>
      </c>
    </row>
    <row r="3621" spans="1:4" x14ac:dyDescent="0.35">
      <c r="A3621" t="s">
        <v>39</v>
      </c>
      <c r="B3621">
        <v>90</v>
      </c>
      <c r="C3621" s="6">
        <v>10171</v>
      </c>
      <c r="D3621" s="38" cm="1">
        <f t="array" ref="D3621">INDEX($K$3:$K$50, MATCH(1, (A3621=$G$3:$G$50)*(B3621=$H$3:$H$50)*(C3621&gt;=$I$3:$I$50)*(C3621&lt;=$J$3:$J$50), 0))</f>
        <v>1.55E-2</v>
      </c>
    </row>
    <row r="3622" spans="1:4" x14ac:dyDescent="0.35">
      <c r="A3622" t="s">
        <v>39</v>
      </c>
      <c r="B3622">
        <v>90</v>
      </c>
      <c r="C3622" s="6">
        <v>100171</v>
      </c>
      <c r="D3622" s="38" cm="1">
        <f t="array" ref="D3622">INDEX($K$3:$K$50, MATCH(1, (A3622=$G$3:$G$50)*(B3622=$H$3:$H$50)*(C3622&gt;=$I$3:$I$50)*(C3622&lt;=$J$3:$J$50), 0))</f>
        <v>2.1999999999999999E-2</v>
      </c>
    </row>
    <row r="3623" spans="1:4" x14ac:dyDescent="0.35">
      <c r="A3623" t="s">
        <v>39</v>
      </c>
      <c r="B3623">
        <v>180</v>
      </c>
      <c r="C3623" s="6">
        <v>75171</v>
      </c>
      <c r="D3623" s="38" cm="1">
        <f t="array" ref="D3623">INDEX($K$3:$K$50, MATCH(1, (A3623=$G$3:$G$50)*(B3623=$H$3:$H$50)*(C3623&gt;=$I$3:$I$50)*(C3623&lt;=$J$3:$J$50), 0))</f>
        <v>2.1499999999999998E-2</v>
      </c>
    </row>
    <row r="3624" spans="1:4" x14ac:dyDescent="0.35">
      <c r="A3624" t="s">
        <v>39</v>
      </c>
      <c r="B3624">
        <v>360</v>
      </c>
      <c r="C3624" s="6">
        <v>588171</v>
      </c>
      <c r="D3624" s="38" cm="1">
        <f t="array" ref="D3624">INDEX($K$3:$K$50, MATCH(1, (A3624=$G$3:$G$50)*(B3624=$H$3:$H$50)*(C3624&gt;=$I$3:$I$50)*(C3624&lt;=$J$3:$J$50), 0))</f>
        <v>4.4499999999999998E-2</v>
      </c>
    </row>
    <row r="3625" spans="1:4" x14ac:dyDescent="0.35">
      <c r="A3625" t="s">
        <v>40</v>
      </c>
      <c r="B3625">
        <v>160</v>
      </c>
      <c r="C3625" s="6">
        <v>81037.990000000005</v>
      </c>
      <c r="D3625" s="38" t="e" cm="1">
        <f t="array" ref="D3625">INDEX($K$3:$K$50, MATCH(1, (A3625=$G$3:$G$50)*(B3625=$H$3:$H$50)*(C3625&gt;=$I$3:$I$50)*(C3625&lt;=$J$3:$J$50), 0))</f>
        <v>#N/A</v>
      </c>
    </row>
    <row r="3626" spans="1:4" x14ac:dyDescent="0.35">
      <c r="A3626" t="s">
        <v>39</v>
      </c>
      <c r="B3626">
        <v>180</v>
      </c>
      <c r="C3626" s="6">
        <v>172651.1</v>
      </c>
      <c r="D3626" s="38" cm="1">
        <f t="array" ref="D3626">INDEX($K$3:$K$50, MATCH(1, (A3626=$G$3:$G$50)*(B3626=$H$3:$H$50)*(C3626&gt;=$I$3:$I$50)*(C3626&lt;=$J$3:$J$50), 0))</f>
        <v>3.4500000000000003E-2</v>
      </c>
    </row>
    <row r="3627" spans="1:4" x14ac:dyDescent="0.35">
      <c r="A3627" t="s">
        <v>39</v>
      </c>
      <c r="B3627">
        <v>90</v>
      </c>
      <c r="C3627" s="6">
        <v>1000171</v>
      </c>
      <c r="D3627" s="38" cm="1">
        <f t="array" ref="D3627">INDEX($K$3:$K$50, MATCH(1, (A3627=$G$3:$G$50)*(B3627=$H$3:$H$50)*(C3627&gt;=$I$3:$I$50)*(C3627&lt;=$J$3:$J$50), 0))</f>
        <v>3.3000000000000002E-2</v>
      </c>
    </row>
    <row r="3628" spans="1:4" x14ac:dyDescent="0.35">
      <c r="A3628" t="s">
        <v>39</v>
      </c>
      <c r="B3628">
        <v>180</v>
      </c>
      <c r="C3628" s="6">
        <v>127316.54</v>
      </c>
      <c r="D3628" s="38" cm="1">
        <f t="array" ref="D3628">INDEX($K$3:$K$50, MATCH(1, (A3628=$G$3:$G$50)*(B3628=$H$3:$H$50)*(C3628&gt;=$I$3:$I$50)*(C3628&lt;=$J$3:$J$50), 0))</f>
        <v>3.4500000000000003E-2</v>
      </c>
    </row>
    <row r="3629" spans="1:4" x14ac:dyDescent="0.35">
      <c r="A3629" t="s">
        <v>39</v>
      </c>
      <c r="B3629">
        <v>360</v>
      </c>
      <c r="C3629" s="6">
        <v>60816.15</v>
      </c>
      <c r="D3629" s="38" cm="1">
        <f t="array" ref="D3629">INDEX($K$3:$K$50, MATCH(1, (A3629=$G$3:$G$50)*(B3629=$H$3:$H$50)*(C3629&gt;=$I$3:$I$50)*(C3629&lt;=$J$3:$J$50), 0))</f>
        <v>2.5000000000000001E-2</v>
      </c>
    </row>
    <row r="3630" spans="1:4" x14ac:dyDescent="0.35">
      <c r="A3630" t="s">
        <v>39</v>
      </c>
      <c r="B3630">
        <v>360</v>
      </c>
      <c r="C3630" s="6">
        <v>1000171</v>
      </c>
      <c r="D3630" s="38" cm="1">
        <f t="array" ref="D3630">INDEX($K$3:$K$50, MATCH(1, (A3630=$G$3:$G$50)*(B3630=$H$3:$H$50)*(C3630&gt;=$I$3:$I$50)*(C3630&lt;=$J$3:$J$50), 0))</f>
        <v>4.7500000000000001E-2</v>
      </c>
    </row>
    <row r="3631" spans="1:4" x14ac:dyDescent="0.35">
      <c r="A3631" t="s">
        <v>39</v>
      </c>
      <c r="B3631">
        <v>180</v>
      </c>
      <c r="C3631" s="6">
        <v>60171</v>
      </c>
      <c r="D3631" s="38" cm="1">
        <f t="array" ref="D3631">INDEX($K$3:$K$50, MATCH(1, (A3631=$G$3:$G$50)*(B3631=$H$3:$H$50)*(C3631&gt;=$I$3:$I$50)*(C3631&lt;=$J$3:$J$50), 0))</f>
        <v>2.1499999999999998E-2</v>
      </c>
    </row>
    <row r="3632" spans="1:4" x14ac:dyDescent="0.35">
      <c r="A3632" t="s">
        <v>39</v>
      </c>
      <c r="B3632">
        <v>90</v>
      </c>
      <c r="C3632" s="6">
        <v>32509.08</v>
      </c>
      <c r="D3632" s="38" cm="1">
        <f t="array" ref="D3632">INDEX($K$3:$K$50, MATCH(1, (A3632=$G$3:$G$50)*(B3632=$H$3:$H$50)*(C3632&gt;=$I$3:$I$50)*(C3632&lt;=$J$3:$J$50), 0))</f>
        <v>1.55E-2</v>
      </c>
    </row>
    <row r="3633" spans="1:4" x14ac:dyDescent="0.35">
      <c r="A3633" t="s">
        <v>40</v>
      </c>
      <c r="B3633">
        <v>90</v>
      </c>
      <c r="C3633" s="6">
        <v>12983</v>
      </c>
      <c r="D3633" s="38" cm="1">
        <f t="array" ref="D3633">INDEX($K$3:$K$50, MATCH(1, (A3633=$G$3:$G$50)*(B3633=$H$3:$H$50)*(C3633&gt;=$I$3:$I$50)*(C3633&lt;=$J$3:$J$50), 0))</f>
        <v>1.4999999999999999E-2</v>
      </c>
    </row>
    <row r="3634" spans="1:4" x14ac:dyDescent="0.35">
      <c r="A3634" t="s">
        <v>39</v>
      </c>
      <c r="B3634">
        <v>180</v>
      </c>
      <c r="C3634" s="6">
        <v>628609.53</v>
      </c>
      <c r="D3634" s="38" cm="1">
        <f t="array" ref="D3634">INDEX($K$3:$K$50, MATCH(1, (A3634=$G$3:$G$50)*(B3634=$H$3:$H$50)*(C3634&gt;=$I$3:$I$50)*(C3634&lt;=$J$3:$J$50), 0))</f>
        <v>3.95E-2</v>
      </c>
    </row>
    <row r="3635" spans="1:4" x14ac:dyDescent="0.35">
      <c r="A3635" t="s">
        <v>39</v>
      </c>
      <c r="B3635">
        <v>360</v>
      </c>
      <c r="C3635" s="6">
        <v>1000171</v>
      </c>
      <c r="D3635" s="38" cm="1">
        <f t="array" ref="D3635">INDEX($K$3:$K$50, MATCH(1, (A3635=$G$3:$G$50)*(B3635=$H$3:$H$50)*(C3635&gt;=$I$3:$I$50)*(C3635&lt;=$J$3:$J$50), 0))</f>
        <v>4.7500000000000001E-2</v>
      </c>
    </row>
    <row r="3636" spans="1:4" x14ac:dyDescent="0.35">
      <c r="A3636" t="s">
        <v>39</v>
      </c>
      <c r="B3636">
        <v>160</v>
      </c>
      <c r="C3636" s="6">
        <v>450171</v>
      </c>
      <c r="D3636" s="38" t="e" cm="1">
        <f t="array" ref="D3636">INDEX($K$3:$K$50, MATCH(1, (A3636=$G$3:$G$50)*(B3636=$H$3:$H$50)*(C3636&gt;=$I$3:$I$50)*(C3636&lt;=$J$3:$J$50), 0))</f>
        <v>#N/A</v>
      </c>
    </row>
    <row r="3637" spans="1:4" x14ac:dyDescent="0.35">
      <c r="A3637" t="s">
        <v>39</v>
      </c>
      <c r="B3637">
        <v>180</v>
      </c>
      <c r="C3637" s="6">
        <v>5171</v>
      </c>
      <c r="D3637" s="38" cm="1">
        <f t="array" ref="D3637">INDEX($K$3:$K$50, MATCH(1, (A3637=$G$3:$G$50)*(B3637=$H$3:$H$50)*(C3637&gt;=$I$3:$I$50)*(C3637&lt;=$J$3:$J$50), 0))</f>
        <v>1.6E-2</v>
      </c>
    </row>
    <row r="3638" spans="1:4" x14ac:dyDescent="0.35">
      <c r="A3638" t="s">
        <v>39</v>
      </c>
      <c r="B3638">
        <v>90</v>
      </c>
      <c r="C3638" s="6">
        <v>15171</v>
      </c>
      <c r="D3638" s="38" cm="1">
        <f t="array" ref="D3638">INDEX($K$3:$K$50, MATCH(1, (A3638=$G$3:$G$50)*(B3638=$H$3:$H$50)*(C3638&gt;=$I$3:$I$50)*(C3638&lt;=$J$3:$J$50), 0))</f>
        <v>1.55E-2</v>
      </c>
    </row>
    <row r="3639" spans="1:4" x14ac:dyDescent="0.35">
      <c r="A3639" t="s">
        <v>39</v>
      </c>
      <c r="B3639">
        <v>180</v>
      </c>
      <c r="C3639" s="6">
        <v>103715.1</v>
      </c>
      <c r="D3639" s="38" cm="1">
        <f t="array" ref="D3639">INDEX($K$3:$K$50, MATCH(1, (A3639=$G$3:$G$50)*(B3639=$H$3:$H$50)*(C3639&gt;=$I$3:$I$50)*(C3639&lt;=$J$3:$J$50), 0))</f>
        <v>3.4500000000000003E-2</v>
      </c>
    </row>
    <row r="3640" spans="1:4" x14ac:dyDescent="0.35">
      <c r="A3640" t="s">
        <v>39</v>
      </c>
      <c r="B3640">
        <v>360</v>
      </c>
      <c r="C3640" s="6">
        <v>10171</v>
      </c>
      <c r="D3640" s="38" cm="1">
        <f t="array" ref="D3640">INDEX($K$3:$K$50, MATCH(1, (A3640=$G$3:$G$50)*(B3640=$H$3:$H$50)*(C3640&gt;=$I$3:$I$50)*(C3640&lt;=$J$3:$J$50), 0))</f>
        <v>1.7999999999999999E-2</v>
      </c>
    </row>
    <row r="3641" spans="1:4" x14ac:dyDescent="0.35">
      <c r="A3641" t="s">
        <v>39</v>
      </c>
      <c r="B3641">
        <v>360</v>
      </c>
      <c r="C3641" s="6">
        <v>110297.3</v>
      </c>
      <c r="D3641" s="38" cm="1">
        <f t="array" ref="D3641">INDEX($K$3:$K$50, MATCH(1, (A3641=$G$3:$G$50)*(B3641=$H$3:$H$50)*(C3641&gt;=$I$3:$I$50)*(C3641&lt;=$J$3:$J$50), 0))</f>
        <v>3.85E-2</v>
      </c>
    </row>
    <row r="3642" spans="1:4" x14ac:dyDescent="0.35">
      <c r="A3642" t="s">
        <v>39</v>
      </c>
      <c r="B3642">
        <v>180</v>
      </c>
      <c r="C3642" s="6">
        <v>32171</v>
      </c>
      <c r="D3642" s="38" cm="1">
        <f t="array" ref="D3642">INDEX($K$3:$K$50, MATCH(1, (A3642=$G$3:$G$50)*(B3642=$H$3:$H$50)*(C3642&gt;=$I$3:$I$50)*(C3642&lt;=$J$3:$J$50), 0))</f>
        <v>1.6E-2</v>
      </c>
    </row>
    <row r="3643" spans="1:4" x14ac:dyDescent="0.35">
      <c r="A3643" t="s">
        <v>39</v>
      </c>
      <c r="B3643">
        <v>90</v>
      </c>
      <c r="C3643" s="6">
        <v>300171</v>
      </c>
      <c r="D3643" s="38" cm="1">
        <f t="array" ref="D3643">INDEX($K$3:$K$50, MATCH(1, (A3643=$G$3:$G$50)*(B3643=$H$3:$H$50)*(C3643&gt;=$I$3:$I$50)*(C3643&lt;=$J$3:$J$50), 0))</f>
        <v>0.03</v>
      </c>
    </row>
    <row r="3644" spans="1:4" x14ac:dyDescent="0.35">
      <c r="A3644" t="s">
        <v>39</v>
      </c>
      <c r="B3644">
        <v>90</v>
      </c>
      <c r="C3644" s="6">
        <v>200171</v>
      </c>
      <c r="D3644" s="38" cm="1">
        <f t="array" ref="D3644">INDEX($K$3:$K$50, MATCH(1, (A3644=$G$3:$G$50)*(B3644=$H$3:$H$50)*(C3644&gt;=$I$3:$I$50)*(C3644&lt;=$J$3:$J$50), 0))</f>
        <v>2.1999999999999999E-2</v>
      </c>
    </row>
    <row r="3645" spans="1:4" x14ac:dyDescent="0.35">
      <c r="A3645" t="s">
        <v>39</v>
      </c>
      <c r="B3645">
        <v>180</v>
      </c>
      <c r="C3645" s="6">
        <v>100172</v>
      </c>
      <c r="D3645" s="38" cm="1">
        <f t="array" ref="D3645">INDEX($K$3:$K$50, MATCH(1, (A3645=$G$3:$G$50)*(B3645=$H$3:$H$50)*(C3645&gt;=$I$3:$I$50)*(C3645&lt;=$J$3:$J$50), 0))</f>
        <v>3.4500000000000003E-2</v>
      </c>
    </row>
    <row r="3646" spans="1:4" x14ac:dyDescent="0.35">
      <c r="A3646" t="s">
        <v>39</v>
      </c>
      <c r="B3646">
        <v>360</v>
      </c>
      <c r="C3646" s="6">
        <v>173171</v>
      </c>
      <c r="D3646" s="38" cm="1">
        <f t="array" ref="D3646">INDEX($K$3:$K$50, MATCH(1, (A3646=$G$3:$G$50)*(B3646=$H$3:$H$50)*(C3646&gt;=$I$3:$I$50)*(C3646&lt;=$J$3:$J$50), 0))</f>
        <v>3.85E-2</v>
      </c>
    </row>
    <row r="3647" spans="1:4" x14ac:dyDescent="0.35">
      <c r="A3647" t="s">
        <v>39</v>
      </c>
      <c r="B3647">
        <v>160</v>
      </c>
      <c r="C3647" s="6">
        <v>70171</v>
      </c>
      <c r="D3647" s="38" t="e" cm="1">
        <f t="array" ref="D3647">INDEX($K$3:$K$50, MATCH(1, (A3647=$G$3:$G$50)*(B3647=$H$3:$H$50)*(C3647&gt;=$I$3:$I$50)*(C3647&lt;=$J$3:$J$50), 0))</f>
        <v>#N/A</v>
      </c>
    </row>
    <row r="3648" spans="1:4" x14ac:dyDescent="0.35">
      <c r="A3648" t="s">
        <v>39</v>
      </c>
      <c r="B3648">
        <v>180</v>
      </c>
      <c r="C3648" s="6">
        <v>8508.31</v>
      </c>
      <c r="D3648" s="38" cm="1">
        <f t="array" ref="D3648">INDEX($K$3:$K$50, MATCH(1, (A3648=$G$3:$G$50)*(B3648=$H$3:$H$50)*(C3648&gt;=$I$3:$I$50)*(C3648&lt;=$J$3:$J$50), 0))</f>
        <v>1.6E-2</v>
      </c>
    </row>
    <row r="3649" spans="1:4" x14ac:dyDescent="0.35">
      <c r="A3649" t="s">
        <v>39</v>
      </c>
      <c r="B3649">
        <v>90</v>
      </c>
      <c r="C3649" s="6">
        <v>15171</v>
      </c>
      <c r="D3649" s="38" cm="1">
        <f t="array" ref="D3649">INDEX($K$3:$K$50, MATCH(1, (A3649=$G$3:$G$50)*(B3649=$H$3:$H$50)*(C3649&gt;=$I$3:$I$50)*(C3649&lt;=$J$3:$J$50), 0))</f>
        <v>1.55E-2</v>
      </c>
    </row>
    <row r="3650" spans="1:4" x14ac:dyDescent="0.35">
      <c r="A3650" t="s">
        <v>40</v>
      </c>
      <c r="B3650">
        <v>180</v>
      </c>
      <c r="C3650" s="6">
        <v>42483.45</v>
      </c>
      <c r="D3650" s="38" cm="1">
        <f t="array" ref="D3650">INDEX($K$3:$K$50, MATCH(1, (A3650=$G$3:$G$50)*(B3650=$H$3:$H$50)*(C3650&gt;=$I$3:$I$50)*(C3650&lt;=$J$3:$J$50), 0))</f>
        <v>1.55E-2</v>
      </c>
    </row>
    <row r="3651" spans="1:4" x14ac:dyDescent="0.35">
      <c r="A3651" t="s">
        <v>39</v>
      </c>
      <c r="B3651">
        <v>360</v>
      </c>
      <c r="C3651" s="6">
        <v>1147383.74</v>
      </c>
      <c r="D3651" s="38" cm="1">
        <f t="array" ref="D3651">INDEX($K$3:$K$50, MATCH(1, (A3651=$G$3:$G$50)*(B3651=$H$3:$H$50)*(C3651&gt;=$I$3:$I$50)*(C3651&lt;=$J$3:$J$50), 0))</f>
        <v>4.7500000000000001E-2</v>
      </c>
    </row>
    <row r="3652" spans="1:4" x14ac:dyDescent="0.35">
      <c r="A3652" t="s">
        <v>40</v>
      </c>
      <c r="B3652">
        <v>360</v>
      </c>
      <c r="C3652" s="6">
        <v>24073.9</v>
      </c>
      <c r="D3652" s="38" cm="1">
        <f t="array" ref="D3652">INDEX($K$3:$K$50, MATCH(1, (A3652=$G$3:$G$50)*(B3652=$H$3:$H$50)*(C3652&gt;=$I$3:$I$50)*(C3652&lt;=$J$3:$J$50), 0))</f>
        <v>1.7500000000000002E-2</v>
      </c>
    </row>
    <row r="3653" spans="1:4" x14ac:dyDescent="0.35">
      <c r="A3653" t="s">
        <v>40</v>
      </c>
      <c r="B3653">
        <v>180</v>
      </c>
      <c r="C3653" s="6">
        <v>98260.96</v>
      </c>
      <c r="D3653" s="38" cm="1">
        <f t="array" ref="D3653">INDEX($K$3:$K$50, MATCH(1, (A3653=$G$3:$G$50)*(B3653=$H$3:$H$50)*(C3653&gt;=$I$3:$I$50)*(C3653&lt;=$J$3:$J$50), 0))</f>
        <v>2.1000000000000001E-2</v>
      </c>
    </row>
    <row r="3654" spans="1:4" x14ac:dyDescent="0.35">
      <c r="A3654" t="s">
        <v>39</v>
      </c>
      <c r="B3654">
        <v>90</v>
      </c>
      <c r="C3654" s="6">
        <v>124029.57</v>
      </c>
      <c r="D3654" s="38" cm="1">
        <f t="array" ref="D3654">INDEX($K$3:$K$50, MATCH(1, (A3654=$G$3:$G$50)*(B3654=$H$3:$H$50)*(C3654&gt;=$I$3:$I$50)*(C3654&lt;=$J$3:$J$50), 0))</f>
        <v>2.1999999999999999E-2</v>
      </c>
    </row>
    <row r="3655" spans="1:4" x14ac:dyDescent="0.35">
      <c r="A3655" t="s">
        <v>39</v>
      </c>
      <c r="B3655">
        <v>90</v>
      </c>
      <c r="C3655" s="6">
        <v>8895.6200000000008</v>
      </c>
      <c r="D3655" s="38" cm="1">
        <f t="array" ref="D3655">INDEX($K$3:$K$50, MATCH(1, (A3655=$G$3:$G$50)*(B3655=$H$3:$H$50)*(C3655&gt;=$I$3:$I$50)*(C3655&lt;=$J$3:$J$50), 0))</f>
        <v>1.55E-2</v>
      </c>
    </row>
    <row r="3656" spans="1:4" x14ac:dyDescent="0.35">
      <c r="A3656" t="s">
        <v>39</v>
      </c>
      <c r="B3656">
        <v>180</v>
      </c>
      <c r="C3656" s="6">
        <v>51132.84</v>
      </c>
      <c r="D3656" s="38" cm="1">
        <f t="array" ref="D3656">INDEX($K$3:$K$50, MATCH(1, (A3656=$G$3:$G$50)*(B3656=$H$3:$H$50)*(C3656&gt;=$I$3:$I$50)*(C3656&lt;=$J$3:$J$50), 0))</f>
        <v>2.1499999999999998E-2</v>
      </c>
    </row>
    <row r="3657" spans="1:4" x14ac:dyDescent="0.35">
      <c r="A3657" t="s">
        <v>39</v>
      </c>
      <c r="B3657">
        <v>360</v>
      </c>
      <c r="C3657" s="6">
        <v>29285.8</v>
      </c>
      <c r="D3657" s="38" cm="1">
        <f t="array" ref="D3657">INDEX($K$3:$K$50, MATCH(1, (A3657=$G$3:$G$50)*(B3657=$H$3:$H$50)*(C3657&gt;=$I$3:$I$50)*(C3657&lt;=$J$3:$J$50), 0))</f>
        <v>1.7999999999999999E-2</v>
      </c>
    </row>
    <row r="3658" spans="1:4" x14ac:dyDescent="0.35">
      <c r="A3658" t="s">
        <v>39</v>
      </c>
      <c r="B3658">
        <v>160</v>
      </c>
      <c r="C3658" s="6">
        <v>100171</v>
      </c>
      <c r="D3658" s="38" t="e" cm="1">
        <f t="array" ref="D3658">INDEX($K$3:$K$50, MATCH(1, (A3658=$G$3:$G$50)*(B3658=$H$3:$H$50)*(C3658&gt;=$I$3:$I$50)*(C3658&lt;=$J$3:$J$50), 0))</f>
        <v>#N/A</v>
      </c>
    </row>
    <row r="3659" spans="1:4" x14ac:dyDescent="0.35">
      <c r="A3659" t="s">
        <v>40</v>
      </c>
      <c r="B3659">
        <v>180</v>
      </c>
      <c r="C3659" s="6">
        <v>105053.19</v>
      </c>
      <c r="D3659" s="38" cm="1">
        <f t="array" ref="D3659">INDEX($K$3:$K$50, MATCH(1, (A3659=$G$3:$G$50)*(B3659=$H$3:$H$50)*(C3659&gt;=$I$3:$I$50)*(C3659&lt;=$J$3:$J$50), 0))</f>
        <v>3.4000000000000002E-2</v>
      </c>
    </row>
    <row r="3660" spans="1:4" x14ac:dyDescent="0.35">
      <c r="A3660" t="s">
        <v>39</v>
      </c>
      <c r="B3660">
        <v>90</v>
      </c>
      <c r="C3660" s="6">
        <v>250171</v>
      </c>
      <c r="D3660" s="38" cm="1">
        <f t="array" ref="D3660">INDEX($K$3:$K$50, MATCH(1, (A3660=$G$3:$G$50)*(B3660=$H$3:$H$50)*(C3660&gt;=$I$3:$I$50)*(C3660&lt;=$J$3:$J$50), 0))</f>
        <v>0.03</v>
      </c>
    </row>
    <row r="3661" spans="1:4" x14ac:dyDescent="0.35">
      <c r="A3661" t="s">
        <v>39</v>
      </c>
      <c r="B3661">
        <v>180</v>
      </c>
      <c r="C3661" s="6">
        <v>14943.4</v>
      </c>
      <c r="D3661" s="38" cm="1">
        <f t="array" ref="D3661">INDEX($K$3:$K$50, MATCH(1, (A3661=$G$3:$G$50)*(B3661=$H$3:$H$50)*(C3661&gt;=$I$3:$I$50)*(C3661&lt;=$J$3:$J$50), 0))</f>
        <v>1.6E-2</v>
      </c>
    </row>
    <row r="3662" spans="1:4" x14ac:dyDescent="0.35">
      <c r="A3662" t="s">
        <v>39</v>
      </c>
      <c r="B3662">
        <v>360</v>
      </c>
      <c r="C3662" s="6">
        <v>1937257.83</v>
      </c>
      <c r="D3662" s="38" cm="1">
        <f t="array" ref="D3662">INDEX($K$3:$K$50, MATCH(1, (A3662=$G$3:$G$50)*(B3662=$H$3:$H$50)*(C3662&gt;=$I$3:$I$50)*(C3662&lt;=$J$3:$J$50), 0))</f>
        <v>4.7500000000000001E-2</v>
      </c>
    </row>
    <row r="3663" spans="1:4" x14ac:dyDescent="0.35">
      <c r="A3663" t="s">
        <v>39</v>
      </c>
      <c r="B3663">
        <v>360</v>
      </c>
      <c r="C3663" s="6">
        <v>1869.57</v>
      </c>
      <c r="D3663" s="38" t="e" cm="1">
        <f t="array" ref="D3663">INDEX($K$3:$K$50, MATCH(1, (A3663=$G$3:$G$50)*(B3663=$H$3:$H$50)*(C3663&gt;=$I$3:$I$50)*(C3663&lt;=$J$3:$J$50), 0))</f>
        <v>#N/A</v>
      </c>
    </row>
    <row r="3664" spans="1:4" x14ac:dyDescent="0.35">
      <c r="A3664" t="s">
        <v>39</v>
      </c>
      <c r="B3664">
        <v>180</v>
      </c>
      <c r="C3664" s="6">
        <v>52390.17</v>
      </c>
      <c r="D3664" s="38" cm="1">
        <f t="array" ref="D3664">INDEX($K$3:$K$50, MATCH(1, (A3664=$G$3:$G$50)*(B3664=$H$3:$H$50)*(C3664&gt;=$I$3:$I$50)*(C3664&lt;=$J$3:$J$50), 0))</f>
        <v>2.1499999999999998E-2</v>
      </c>
    </row>
    <row r="3665" spans="1:4" x14ac:dyDescent="0.35">
      <c r="A3665" t="s">
        <v>39</v>
      </c>
      <c r="B3665">
        <v>90</v>
      </c>
      <c r="C3665" s="6">
        <v>900171</v>
      </c>
      <c r="D3665" s="38" cm="1">
        <f t="array" ref="D3665">INDEX($K$3:$K$50, MATCH(1, (A3665=$G$3:$G$50)*(B3665=$H$3:$H$50)*(C3665&gt;=$I$3:$I$50)*(C3665&lt;=$J$3:$J$50), 0))</f>
        <v>3.2000000000000001E-2</v>
      </c>
    </row>
    <row r="3666" spans="1:4" x14ac:dyDescent="0.35">
      <c r="A3666" t="s">
        <v>40</v>
      </c>
      <c r="B3666">
        <v>90</v>
      </c>
      <c r="C3666" s="6">
        <v>152623.34</v>
      </c>
      <c r="D3666" s="38" cm="1">
        <f t="array" ref="D3666">INDEX($K$3:$K$50, MATCH(1, (A3666=$G$3:$G$50)*(B3666=$H$3:$H$50)*(C3666&gt;=$I$3:$I$50)*(C3666&lt;=$J$3:$J$50), 0))</f>
        <v>2.1499999999999998E-2</v>
      </c>
    </row>
    <row r="3667" spans="1:4" x14ac:dyDescent="0.35">
      <c r="A3667" t="s">
        <v>39</v>
      </c>
      <c r="B3667">
        <v>180</v>
      </c>
      <c r="C3667" s="6">
        <v>42747.96</v>
      </c>
      <c r="D3667" s="38" cm="1">
        <f t="array" ref="D3667">INDEX($K$3:$K$50, MATCH(1, (A3667=$G$3:$G$50)*(B3667=$H$3:$H$50)*(C3667&gt;=$I$3:$I$50)*(C3667&lt;=$J$3:$J$50), 0))</f>
        <v>1.6E-2</v>
      </c>
    </row>
    <row r="3668" spans="1:4" x14ac:dyDescent="0.35">
      <c r="A3668" t="s">
        <v>39</v>
      </c>
      <c r="B3668">
        <v>360</v>
      </c>
      <c r="C3668" s="6">
        <v>20760.689999999999</v>
      </c>
      <c r="D3668" s="38" cm="1">
        <f t="array" ref="D3668">INDEX($K$3:$K$50, MATCH(1, (A3668=$G$3:$G$50)*(B3668=$H$3:$H$50)*(C3668&gt;=$I$3:$I$50)*(C3668&lt;=$J$3:$J$50), 0))</f>
        <v>1.7999999999999999E-2</v>
      </c>
    </row>
    <row r="3669" spans="1:4" x14ac:dyDescent="0.35">
      <c r="A3669" t="s">
        <v>40</v>
      </c>
      <c r="B3669">
        <v>160</v>
      </c>
      <c r="C3669" s="6">
        <v>90689.89</v>
      </c>
      <c r="D3669" s="38" t="e" cm="1">
        <f t="array" ref="D3669">INDEX($K$3:$K$50, MATCH(1, (A3669=$G$3:$G$50)*(B3669=$H$3:$H$50)*(C3669&gt;=$I$3:$I$50)*(C3669&lt;=$J$3:$J$50), 0))</f>
        <v>#N/A</v>
      </c>
    </row>
    <row r="3670" spans="1:4" x14ac:dyDescent="0.35">
      <c r="A3670" t="s">
        <v>39</v>
      </c>
      <c r="B3670">
        <v>180</v>
      </c>
      <c r="C3670" s="6">
        <v>109227.77</v>
      </c>
      <c r="D3670" s="38" cm="1">
        <f t="array" ref="D3670">INDEX($K$3:$K$50, MATCH(1, (A3670=$G$3:$G$50)*(B3670=$H$3:$H$50)*(C3670&gt;=$I$3:$I$50)*(C3670&lt;=$J$3:$J$50), 0))</f>
        <v>3.4500000000000003E-2</v>
      </c>
    </row>
    <row r="3671" spans="1:4" x14ac:dyDescent="0.35">
      <c r="A3671" t="s">
        <v>39</v>
      </c>
      <c r="B3671">
        <v>90</v>
      </c>
      <c r="C3671" s="6">
        <v>1134002.23</v>
      </c>
      <c r="D3671" s="38" cm="1">
        <f t="array" ref="D3671">INDEX($K$3:$K$50, MATCH(1, (A3671=$G$3:$G$50)*(B3671=$H$3:$H$50)*(C3671&gt;=$I$3:$I$50)*(C3671&lt;=$J$3:$J$50), 0))</f>
        <v>3.3000000000000002E-2</v>
      </c>
    </row>
    <row r="3672" spans="1:4" x14ac:dyDescent="0.35">
      <c r="A3672" t="s">
        <v>40</v>
      </c>
      <c r="B3672">
        <v>180</v>
      </c>
      <c r="C3672" s="6">
        <v>300171</v>
      </c>
      <c r="D3672" s="38" cm="1">
        <f t="array" ref="D3672">INDEX($K$3:$K$50, MATCH(1, (A3672=$G$3:$G$50)*(B3672=$H$3:$H$50)*(C3672&gt;=$I$3:$I$50)*(C3672&lt;=$J$3:$J$50), 0))</f>
        <v>3.6999999999999998E-2</v>
      </c>
    </row>
    <row r="3673" spans="1:4" x14ac:dyDescent="0.35">
      <c r="A3673" t="s">
        <v>39</v>
      </c>
      <c r="B3673">
        <v>360</v>
      </c>
      <c r="C3673" s="6">
        <v>25171</v>
      </c>
      <c r="D3673" s="38" cm="1">
        <f t="array" ref="D3673">INDEX($K$3:$K$50, MATCH(1, (A3673=$G$3:$G$50)*(B3673=$H$3:$H$50)*(C3673&gt;=$I$3:$I$50)*(C3673&lt;=$J$3:$J$50), 0))</f>
        <v>1.7999999999999999E-2</v>
      </c>
    </row>
    <row r="3674" spans="1:4" x14ac:dyDescent="0.35">
      <c r="A3674" t="s">
        <v>39</v>
      </c>
      <c r="B3674">
        <v>360</v>
      </c>
      <c r="C3674" s="6">
        <v>7987.23</v>
      </c>
      <c r="D3674" s="38" cm="1">
        <f t="array" ref="D3674">INDEX($K$3:$K$50, MATCH(1, (A3674=$G$3:$G$50)*(B3674=$H$3:$H$50)*(C3674&gt;=$I$3:$I$50)*(C3674&lt;=$J$3:$J$50), 0))</f>
        <v>1.7999999999999999E-2</v>
      </c>
    </row>
    <row r="3675" spans="1:4" x14ac:dyDescent="0.35">
      <c r="A3675" t="s">
        <v>39</v>
      </c>
      <c r="B3675">
        <v>180</v>
      </c>
      <c r="C3675" s="6">
        <v>200171</v>
      </c>
      <c r="D3675" s="38" cm="1">
        <f t="array" ref="D3675">INDEX($K$3:$K$50, MATCH(1, (A3675=$G$3:$G$50)*(B3675=$H$3:$H$50)*(C3675&gt;=$I$3:$I$50)*(C3675&lt;=$J$3:$J$50), 0))</f>
        <v>3.4500000000000003E-2</v>
      </c>
    </row>
    <row r="3676" spans="1:4" x14ac:dyDescent="0.35">
      <c r="A3676" t="s">
        <v>39</v>
      </c>
      <c r="B3676">
        <v>90</v>
      </c>
      <c r="C3676" s="6">
        <v>50171</v>
      </c>
      <c r="D3676" s="38" cm="1">
        <f t="array" ref="D3676">INDEX($K$3:$K$50, MATCH(1, (A3676=$G$3:$G$50)*(B3676=$H$3:$H$50)*(C3676&gt;=$I$3:$I$50)*(C3676&lt;=$J$3:$J$50), 0))</f>
        <v>2.0500000000000001E-2</v>
      </c>
    </row>
    <row r="3677" spans="1:4" x14ac:dyDescent="0.35">
      <c r="A3677" t="s">
        <v>39</v>
      </c>
      <c r="B3677">
        <v>90</v>
      </c>
      <c r="C3677" s="6">
        <v>50171</v>
      </c>
      <c r="D3677" s="38" cm="1">
        <f t="array" ref="D3677">INDEX($K$3:$K$50, MATCH(1, (A3677=$G$3:$G$50)*(B3677=$H$3:$H$50)*(C3677&gt;=$I$3:$I$50)*(C3677&lt;=$J$3:$J$50), 0))</f>
        <v>2.0500000000000001E-2</v>
      </c>
    </row>
    <row r="3678" spans="1:4" x14ac:dyDescent="0.35">
      <c r="A3678" t="s">
        <v>39</v>
      </c>
      <c r="B3678">
        <v>180</v>
      </c>
      <c r="C3678" s="6">
        <v>51068.5</v>
      </c>
      <c r="D3678" s="38" cm="1">
        <f t="array" ref="D3678">INDEX($K$3:$K$50, MATCH(1, (A3678=$G$3:$G$50)*(B3678=$H$3:$H$50)*(C3678&gt;=$I$3:$I$50)*(C3678&lt;=$J$3:$J$50), 0))</f>
        <v>2.1499999999999998E-2</v>
      </c>
    </row>
    <row r="3679" spans="1:4" x14ac:dyDescent="0.35">
      <c r="A3679" t="s">
        <v>39</v>
      </c>
      <c r="B3679">
        <v>360</v>
      </c>
      <c r="C3679" s="6">
        <v>13809.75</v>
      </c>
      <c r="D3679" s="38" cm="1">
        <f t="array" ref="D3679">INDEX($K$3:$K$50, MATCH(1, (A3679=$G$3:$G$50)*(B3679=$H$3:$H$50)*(C3679&gt;=$I$3:$I$50)*(C3679&lt;=$J$3:$J$50), 0))</f>
        <v>1.7999999999999999E-2</v>
      </c>
    </row>
    <row r="3680" spans="1:4" x14ac:dyDescent="0.35">
      <c r="A3680" t="s">
        <v>39</v>
      </c>
      <c r="B3680">
        <v>160</v>
      </c>
      <c r="C3680" s="6">
        <v>124823.87</v>
      </c>
      <c r="D3680" s="38" t="e" cm="1">
        <f t="array" ref="D3680">INDEX($K$3:$K$50, MATCH(1, (A3680=$G$3:$G$50)*(B3680=$H$3:$H$50)*(C3680&gt;=$I$3:$I$50)*(C3680&lt;=$J$3:$J$50), 0))</f>
        <v>#N/A</v>
      </c>
    </row>
    <row r="3681" spans="1:4" x14ac:dyDescent="0.35">
      <c r="A3681" t="s">
        <v>39</v>
      </c>
      <c r="B3681">
        <v>180</v>
      </c>
      <c r="C3681" s="6">
        <v>1179051.8999999999</v>
      </c>
      <c r="D3681" s="38" cm="1">
        <f t="array" ref="D3681">INDEX($K$3:$K$50, MATCH(1, (A3681=$G$3:$G$50)*(B3681=$H$3:$H$50)*(C3681&gt;=$I$3:$I$50)*(C3681&lt;=$J$3:$J$50), 0))</f>
        <v>4.3999999999999997E-2</v>
      </c>
    </row>
    <row r="3682" spans="1:4" x14ac:dyDescent="0.35">
      <c r="A3682" t="s">
        <v>39</v>
      </c>
      <c r="B3682">
        <v>90</v>
      </c>
      <c r="C3682" s="6">
        <v>111395.86</v>
      </c>
      <c r="D3682" s="38" cm="1">
        <f t="array" ref="D3682">INDEX($K$3:$K$50, MATCH(1, (A3682=$G$3:$G$50)*(B3682=$H$3:$H$50)*(C3682&gt;=$I$3:$I$50)*(C3682&lt;=$J$3:$J$50), 0))</f>
        <v>2.1999999999999999E-2</v>
      </c>
    </row>
    <row r="3683" spans="1:4" x14ac:dyDescent="0.35">
      <c r="A3683" t="s">
        <v>39</v>
      </c>
      <c r="B3683">
        <v>180</v>
      </c>
      <c r="C3683" s="6">
        <v>50171</v>
      </c>
      <c r="D3683" s="38" cm="1">
        <f t="array" ref="D3683">INDEX($K$3:$K$50, MATCH(1, (A3683=$G$3:$G$50)*(B3683=$H$3:$H$50)*(C3683&gt;=$I$3:$I$50)*(C3683&lt;=$J$3:$J$50), 0))</f>
        <v>2.1499999999999998E-2</v>
      </c>
    </row>
    <row r="3684" spans="1:4" x14ac:dyDescent="0.35">
      <c r="A3684" t="s">
        <v>39</v>
      </c>
      <c r="B3684">
        <v>360</v>
      </c>
      <c r="C3684" s="6">
        <v>11696.01</v>
      </c>
      <c r="D3684" s="38" cm="1">
        <f t="array" ref="D3684">INDEX($K$3:$K$50, MATCH(1, (A3684=$G$3:$G$50)*(B3684=$H$3:$H$50)*(C3684&gt;=$I$3:$I$50)*(C3684&lt;=$J$3:$J$50), 0))</f>
        <v>1.7999999999999999E-2</v>
      </c>
    </row>
    <row r="3685" spans="1:4" x14ac:dyDescent="0.35">
      <c r="A3685" t="s">
        <v>39</v>
      </c>
      <c r="B3685">
        <v>360</v>
      </c>
      <c r="C3685" s="6">
        <v>11496.38</v>
      </c>
      <c r="D3685" s="38" cm="1">
        <f t="array" ref="D3685">INDEX($K$3:$K$50, MATCH(1, (A3685=$G$3:$G$50)*(B3685=$H$3:$H$50)*(C3685&gt;=$I$3:$I$50)*(C3685&lt;=$J$3:$J$50), 0))</f>
        <v>1.7999999999999999E-2</v>
      </c>
    </row>
    <row r="3686" spans="1:4" x14ac:dyDescent="0.35">
      <c r="A3686" t="s">
        <v>40</v>
      </c>
      <c r="B3686">
        <v>180</v>
      </c>
      <c r="C3686" s="6">
        <v>7438.33</v>
      </c>
      <c r="D3686" s="38" cm="1">
        <f t="array" ref="D3686">INDEX($K$3:$K$50, MATCH(1, (A3686=$G$3:$G$50)*(B3686=$H$3:$H$50)*(C3686&gt;=$I$3:$I$50)*(C3686&lt;=$J$3:$J$50), 0))</f>
        <v>1.55E-2</v>
      </c>
    </row>
    <row r="3687" spans="1:4" x14ac:dyDescent="0.35">
      <c r="A3687" t="s">
        <v>39</v>
      </c>
      <c r="B3687">
        <v>90</v>
      </c>
      <c r="C3687" s="6">
        <v>30084.13</v>
      </c>
      <c r="D3687" s="38" cm="1">
        <f t="array" ref="D3687">INDEX($K$3:$K$50, MATCH(1, (A3687=$G$3:$G$50)*(B3687=$H$3:$H$50)*(C3687&gt;=$I$3:$I$50)*(C3687&lt;=$J$3:$J$50), 0))</f>
        <v>1.55E-2</v>
      </c>
    </row>
    <row r="3688" spans="1:4" x14ac:dyDescent="0.35">
      <c r="A3688" t="s">
        <v>39</v>
      </c>
      <c r="B3688">
        <v>90</v>
      </c>
      <c r="C3688" s="6">
        <v>101999.02</v>
      </c>
      <c r="D3688" s="38" cm="1">
        <f t="array" ref="D3688">INDEX($K$3:$K$50, MATCH(1, (A3688=$G$3:$G$50)*(B3688=$H$3:$H$50)*(C3688&gt;=$I$3:$I$50)*(C3688&lt;=$J$3:$J$50), 0))</f>
        <v>2.1999999999999999E-2</v>
      </c>
    </row>
    <row r="3689" spans="1:4" x14ac:dyDescent="0.35">
      <c r="A3689" t="s">
        <v>39</v>
      </c>
      <c r="B3689">
        <v>180</v>
      </c>
      <c r="C3689" s="6">
        <v>39235.32</v>
      </c>
      <c r="D3689" s="38" cm="1">
        <f t="array" ref="D3689">INDEX($K$3:$K$50, MATCH(1, (A3689=$G$3:$G$50)*(B3689=$H$3:$H$50)*(C3689&gt;=$I$3:$I$50)*(C3689&lt;=$J$3:$J$50), 0))</f>
        <v>1.6E-2</v>
      </c>
    </row>
    <row r="3690" spans="1:4" x14ac:dyDescent="0.35">
      <c r="A3690" t="s">
        <v>39</v>
      </c>
      <c r="B3690">
        <v>360</v>
      </c>
      <c r="C3690" s="6">
        <v>1000171</v>
      </c>
      <c r="D3690" s="38" cm="1">
        <f t="array" ref="D3690">INDEX($K$3:$K$50, MATCH(1, (A3690=$G$3:$G$50)*(B3690=$H$3:$H$50)*(C3690&gt;=$I$3:$I$50)*(C3690&lt;=$J$3:$J$50), 0))</f>
        <v>4.7500000000000001E-2</v>
      </c>
    </row>
    <row r="3691" spans="1:4" x14ac:dyDescent="0.35">
      <c r="A3691" t="s">
        <v>39</v>
      </c>
      <c r="B3691">
        <v>160</v>
      </c>
      <c r="C3691" s="6">
        <v>27171</v>
      </c>
      <c r="D3691" s="38" t="e" cm="1">
        <f t="array" ref="D3691">INDEX($K$3:$K$50, MATCH(1, (A3691=$G$3:$G$50)*(B3691=$H$3:$H$50)*(C3691&gt;=$I$3:$I$50)*(C3691&lt;=$J$3:$J$50), 0))</f>
        <v>#N/A</v>
      </c>
    </row>
    <row r="3692" spans="1:4" x14ac:dyDescent="0.35">
      <c r="A3692" t="s">
        <v>39</v>
      </c>
      <c r="B3692">
        <v>180</v>
      </c>
      <c r="C3692" s="6">
        <v>19762.59</v>
      </c>
      <c r="D3692" s="38" cm="1">
        <f t="array" ref="D3692">INDEX($K$3:$K$50, MATCH(1, (A3692=$G$3:$G$50)*(B3692=$H$3:$H$50)*(C3692&gt;=$I$3:$I$50)*(C3692&lt;=$J$3:$J$50), 0))</f>
        <v>1.6E-2</v>
      </c>
    </row>
    <row r="3693" spans="1:4" x14ac:dyDescent="0.35">
      <c r="A3693" t="s">
        <v>39</v>
      </c>
      <c r="B3693">
        <v>90</v>
      </c>
      <c r="C3693" s="6">
        <v>77856.3</v>
      </c>
      <c r="D3693" s="38" cm="1">
        <f t="array" ref="D3693">INDEX($K$3:$K$50, MATCH(1, (A3693=$G$3:$G$50)*(B3693=$H$3:$H$50)*(C3693&gt;=$I$3:$I$50)*(C3693&lt;=$J$3:$J$50), 0))</f>
        <v>2.0500000000000001E-2</v>
      </c>
    </row>
    <row r="3694" spans="1:4" x14ac:dyDescent="0.35">
      <c r="A3694" t="s">
        <v>39</v>
      </c>
      <c r="B3694">
        <v>180</v>
      </c>
      <c r="C3694" s="6">
        <v>33141.21</v>
      </c>
      <c r="D3694" s="38" cm="1">
        <f t="array" ref="D3694">INDEX($K$3:$K$50, MATCH(1, (A3694=$G$3:$G$50)*(B3694=$H$3:$H$50)*(C3694&gt;=$I$3:$I$50)*(C3694&lt;=$J$3:$J$50), 0))</f>
        <v>1.6E-2</v>
      </c>
    </row>
    <row r="3695" spans="1:4" x14ac:dyDescent="0.35">
      <c r="A3695" t="s">
        <v>39</v>
      </c>
      <c r="B3695">
        <v>360</v>
      </c>
      <c r="C3695" s="6">
        <v>67512.759999999995</v>
      </c>
      <c r="D3695" s="38" cm="1">
        <f t="array" ref="D3695">INDEX($K$3:$K$50, MATCH(1, (A3695=$G$3:$G$50)*(B3695=$H$3:$H$50)*(C3695&gt;=$I$3:$I$50)*(C3695&lt;=$J$3:$J$50), 0))</f>
        <v>2.5000000000000001E-2</v>
      </c>
    </row>
    <row r="3696" spans="1:4" x14ac:dyDescent="0.35">
      <c r="A3696" t="s">
        <v>39</v>
      </c>
      <c r="B3696">
        <v>360</v>
      </c>
      <c r="C3696" s="6">
        <v>330171</v>
      </c>
      <c r="D3696" s="38" cm="1">
        <f t="array" ref="D3696">INDEX($K$3:$K$50, MATCH(1, (A3696=$G$3:$G$50)*(B3696=$H$3:$H$50)*(C3696&gt;=$I$3:$I$50)*(C3696&lt;=$J$3:$J$50), 0))</f>
        <v>4.2500000000000003E-2</v>
      </c>
    </row>
    <row r="3697" spans="1:4" x14ac:dyDescent="0.35">
      <c r="A3697" t="s">
        <v>39</v>
      </c>
      <c r="B3697">
        <v>180</v>
      </c>
      <c r="C3697" s="6">
        <v>32671</v>
      </c>
      <c r="D3697" s="38" cm="1">
        <f t="array" ref="D3697">INDEX($K$3:$K$50, MATCH(1, (A3697=$G$3:$G$50)*(B3697=$H$3:$H$50)*(C3697&gt;=$I$3:$I$50)*(C3697&lt;=$J$3:$J$50), 0))</f>
        <v>1.6E-2</v>
      </c>
    </row>
    <row r="3698" spans="1:4" x14ac:dyDescent="0.35">
      <c r="A3698" t="s">
        <v>39</v>
      </c>
      <c r="B3698">
        <v>90</v>
      </c>
      <c r="C3698" s="6">
        <v>210543.22</v>
      </c>
      <c r="D3698" s="38" cm="1">
        <f t="array" ref="D3698">INDEX($K$3:$K$50, MATCH(1, (A3698=$G$3:$G$50)*(B3698=$H$3:$H$50)*(C3698&gt;=$I$3:$I$50)*(C3698&lt;=$J$3:$J$50), 0))</f>
        <v>2.1999999999999999E-2</v>
      </c>
    </row>
    <row r="3699" spans="1:4" x14ac:dyDescent="0.35">
      <c r="A3699" t="s">
        <v>39</v>
      </c>
      <c r="B3699">
        <v>90</v>
      </c>
      <c r="C3699" s="6">
        <v>10921.48</v>
      </c>
      <c r="D3699" s="38" cm="1">
        <f t="array" ref="D3699">INDEX($K$3:$K$50, MATCH(1, (A3699=$G$3:$G$50)*(B3699=$H$3:$H$50)*(C3699&gt;=$I$3:$I$50)*(C3699&lt;=$J$3:$J$50), 0))</f>
        <v>1.55E-2</v>
      </c>
    </row>
    <row r="3700" spans="1:4" x14ac:dyDescent="0.35">
      <c r="A3700" t="s">
        <v>39</v>
      </c>
      <c r="B3700">
        <v>180</v>
      </c>
      <c r="C3700" s="6">
        <v>55091.11</v>
      </c>
      <c r="D3700" s="38" cm="1">
        <f t="array" ref="D3700">INDEX($K$3:$K$50, MATCH(1, (A3700=$G$3:$G$50)*(B3700=$H$3:$H$50)*(C3700&gt;=$I$3:$I$50)*(C3700&lt;=$J$3:$J$50), 0))</f>
        <v>2.1499999999999998E-2</v>
      </c>
    </row>
    <row r="3701" spans="1:4" x14ac:dyDescent="0.35">
      <c r="A3701" t="s">
        <v>39</v>
      </c>
      <c r="B3701">
        <v>360</v>
      </c>
      <c r="C3701" s="6">
        <v>31065.5</v>
      </c>
      <c r="D3701" s="38" cm="1">
        <f t="array" ref="D3701">INDEX($K$3:$K$50, MATCH(1, (A3701=$G$3:$G$50)*(B3701=$H$3:$H$50)*(C3701&gt;=$I$3:$I$50)*(C3701&lt;=$J$3:$J$50), 0))</f>
        <v>1.7999999999999999E-2</v>
      </c>
    </row>
    <row r="3702" spans="1:4" x14ac:dyDescent="0.35">
      <c r="A3702" t="s">
        <v>40</v>
      </c>
      <c r="B3702">
        <v>160</v>
      </c>
      <c r="C3702" s="6">
        <v>300171</v>
      </c>
      <c r="D3702" s="38" t="e" cm="1">
        <f t="array" ref="D3702">INDEX($K$3:$K$50, MATCH(1, (A3702=$G$3:$G$50)*(B3702=$H$3:$H$50)*(C3702&gt;=$I$3:$I$50)*(C3702&lt;=$J$3:$J$50), 0))</f>
        <v>#N/A</v>
      </c>
    </row>
    <row r="3703" spans="1:4" x14ac:dyDescent="0.35">
      <c r="A3703" t="s">
        <v>39</v>
      </c>
      <c r="B3703">
        <v>180</v>
      </c>
      <c r="C3703" s="6">
        <v>25420.880000000001</v>
      </c>
      <c r="D3703" s="38" cm="1">
        <f t="array" ref="D3703">INDEX($K$3:$K$50, MATCH(1, (A3703=$G$3:$G$50)*(B3703=$H$3:$H$50)*(C3703&gt;=$I$3:$I$50)*(C3703&lt;=$J$3:$J$50), 0))</f>
        <v>1.6E-2</v>
      </c>
    </row>
    <row r="3704" spans="1:4" x14ac:dyDescent="0.35">
      <c r="A3704" t="s">
        <v>39</v>
      </c>
      <c r="B3704">
        <v>90</v>
      </c>
      <c r="C3704" s="6">
        <v>83746.03</v>
      </c>
      <c r="D3704" s="38" cm="1">
        <f t="array" ref="D3704">INDEX($K$3:$K$50, MATCH(1, (A3704=$G$3:$G$50)*(B3704=$H$3:$H$50)*(C3704&gt;=$I$3:$I$50)*(C3704&lt;=$J$3:$J$50), 0))</f>
        <v>2.0500000000000001E-2</v>
      </c>
    </row>
    <row r="3705" spans="1:4" x14ac:dyDescent="0.35">
      <c r="A3705" t="s">
        <v>39</v>
      </c>
      <c r="B3705">
        <v>180</v>
      </c>
      <c r="C3705" s="6">
        <v>31436.080000000002</v>
      </c>
      <c r="D3705" s="38" cm="1">
        <f t="array" ref="D3705">INDEX($K$3:$K$50, MATCH(1, (A3705=$G$3:$G$50)*(B3705=$H$3:$H$50)*(C3705&gt;=$I$3:$I$50)*(C3705&lt;=$J$3:$J$50), 0))</f>
        <v>1.6E-2</v>
      </c>
    </row>
    <row r="3706" spans="1:4" x14ac:dyDescent="0.35">
      <c r="A3706" t="s">
        <v>39</v>
      </c>
      <c r="B3706">
        <v>360</v>
      </c>
      <c r="C3706" s="6">
        <v>6482.46</v>
      </c>
      <c r="D3706" s="38" cm="1">
        <f t="array" ref="D3706">INDEX($K$3:$K$50, MATCH(1, (A3706=$G$3:$G$50)*(B3706=$H$3:$H$50)*(C3706&gt;=$I$3:$I$50)*(C3706&lt;=$J$3:$J$50), 0))</f>
        <v>1.7999999999999999E-2</v>
      </c>
    </row>
    <row r="3707" spans="1:4" x14ac:dyDescent="0.35">
      <c r="A3707" t="s">
        <v>39</v>
      </c>
      <c r="B3707">
        <v>360</v>
      </c>
      <c r="C3707" s="6">
        <v>70005.490000000005</v>
      </c>
      <c r="D3707" s="38" cm="1">
        <f t="array" ref="D3707">INDEX($K$3:$K$50, MATCH(1, (A3707=$G$3:$G$50)*(B3707=$H$3:$H$50)*(C3707&gt;=$I$3:$I$50)*(C3707&lt;=$J$3:$J$50), 0))</f>
        <v>2.5000000000000001E-2</v>
      </c>
    </row>
    <row r="3708" spans="1:4" x14ac:dyDescent="0.35">
      <c r="A3708" t="s">
        <v>39</v>
      </c>
      <c r="B3708">
        <v>180</v>
      </c>
      <c r="C3708" s="6">
        <v>70171</v>
      </c>
      <c r="D3708" s="38" cm="1">
        <f t="array" ref="D3708">INDEX($K$3:$K$50, MATCH(1, (A3708=$G$3:$G$50)*(B3708=$H$3:$H$50)*(C3708&gt;=$I$3:$I$50)*(C3708&lt;=$J$3:$J$50), 0))</f>
        <v>2.1499999999999998E-2</v>
      </c>
    </row>
    <row r="3709" spans="1:4" x14ac:dyDescent="0.35">
      <c r="A3709" t="s">
        <v>39</v>
      </c>
      <c r="B3709">
        <v>90</v>
      </c>
      <c r="C3709" s="6">
        <v>104054.72</v>
      </c>
      <c r="D3709" s="38" cm="1">
        <f t="array" ref="D3709">INDEX($K$3:$K$50, MATCH(1, (A3709=$G$3:$G$50)*(B3709=$H$3:$H$50)*(C3709&gt;=$I$3:$I$50)*(C3709&lt;=$J$3:$J$50), 0))</f>
        <v>2.1999999999999999E-2</v>
      </c>
    </row>
    <row r="3710" spans="1:4" x14ac:dyDescent="0.35">
      <c r="A3710" t="s">
        <v>39</v>
      </c>
      <c r="B3710">
        <v>90</v>
      </c>
      <c r="C3710" s="6">
        <v>52393.69</v>
      </c>
      <c r="D3710" s="38" cm="1">
        <f t="array" ref="D3710">INDEX($K$3:$K$50, MATCH(1, (A3710=$G$3:$G$50)*(B3710=$H$3:$H$50)*(C3710&gt;=$I$3:$I$50)*(C3710&lt;=$J$3:$J$50), 0))</f>
        <v>2.0500000000000001E-2</v>
      </c>
    </row>
    <row r="3711" spans="1:4" x14ac:dyDescent="0.35">
      <c r="A3711" t="s">
        <v>39</v>
      </c>
      <c r="B3711">
        <v>180</v>
      </c>
      <c r="C3711" s="6">
        <v>159181.04</v>
      </c>
      <c r="D3711" s="38" cm="1">
        <f t="array" ref="D3711">INDEX($K$3:$K$50, MATCH(1, (A3711=$G$3:$G$50)*(B3711=$H$3:$H$50)*(C3711&gt;=$I$3:$I$50)*(C3711&lt;=$J$3:$J$50), 0))</f>
        <v>3.4500000000000003E-2</v>
      </c>
    </row>
    <row r="3712" spans="1:4" x14ac:dyDescent="0.35">
      <c r="A3712" t="s">
        <v>39</v>
      </c>
      <c r="B3712">
        <v>360</v>
      </c>
      <c r="C3712" s="6">
        <v>40171</v>
      </c>
      <c r="D3712" s="38" cm="1">
        <f t="array" ref="D3712">INDEX($K$3:$K$50, MATCH(1, (A3712=$G$3:$G$50)*(B3712=$H$3:$H$50)*(C3712&gt;=$I$3:$I$50)*(C3712&lt;=$J$3:$J$50), 0))</f>
        <v>1.7999999999999999E-2</v>
      </c>
    </row>
    <row r="3713" spans="1:4" x14ac:dyDescent="0.35">
      <c r="A3713" t="s">
        <v>40</v>
      </c>
      <c r="B3713">
        <v>160</v>
      </c>
      <c r="C3713" s="6">
        <v>137559.57</v>
      </c>
      <c r="D3713" s="38" t="e" cm="1">
        <f t="array" ref="D3713">INDEX($K$3:$K$50, MATCH(1, (A3713=$G$3:$G$50)*(B3713=$H$3:$H$50)*(C3713&gt;=$I$3:$I$50)*(C3713&lt;=$J$3:$J$50), 0))</f>
        <v>#N/A</v>
      </c>
    </row>
    <row r="3714" spans="1:4" x14ac:dyDescent="0.35">
      <c r="A3714" t="s">
        <v>39</v>
      </c>
      <c r="B3714">
        <v>180</v>
      </c>
      <c r="C3714" s="6">
        <v>26436.560000000001</v>
      </c>
      <c r="D3714" s="38" cm="1">
        <f t="array" ref="D3714">INDEX($K$3:$K$50, MATCH(1, (A3714=$G$3:$G$50)*(B3714=$H$3:$H$50)*(C3714&gt;=$I$3:$I$50)*(C3714&lt;=$J$3:$J$50), 0))</f>
        <v>1.6E-2</v>
      </c>
    </row>
    <row r="3715" spans="1:4" x14ac:dyDescent="0.35">
      <c r="A3715" t="s">
        <v>40</v>
      </c>
      <c r="B3715">
        <v>90</v>
      </c>
      <c r="C3715" s="6">
        <v>42068.63</v>
      </c>
      <c r="D3715" s="38" cm="1">
        <f t="array" ref="D3715">INDEX($K$3:$K$50, MATCH(1, (A3715=$G$3:$G$50)*(B3715=$H$3:$H$50)*(C3715&gt;=$I$3:$I$50)*(C3715&lt;=$J$3:$J$50), 0))</f>
        <v>1.4999999999999999E-2</v>
      </c>
    </row>
    <row r="3716" spans="1:4" x14ac:dyDescent="0.35">
      <c r="A3716" t="s">
        <v>39</v>
      </c>
      <c r="B3716">
        <v>180</v>
      </c>
      <c r="C3716" s="6">
        <v>45171</v>
      </c>
      <c r="D3716" s="38" cm="1">
        <f t="array" ref="D3716">INDEX($K$3:$K$50, MATCH(1, (A3716=$G$3:$G$50)*(B3716=$H$3:$H$50)*(C3716&gt;=$I$3:$I$50)*(C3716&lt;=$J$3:$J$50), 0))</f>
        <v>1.6E-2</v>
      </c>
    </row>
    <row r="3717" spans="1:4" x14ac:dyDescent="0.35">
      <c r="A3717" t="s">
        <v>40</v>
      </c>
      <c r="B3717">
        <v>360</v>
      </c>
      <c r="C3717" s="6">
        <v>250171</v>
      </c>
      <c r="D3717" s="38" cm="1">
        <f t="array" ref="D3717">INDEX($K$3:$K$50, MATCH(1, (A3717=$G$3:$G$50)*(B3717=$H$3:$H$50)*(C3717&gt;=$I$3:$I$50)*(C3717&lt;=$J$3:$J$50), 0))</f>
        <v>4.2000000000000003E-2</v>
      </c>
    </row>
    <row r="3718" spans="1:4" x14ac:dyDescent="0.35">
      <c r="A3718" t="s">
        <v>39</v>
      </c>
      <c r="B3718">
        <v>360</v>
      </c>
      <c r="C3718" s="6">
        <v>78058.84</v>
      </c>
      <c r="D3718" s="38" cm="1">
        <f t="array" ref="D3718">INDEX($K$3:$K$50, MATCH(1, (A3718=$G$3:$G$50)*(B3718=$H$3:$H$50)*(C3718&gt;=$I$3:$I$50)*(C3718&lt;=$J$3:$J$50), 0))</f>
        <v>2.5000000000000001E-2</v>
      </c>
    </row>
    <row r="3719" spans="1:4" x14ac:dyDescent="0.35">
      <c r="A3719" t="s">
        <v>39</v>
      </c>
      <c r="B3719">
        <v>180</v>
      </c>
      <c r="C3719" s="6">
        <v>72009.429999999993</v>
      </c>
      <c r="D3719" s="38" cm="1">
        <f t="array" ref="D3719">INDEX($K$3:$K$50, MATCH(1, (A3719=$G$3:$G$50)*(B3719=$H$3:$H$50)*(C3719&gt;=$I$3:$I$50)*(C3719&lt;=$J$3:$J$50), 0))</f>
        <v>2.1499999999999998E-2</v>
      </c>
    </row>
    <row r="3720" spans="1:4" x14ac:dyDescent="0.35">
      <c r="A3720" t="s">
        <v>40</v>
      </c>
      <c r="B3720">
        <v>90</v>
      </c>
      <c r="C3720" s="6">
        <v>20171</v>
      </c>
      <c r="D3720" s="38" cm="1">
        <f t="array" ref="D3720">INDEX($K$3:$K$50, MATCH(1, (A3720=$G$3:$G$50)*(B3720=$H$3:$H$50)*(C3720&gt;=$I$3:$I$50)*(C3720&lt;=$J$3:$J$50), 0))</f>
        <v>1.4999999999999999E-2</v>
      </c>
    </row>
    <row r="3721" spans="1:4" x14ac:dyDescent="0.35">
      <c r="A3721" t="s">
        <v>39</v>
      </c>
      <c r="B3721">
        <v>90</v>
      </c>
      <c r="C3721" s="6">
        <v>30171</v>
      </c>
      <c r="D3721" s="38" cm="1">
        <f t="array" ref="D3721">INDEX($K$3:$K$50, MATCH(1, (A3721=$G$3:$G$50)*(B3721=$H$3:$H$50)*(C3721&gt;=$I$3:$I$50)*(C3721&lt;=$J$3:$J$50), 0))</f>
        <v>1.55E-2</v>
      </c>
    </row>
    <row r="3722" spans="1:4" x14ac:dyDescent="0.35">
      <c r="A3722" t="s">
        <v>39</v>
      </c>
      <c r="B3722">
        <v>180</v>
      </c>
      <c r="C3722" s="6">
        <v>20171</v>
      </c>
      <c r="D3722" s="38" cm="1">
        <f t="array" ref="D3722">INDEX($K$3:$K$50, MATCH(1, (A3722=$G$3:$G$50)*(B3722=$H$3:$H$50)*(C3722&gt;=$I$3:$I$50)*(C3722&lt;=$J$3:$J$50), 0))</f>
        <v>1.6E-2</v>
      </c>
    </row>
    <row r="3723" spans="1:4" x14ac:dyDescent="0.35">
      <c r="A3723" t="s">
        <v>40</v>
      </c>
      <c r="B3723">
        <v>360</v>
      </c>
      <c r="C3723" s="6">
        <v>12384.31</v>
      </c>
      <c r="D3723" s="38" cm="1">
        <f t="array" ref="D3723">INDEX($K$3:$K$50, MATCH(1, (A3723=$G$3:$G$50)*(B3723=$H$3:$H$50)*(C3723&gt;=$I$3:$I$50)*(C3723&lt;=$J$3:$J$50), 0))</f>
        <v>1.7500000000000002E-2</v>
      </c>
    </row>
    <row r="3724" spans="1:4" x14ac:dyDescent="0.35">
      <c r="A3724" t="s">
        <v>40</v>
      </c>
      <c r="B3724">
        <v>160</v>
      </c>
      <c r="C3724" s="6">
        <v>25171</v>
      </c>
      <c r="D3724" s="38" t="e" cm="1">
        <f t="array" ref="D3724">INDEX($K$3:$K$50, MATCH(1, (A3724=$G$3:$G$50)*(B3724=$H$3:$H$50)*(C3724&gt;=$I$3:$I$50)*(C3724&lt;=$J$3:$J$50), 0))</f>
        <v>#N/A</v>
      </c>
    </row>
    <row r="3725" spans="1:4" x14ac:dyDescent="0.35">
      <c r="A3725" t="s">
        <v>39</v>
      </c>
      <c r="B3725">
        <v>180</v>
      </c>
      <c r="C3725" s="6">
        <v>57284.71</v>
      </c>
      <c r="D3725" s="38" cm="1">
        <f t="array" ref="D3725">INDEX($K$3:$K$50, MATCH(1, (A3725=$G$3:$G$50)*(B3725=$H$3:$H$50)*(C3725&gt;=$I$3:$I$50)*(C3725&lt;=$J$3:$J$50), 0))</f>
        <v>2.1499999999999998E-2</v>
      </c>
    </row>
    <row r="3726" spans="1:4" x14ac:dyDescent="0.35">
      <c r="A3726" t="s">
        <v>39</v>
      </c>
      <c r="B3726">
        <v>90</v>
      </c>
      <c r="C3726" s="6">
        <v>102390.17</v>
      </c>
      <c r="D3726" s="38" cm="1">
        <f t="array" ref="D3726">INDEX($K$3:$K$50, MATCH(1, (A3726=$G$3:$G$50)*(B3726=$H$3:$H$50)*(C3726&gt;=$I$3:$I$50)*(C3726&lt;=$J$3:$J$50), 0))</f>
        <v>2.1999999999999999E-2</v>
      </c>
    </row>
    <row r="3727" spans="1:4" x14ac:dyDescent="0.35">
      <c r="A3727" t="s">
        <v>39</v>
      </c>
      <c r="B3727">
        <v>180</v>
      </c>
      <c r="C3727" s="6">
        <v>47171</v>
      </c>
      <c r="D3727" s="38" cm="1">
        <f t="array" ref="D3727">INDEX($K$3:$K$50, MATCH(1, (A3727=$G$3:$G$50)*(B3727=$H$3:$H$50)*(C3727&gt;=$I$3:$I$50)*(C3727&lt;=$J$3:$J$50), 0))</f>
        <v>1.6E-2</v>
      </c>
    </row>
    <row r="3728" spans="1:4" x14ac:dyDescent="0.35">
      <c r="A3728" t="s">
        <v>40</v>
      </c>
      <c r="B3728">
        <v>360</v>
      </c>
      <c r="C3728" s="6">
        <v>11017.71</v>
      </c>
      <c r="D3728" s="38" cm="1">
        <f t="array" ref="D3728">INDEX($K$3:$K$50, MATCH(1, (A3728=$G$3:$G$50)*(B3728=$H$3:$H$50)*(C3728&gt;=$I$3:$I$50)*(C3728&lt;=$J$3:$J$50), 0))</f>
        <v>1.7500000000000002E-2</v>
      </c>
    </row>
    <row r="3729" spans="1:4" x14ac:dyDescent="0.35">
      <c r="A3729" t="s">
        <v>39</v>
      </c>
      <c r="B3729">
        <v>360</v>
      </c>
      <c r="C3729" s="6">
        <v>22171</v>
      </c>
      <c r="D3729" s="38" cm="1">
        <f t="array" ref="D3729">INDEX($K$3:$K$50, MATCH(1, (A3729=$G$3:$G$50)*(B3729=$H$3:$H$50)*(C3729&gt;=$I$3:$I$50)*(C3729&lt;=$J$3:$J$50), 0))</f>
        <v>1.7999999999999999E-2</v>
      </c>
    </row>
    <row r="3730" spans="1:4" x14ac:dyDescent="0.35">
      <c r="A3730" t="s">
        <v>39</v>
      </c>
      <c r="B3730">
        <v>180</v>
      </c>
      <c r="C3730" s="6">
        <v>43791.03</v>
      </c>
      <c r="D3730" s="38" cm="1">
        <f t="array" ref="D3730">INDEX($K$3:$K$50, MATCH(1, (A3730=$G$3:$G$50)*(B3730=$H$3:$H$50)*(C3730&gt;=$I$3:$I$50)*(C3730&lt;=$J$3:$J$50), 0))</f>
        <v>1.6E-2</v>
      </c>
    </row>
    <row r="3731" spans="1:4" x14ac:dyDescent="0.35">
      <c r="A3731" t="s">
        <v>39</v>
      </c>
      <c r="B3731">
        <v>90</v>
      </c>
      <c r="C3731" s="6">
        <v>30081.95</v>
      </c>
      <c r="D3731" s="38" cm="1">
        <f t="array" ref="D3731">INDEX($K$3:$K$50, MATCH(1, (A3731=$G$3:$G$50)*(B3731=$H$3:$H$50)*(C3731&gt;=$I$3:$I$50)*(C3731&lt;=$J$3:$J$50), 0))</f>
        <v>1.55E-2</v>
      </c>
    </row>
    <row r="3732" spans="1:4" x14ac:dyDescent="0.35">
      <c r="A3732" t="s">
        <v>39</v>
      </c>
      <c r="B3732">
        <v>90</v>
      </c>
      <c r="C3732" s="6">
        <v>65171</v>
      </c>
      <c r="D3732" s="38" cm="1">
        <f t="array" ref="D3732">INDEX($K$3:$K$50, MATCH(1, (A3732=$G$3:$G$50)*(B3732=$H$3:$H$50)*(C3732&gt;=$I$3:$I$50)*(C3732&lt;=$J$3:$J$50), 0))</f>
        <v>2.0500000000000001E-2</v>
      </c>
    </row>
    <row r="3733" spans="1:4" x14ac:dyDescent="0.35">
      <c r="A3733" t="s">
        <v>40</v>
      </c>
      <c r="B3733">
        <v>180</v>
      </c>
      <c r="C3733" s="6">
        <v>70171</v>
      </c>
      <c r="D3733" s="38" cm="1">
        <f t="array" ref="D3733">INDEX($K$3:$K$50, MATCH(1, (A3733=$G$3:$G$50)*(B3733=$H$3:$H$50)*(C3733&gt;=$I$3:$I$50)*(C3733&lt;=$J$3:$J$50), 0))</f>
        <v>2.1000000000000001E-2</v>
      </c>
    </row>
    <row r="3734" spans="1:4" x14ac:dyDescent="0.35">
      <c r="A3734" t="s">
        <v>39</v>
      </c>
      <c r="B3734">
        <v>360</v>
      </c>
      <c r="C3734" s="6">
        <v>320671</v>
      </c>
      <c r="D3734" s="38" cm="1">
        <f t="array" ref="D3734">INDEX($K$3:$K$50, MATCH(1, (A3734=$G$3:$G$50)*(B3734=$H$3:$H$50)*(C3734&gt;=$I$3:$I$50)*(C3734&lt;=$J$3:$J$50), 0))</f>
        <v>4.2500000000000003E-2</v>
      </c>
    </row>
    <row r="3735" spans="1:4" x14ac:dyDescent="0.35">
      <c r="A3735" t="s">
        <v>40</v>
      </c>
      <c r="B3735">
        <v>160</v>
      </c>
      <c r="C3735" s="6">
        <v>15171</v>
      </c>
      <c r="D3735" s="38" t="e" cm="1">
        <f t="array" ref="D3735">INDEX($K$3:$K$50, MATCH(1, (A3735=$G$3:$G$50)*(B3735=$H$3:$H$50)*(C3735&gt;=$I$3:$I$50)*(C3735&lt;=$J$3:$J$50), 0))</f>
        <v>#N/A</v>
      </c>
    </row>
    <row r="3736" spans="1:4" x14ac:dyDescent="0.35">
      <c r="A3736" t="s">
        <v>39</v>
      </c>
      <c r="B3736">
        <v>180</v>
      </c>
      <c r="C3736" s="6">
        <v>10574.36</v>
      </c>
      <c r="D3736" s="38" cm="1">
        <f t="array" ref="D3736">INDEX($K$3:$K$50, MATCH(1, (A3736=$G$3:$G$50)*(B3736=$H$3:$H$50)*(C3736&gt;=$I$3:$I$50)*(C3736&lt;=$J$3:$J$50), 0))</f>
        <v>1.6E-2</v>
      </c>
    </row>
    <row r="3737" spans="1:4" x14ac:dyDescent="0.35">
      <c r="A3737" t="s">
        <v>40</v>
      </c>
      <c r="B3737">
        <v>90</v>
      </c>
      <c r="C3737" s="6">
        <v>200171</v>
      </c>
      <c r="D3737" s="38" cm="1">
        <f t="array" ref="D3737">INDEX($K$3:$K$50, MATCH(1, (A3737=$G$3:$G$50)*(B3737=$H$3:$H$50)*(C3737&gt;=$I$3:$I$50)*(C3737&lt;=$J$3:$J$50), 0))</f>
        <v>2.1499999999999998E-2</v>
      </c>
    </row>
    <row r="3738" spans="1:4" x14ac:dyDescent="0.35">
      <c r="A3738" t="s">
        <v>40</v>
      </c>
      <c r="B3738">
        <v>180</v>
      </c>
      <c r="C3738" s="6">
        <v>34836.410000000003</v>
      </c>
      <c r="D3738" s="38" cm="1">
        <f t="array" ref="D3738">INDEX($K$3:$K$50, MATCH(1, (A3738=$G$3:$G$50)*(B3738=$H$3:$H$50)*(C3738&gt;=$I$3:$I$50)*(C3738&lt;=$J$3:$J$50), 0))</f>
        <v>1.55E-2</v>
      </c>
    </row>
    <row r="3739" spans="1:4" x14ac:dyDescent="0.35">
      <c r="A3739" t="s">
        <v>40</v>
      </c>
      <c r="B3739">
        <v>360</v>
      </c>
      <c r="C3739" s="6">
        <v>203721.69</v>
      </c>
      <c r="D3739" s="38" cm="1">
        <f t="array" ref="D3739">INDEX($K$3:$K$50, MATCH(1, (A3739=$G$3:$G$50)*(B3739=$H$3:$H$50)*(C3739&gt;=$I$3:$I$50)*(C3739&lt;=$J$3:$J$50), 0))</f>
        <v>3.7999999999999999E-2</v>
      </c>
    </row>
    <row r="3740" spans="1:4" x14ac:dyDescent="0.35">
      <c r="A3740" t="s">
        <v>40</v>
      </c>
      <c r="B3740">
        <v>360</v>
      </c>
      <c r="C3740" s="6">
        <v>15171</v>
      </c>
      <c r="D3740" s="38" cm="1">
        <f t="array" ref="D3740">INDEX($K$3:$K$50, MATCH(1, (A3740=$G$3:$G$50)*(B3740=$H$3:$H$50)*(C3740&gt;=$I$3:$I$50)*(C3740&lt;=$J$3:$J$50), 0))</f>
        <v>1.7500000000000002E-2</v>
      </c>
    </row>
    <row r="3741" spans="1:4" x14ac:dyDescent="0.35">
      <c r="A3741" t="s">
        <v>39</v>
      </c>
      <c r="B3741">
        <v>180</v>
      </c>
      <c r="C3741" s="6">
        <v>137020.01999999999</v>
      </c>
      <c r="D3741" s="38" cm="1">
        <f t="array" ref="D3741">INDEX($K$3:$K$50, MATCH(1, (A3741=$G$3:$G$50)*(B3741=$H$3:$H$50)*(C3741&gt;=$I$3:$I$50)*(C3741&lt;=$J$3:$J$50), 0))</f>
        <v>3.4500000000000003E-2</v>
      </c>
    </row>
    <row r="3742" spans="1:4" x14ac:dyDescent="0.35">
      <c r="A3742" t="s">
        <v>39</v>
      </c>
      <c r="B3742">
        <v>90</v>
      </c>
      <c r="C3742" s="6">
        <v>6250.91</v>
      </c>
      <c r="D3742" s="38" cm="1">
        <f t="array" ref="D3742">INDEX($K$3:$K$50, MATCH(1, (A3742=$G$3:$G$50)*(B3742=$H$3:$H$50)*(C3742&gt;=$I$3:$I$50)*(C3742&lt;=$J$3:$J$50), 0))</f>
        <v>1.55E-2</v>
      </c>
    </row>
    <row r="3743" spans="1:4" x14ac:dyDescent="0.35">
      <c r="A3743" t="s">
        <v>39</v>
      </c>
      <c r="B3743">
        <v>90</v>
      </c>
      <c r="C3743" s="6">
        <v>5834023.4900000002</v>
      </c>
      <c r="D3743" s="38" cm="1">
        <f t="array" ref="D3743">INDEX($K$3:$K$50, MATCH(1, (A3743=$G$3:$G$50)*(B3743=$H$3:$H$50)*(C3743&gt;=$I$3:$I$50)*(C3743&lt;=$J$3:$J$50), 0))</f>
        <v>3.3000000000000002E-2</v>
      </c>
    </row>
    <row r="3744" spans="1:4" x14ac:dyDescent="0.35">
      <c r="A3744" t="s">
        <v>40</v>
      </c>
      <c r="B3744">
        <v>180</v>
      </c>
      <c r="C3744" s="6">
        <v>100171</v>
      </c>
      <c r="D3744" s="38" cm="1">
        <f t="array" ref="D3744">INDEX($K$3:$K$50, MATCH(1, (A3744=$G$3:$G$50)*(B3744=$H$3:$H$50)*(C3744&gt;=$I$3:$I$50)*(C3744&lt;=$J$3:$J$50), 0))</f>
        <v>3.4000000000000002E-2</v>
      </c>
    </row>
    <row r="3745" spans="1:4" x14ac:dyDescent="0.35">
      <c r="A3745" t="s">
        <v>40</v>
      </c>
      <c r="B3745">
        <v>360</v>
      </c>
      <c r="C3745" s="6">
        <v>41644.53</v>
      </c>
      <c r="D3745" s="38" cm="1">
        <f t="array" ref="D3745">INDEX($K$3:$K$50, MATCH(1, (A3745=$G$3:$G$50)*(B3745=$H$3:$H$50)*(C3745&gt;=$I$3:$I$50)*(C3745&lt;=$J$3:$J$50), 0))</f>
        <v>1.7500000000000002E-2</v>
      </c>
    </row>
    <row r="3746" spans="1:4" x14ac:dyDescent="0.35">
      <c r="A3746" t="s">
        <v>40</v>
      </c>
      <c r="B3746">
        <v>160</v>
      </c>
      <c r="C3746" s="6">
        <v>57445.19</v>
      </c>
      <c r="D3746" s="38" t="e" cm="1">
        <f t="array" ref="D3746">INDEX($K$3:$K$50, MATCH(1, (A3746=$G$3:$G$50)*(B3746=$H$3:$H$50)*(C3746&gt;=$I$3:$I$50)*(C3746&lt;=$J$3:$J$50), 0))</f>
        <v>#N/A</v>
      </c>
    </row>
    <row r="3747" spans="1:4" x14ac:dyDescent="0.35">
      <c r="A3747" t="s">
        <v>39</v>
      </c>
      <c r="B3747">
        <v>180</v>
      </c>
      <c r="C3747" s="6">
        <v>633875.06999999995</v>
      </c>
      <c r="D3747" s="38" cm="1">
        <f t="array" ref="D3747">INDEX($K$3:$K$50, MATCH(1, (A3747=$G$3:$G$50)*(B3747=$H$3:$H$50)*(C3747&gt;=$I$3:$I$50)*(C3747&lt;=$J$3:$J$50), 0))</f>
        <v>3.95E-2</v>
      </c>
    </row>
    <row r="3748" spans="1:4" x14ac:dyDescent="0.35">
      <c r="A3748" t="s">
        <v>39</v>
      </c>
      <c r="B3748">
        <v>90</v>
      </c>
      <c r="C3748" s="6">
        <v>15184.78</v>
      </c>
      <c r="D3748" s="38" cm="1">
        <f t="array" ref="D3748">INDEX($K$3:$K$50, MATCH(1, (A3748=$G$3:$G$50)*(B3748=$H$3:$H$50)*(C3748&gt;=$I$3:$I$50)*(C3748&lt;=$J$3:$J$50), 0))</f>
        <v>1.55E-2</v>
      </c>
    </row>
    <row r="3749" spans="1:4" x14ac:dyDescent="0.35">
      <c r="A3749" t="s">
        <v>39</v>
      </c>
      <c r="B3749">
        <v>180</v>
      </c>
      <c r="C3749" s="6">
        <v>57370.71</v>
      </c>
      <c r="D3749" s="38" cm="1">
        <f t="array" ref="D3749">INDEX($K$3:$K$50, MATCH(1, (A3749=$G$3:$G$50)*(B3749=$H$3:$H$50)*(C3749&gt;=$I$3:$I$50)*(C3749&lt;=$J$3:$J$50), 0))</f>
        <v>2.1499999999999998E-2</v>
      </c>
    </row>
    <row r="3750" spans="1:4" x14ac:dyDescent="0.35">
      <c r="A3750" t="s">
        <v>39</v>
      </c>
      <c r="B3750">
        <v>360</v>
      </c>
      <c r="C3750" s="6">
        <v>10171</v>
      </c>
      <c r="D3750" s="38" cm="1">
        <f t="array" ref="D3750">INDEX($K$3:$K$50, MATCH(1, (A3750=$G$3:$G$50)*(B3750=$H$3:$H$50)*(C3750&gt;=$I$3:$I$50)*(C3750&lt;=$J$3:$J$50), 0))</f>
        <v>1.7999999999999999E-2</v>
      </c>
    </row>
    <row r="3751" spans="1:4" x14ac:dyDescent="0.35">
      <c r="A3751" t="s">
        <v>39</v>
      </c>
      <c r="B3751">
        <v>360</v>
      </c>
      <c r="C3751" s="6">
        <v>6614.4</v>
      </c>
      <c r="D3751" s="38" cm="1">
        <f t="array" ref="D3751">INDEX($K$3:$K$50, MATCH(1, (A3751=$G$3:$G$50)*(B3751=$H$3:$H$50)*(C3751&gt;=$I$3:$I$50)*(C3751&lt;=$J$3:$J$50), 0))</f>
        <v>1.7999999999999999E-2</v>
      </c>
    </row>
    <row r="3752" spans="1:4" x14ac:dyDescent="0.35">
      <c r="A3752" t="s">
        <v>39</v>
      </c>
      <c r="B3752">
        <v>180</v>
      </c>
      <c r="C3752" s="6">
        <v>20754.2</v>
      </c>
      <c r="D3752" s="38" cm="1">
        <f t="array" ref="D3752">INDEX($K$3:$K$50, MATCH(1, (A3752=$G$3:$G$50)*(B3752=$H$3:$H$50)*(C3752&gt;=$I$3:$I$50)*(C3752&lt;=$J$3:$J$50), 0))</f>
        <v>1.6E-2</v>
      </c>
    </row>
    <row r="3753" spans="1:4" x14ac:dyDescent="0.35">
      <c r="A3753" t="s">
        <v>39</v>
      </c>
      <c r="B3753">
        <v>90</v>
      </c>
      <c r="C3753" s="6">
        <v>171</v>
      </c>
      <c r="D3753" s="38" t="e" cm="1">
        <f t="array" ref="D3753">INDEX($K$3:$K$50, MATCH(1, (A3753=$G$3:$G$50)*(B3753=$H$3:$H$50)*(C3753&gt;=$I$3:$I$50)*(C3753&lt;=$J$3:$J$50), 0))</f>
        <v>#N/A</v>
      </c>
    </row>
    <row r="3754" spans="1:4" x14ac:dyDescent="0.35">
      <c r="A3754" t="s">
        <v>39</v>
      </c>
      <c r="B3754">
        <v>90</v>
      </c>
      <c r="C3754" s="6">
        <v>45171</v>
      </c>
      <c r="D3754" s="38" cm="1">
        <f t="array" ref="D3754">INDEX($K$3:$K$50, MATCH(1, (A3754=$G$3:$G$50)*(B3754=$H$3:$H$50)*(C3754&gt;=$I$3:$I$50)*(C3754&lt;=$J$3:$J$50), 0))</f>
        <v>1.55E-2</v>
      </c>
    </row>
    <row r="3755" spans="1:4" x14ac:dyDescent="0.35">
      <c r="A3755" t="s">
        <v>39</v>
      </c>
      <c r="B3755">
        <v>180</v>
      </c>
      <c r="C3755" s="6">
        <v>453897.96</v>
      </c>
      <c r="D3755" s="38" cm="1">
        <f t="array" ref="D3755">INDEX($K$3:$K$50, MATCH(1, (A3755=$G$3:$G$50)*(B3755=$H$3:$H$50)*(C3755&gt;=$I$3:$I$50)*(C3755&lt;=$J$3:$J$50), 0))</f>
        <v>3.7499999999999999E-2</v>
      </c>
    </row>
    <row r="3756" spans="1:4" x14ac:dyDescent="0.35">
      <c r="A3756" t="s">
        <v>39</v>
      </c>
      <c r="B3756">
        <v>360</v>
      </c>
      <c r="C3756" s="6">
        <v>26076.06</v>
      </c>
      <c r="D3756" s="38" cm="1">
        <f t="array" ref="D3756">INDEX($K$3:$K$50, MATCH(1, (A3756=$G$3:$G$50)*(B3756=$H$3:$H$50)*(C3756&gt;=$I$3:$I$50)*(C3756&lt;=$J$3:$J$50), 0))</f>
        <v>1.7999999999999999E-2</v>
      </c>
    </row>
    <row r="3757" spans="1:4" x14ac:dyDescent="0.35">
      <c r="A3757" t="s">
        <v>39</v>
      </c>
      <c r="B3757">
        <v>160</v>
      </c>
      <c r="C3757" s="6">
        <v>75171</v>
      </c>
      <c r="D3757" s="38" t="e" cm="1">
        <f t="array" ref="D3757">INDEX($K$3:$K$50, MATCH(1, (A3757=$G$3:$G$50)*(B3757=$H$3:$H$50)*(C3757&gt;=$I$3:$I$50)*(C3757&lt;=$J$3:$J$50), 0))</f>
        <v>#N/A</v>
      </c>
    </row>
    <row r="3758" spans="1:4" x14ac:dyDescent="0.35">
      <c r="A3758" t="s">
        <v>39</v>
      </c>
      <c r="B3758">
        <v>180</v>
      </c>
      <c r="C3758" s="6">
        <v>189005.54</v>
      </c>
      <c r="D3758" s="38" cm="1">
        <f t="array" ref="D3758">INDEX($K$3:$K$50, MATCH(1, (A3758=$G$3:$G$50)*(B3758=$H$3:$H$50)*(C3758&gt;=$I$3:$I$50)*(C3758&lt;=$J$3:$J$50), 0))</f>
        <v>3.4500000000000003E-2</v>
      </c>
    </row>
    <row r="3759" spans="1:4" x14ac:dyDescent="0.35">
      <c r="A3759" t="s">
        <v>39</v>
      </c>
      <c r="B3759">
        <v>90</v>
      </c>
      <c r="C3759" s="6">
        <v>1213276.0900000001</v>
      </c>
      <c r="D3759" s="38" cm="1">
        <f t="array" ref="D3759">INDEX($K$3:$K$50, MATCH(1, (A3759=$G$3:$G$50)*(B3759=$H$3:$H$50)*(C3759&gt;=$I$3:$I$50)*(C3759&lt;=$J$3:$J$50), 0))</f>
        <v>3.3000000000000002E-2</v>
      </c>
    </row>
    <row r="3760" spans="1:4" x14ac:dyDescent="0.35">
      <c r="A3760" t="s">
        <v>39</v>
      </c>
      <c r="B3760">
        <v>180</v>
      </c>
      <c r="C3760" s="6">
        <v>471482.2</v>
      </c>
      <c r="D3760" s="38" cm="1">
        <f t="array" ref="D3760">INDEX($K$3:$K$50, MATCH(1, (A3760=$G$3:$G$50)*(B3760=$H$3:$H$50)*(C3760&gt;=$I$3:$I$50)*(C3760&lt;=$J$3:$J$50), 0))</f>
        <v>3.7499999999999999E-2</v>
      </c>
    </row>
    <row r="3761" spans="1:4" x14ac:dyDescent="0.35">
      <c r="A3761" t="s">
        <v>40</v>
      </c>
      <c r="B3761">
        <v>360</v>
      </c>
      <c r="C3761" s="6">
        <v>39357.519999999997</v>
      </c>
      <c r="D3761" s="38" cm="1">
        <f t="array" ref="D3761">INDEX($K$3:$K$50, MATCH(1, (A3761=$G$3:$G$50)*(B3761=$H$3:$H$50)*(C3761&gt;=$I$3:$I$50)*(C3761&lt;=$J$3:$J$50), 0))</f>
        <v>1.7500000000000002E-2</v>
      </c>
    </row>
    <row r="3762" spans="1:4" x14ac:dyDescent="0.35">
      <c r="A3762" t="s">
        <v>40</v>
      </c>
      <c r="B3762">
        <v>360</v>
      </c>
      <c r="C3762" s="6">
        <v>75507.09</v>
      </c>
      <c r="D3762" s="38" cm="1">
        <f t="array" ref="D3762">INDEX($K$3:$K$50, MATCH(1, (A3762=$G$3:$G$50)*(B3762=$H$3:$H$50)*(C3762&gt;=$I$3:$I$50)*(C3762&lt;=$J$3:$J$50), 0))</f>
        <v>2.4500000000000001E-2</v>
      </c>
    </row>
    <row r="3763" spans="1:4" x14ac:dyDescent="0.35">
      <c r="A3763" t="s">
        <v>39</v>
      </c>
      <c r="B3763">
        <v>180</v>
      </c>
      <c r="C3763" s="6">
        <v>373700.03</v>
      </c>
      <c r="D3763" s="38" cm="1">
        <f t="array" ref="D3763">INDEX($K$3:$K$50, MATCH(1, (A3763=$G$3:$G$50)*(B3763=$H$3:$H$50)*(C3763&gt;=$I$3:$I$50)*(C3763&lt;=$J$3:$J$50), 0))</f>
        <v>3.7499999999999999E-2</v>
      </c>
    </row>
    <row r="3764" spans="1:4" x14ac:dyDescent="0.35">
      <c r="A3764" t="s">
        <v>39</v>
      </c>
      <c r="B3764">
        <v>90</v>
      </c>
      <c r="C3764" s="6">
        <v>210728.25</v>
      </c>
      <c r="D3764" s="38" cm="1">
        <f t="array" ref="D3764">INDEX($K$3:$K$50, MATCH(1, (A3764=$G$3:$G$50)*(B3764=$H$3:$H$50)*(C3764&gt;=$I$3:$I$50)*(C3764&lt;=$J$3:$J$50), 0))</f>
        <v>2.1999999999999999E-2</v>
      </c>
    </row>
    <row r="3765" spans="1:4" x14ac:dyDescent="0.35">
      <c r="A3765" t="s">
        <v>40</v>
      </c>
      <c r="B3765">
        <v>90</v>
      </c>
      <c r="C3765" s="6">
        <v>561847.49</v>
      </c>
      <c r="D3765" s="38" cm="1">
        <f t="array" ref="D3765">INDEX($K$3:$K$50, MATCH(1, (A3765=$G$3:$G$50)*(B3765=$H$3:$H$50)*(C3765&gt;=$I$3:$I$50)*(C3765&lt;=$J$3:$J$50), 0))</f>
        <v>3.0499999999999999E-2</v>
      </c>
    </row>
    <row r="3766" spans="1:4" x14ac:dyDescent="0.35">
      <c r="A3766" t="s">
        <v>40</v>
      </c>
      <c r="B3766">
        <v>180</v>
      </c>
      <c r="C3766" s="6">
        <v>284877.3</v>
      </c>
      <c r="D3766" s="38" cm="1">
        <f t="array" ref="D3766">INDEX($K$3:$K$50, MATCH(1, (A3766=$G$3:$G$50)*(B3766=$H$3:$H$50)*(C3766&gt;=$I$3:$I$50)*(C3766&lt;=$J$3:$J$50), 0))</f>
        <v>3.6999999999999998E-2</v>
      </c>
    </row>
    <row r="3767" spans="1:4" x14ac:dyDescent="0.35">
      <c r="A3767" t="s">
        <v>39</v>
      </c>
      <c r="B3767">
        <v>360</v>
      </c>
      <c r="C3767" s="6">
        <v>21014.91</v>
      </c>
      <c r="D3767" s="38" cm="1">
        <f t="array" ref="D3767">INDEX($K$3:$K$50, MATCH(1, (A3767=$G$3:$G$50)*(B3767=$H$3:$H$50)*(C3767&gt;=$I$3:$I$50)*(C3767&lt;=$J$3:$J$50), 0))</f>
        <v>1.7999999999999999E-2</v>
      </c>
    </row>
    <row r="3768" spans="1:4" x14ac:dyDescent="0.35">
      <c r="A3768" t="s">
        <v>40</v>
      </c>
      <c r="B3768">
        <v>160</v>
      </c>
      <c r="C3768" s="6">
        <v>1671</v>
      </c>
      <c r="D3768" s="38" t="e" cm="1">
        <f t="array" ref="D3768">INDEX($K$3:$K$50, MATCH(1, (A3768=$G$3:$G$50)*(B3768=$H$3:$H$50)*(C3768&gt;=$I$3:$I$50)*(C3768&lt;=$J$3:$J$50), 0))</f>
        <v>#N/A</v>
      </c>
    </row>
    <row r="3769" spans="1:4" x14ac:dyDescent="0.35">
      <c r="A3769" t="s">
        <v>39</v>
      </c>
      <c r="B3769">
        <v>180</v>
      </c>
      <c r="C3769" s="6">
        <v>75171</v>
      </c>
      <c r="D3769" s="38" cm="1">
        <f t="array" ref="D3769">INDEX($K$3:$K$50, MATCH(1, (A3769=$G$3:$G$50)*(B3769=$H$3:$H$50)*(C3769&gt;=$I$3:$I$50)*(C3769&lt;=$J$3:$J$50), 0))</f>
        <v>2.1499999999999998E-2</v>
      </c>
    </row>
    <row r="3770" spans="1:4" x14ac:dyDescent="0.35">
      <c r="A3770" t="s">
        <v>39</v>
      </c>
      <c r="B3770">
        <v>90</v>
      </c>
      <c r="C3770" s="6">
        <v>1300171</v>
      </c>
      <c r="D3770" s="38" cm="1">
        <f t="array" ref="D3770">INDEX($K$3:$K$50, MATCH(1, (A3770=$G$3:$G$50)*(B3770=$H$3:$H$50)*(C3770&gt;=$I$3:$I$50)*(C3770&lt;=$J$3:$J$50), 0))</f>
        <v>3.3000000000000002E-2</v>
      </c>
    </row>
    <row r="3771" spans="1:4" x14ac:dyDescent="0.35">
      <c r="A3771" t="s">
        <v>40</v>
      </c>
      <c r="B3771">
        <v>180</v>
      </c>
      <c r="C3771" s="6">
        <v>50171</v>
      </c>
      <c r="D3771" s="38" cm="1">
        <f t="array" ref="D3771">INDEX($K$3:$K$50, MATCH(1, (A3771=$G$3:$G$50)*(B3771=$H$3:$H$50)*(C3771&gt;=$I$3:$I$50)*(C3771&lt;=$J$3:$J$50), 0))</f>
        <v>2.1000000000000001E-2</v>
      </c>
    </row>
    <row r="3772" spans="1:4" x14ac:dyDescent="0.35">
      <c r="A3772" t="s">
        <v>39</v>
      </c>
      <c r="B3772">
        <v>360</v>
      </c>
      <c r="C3772" s="6">
        <v>50171</v>
      </c>
      <c r="D3772" s="38" cm="1">
        <f t="array" ref="D3772">INDEX($K$3:$K$50, MATCH(1, (A3772=$G$3:$G$50)*(B3772=$H$3:$H$50)*(C3772&gt;=$I$3:$I$50)*(C3772&lt;=$J$3:$J$50), 0))</f>
        <v>2.5000000000000001E-2</v>
      </c>
    </row>
    <row r="3773" spans="1:4" x14ac:dyDescent="0.35">
      <c r="A3773" t="s">
        <v>39</v>
      </c>
      <c r="B3773">
        <v>360</v>
      </c>
      <c r="C3773" s="6">
        <v>100401.57</v>
      </c>
      <c r="D3773" s="38" cm="1">
        <f t="array" ref="D3773">INDEX($K$3:$K$50, MATCH(1, (A3773=$G$3:$G$50)*(B3773=$H$3:$H$50)*(C3773&gt;=$I$3:$I$50)*(C3773&lt;=$J$3:$J$50), 0))</f>
        <v>3.85E-2</v>
      </c>
    </row>
    <row r="3774" spans="1:4" x14ac:dyDescent="0.35">
      <c r="A3774" t="s">
        <v>39</v>
      </c>
      <c r="B3774">
        <v>180</v>
      </c>
      <c r="C3774" s="6">
        <v>600171</v>
      </c>
      <c r="D3774" s="38" cm="1">
        <f t="array" ref="D3774">INDEX($K$3:$K$50, MATCH(1, (A3774=$G$3:$G$50)*(B3774=$H$3:$H$50)*(C3774&gt;=$I$3:$I$50)*(C3774&lt;=$J$3:$J$50), 0))</f>
        <v>3.95E-2</v>
      </c>
    </row>
    <row r="3775" spans="1:4" x14ac:dyDescent="0.35">
      <c r="A3775" t="s">
        <v>39</v>
      </c>
      <c r="B3775">
        <v>90</v>
      </c>
      <c r="C3775" s="6">
        <v>24171</v>
      </c>
      <c r="D3775" s="38" cm="1">
        <f t="array" ref="D3775">INDEX($K$3:$K$50, MATCH(1, (A3775=$G$3:$G$50)*(B3775=$H$3:$H$50)*(C3775&gt;=$I$3:$I$50)*(C3775&lt;=$J$3:$J$50), 0))</f>
        <v>1.55E-2</v>
      </c>
    </row>
    <row r="3776" spans="1:4" x14ac:dyDescent="0.35">
      <c r="A3776" t="s">
        <v>39</v>
      </c>
      <c r="B3776">
        <v>90</v>
      </c>
      <c r="C3776" s="6">
        <v>20171</v>
      </c>
      <c r="D3776" s="38" cm="1">
        <f t="array" ref="D3776">INDEX($K$3:$K$50, MATCH(1, (A3776=$G$3:$G$50)*(B3776=$H$3:$H$50)*(C3776&gt;=$I$3:$I$50)*(C3776&lt;=$J$3:$J$50), 0))</f>
        <v>1.55E-2</v>
      </c>
    </row>
    <row r="3777" spans="1:4" x14ac:dyDescent="0.35">
      <c r="A3777" t="s">
        <v>40</v>
      </c>
      <c r="B3777">
        <v>180</v>
      </c>
      <c r="C3777" s="6">
        <v>200171</v>
      </c>
      <c r="D3777" s="38" cm="1">
        <f t="array" ref="D3777">INDEX($K$3:$K$50, MATCH(1, (A3777=$G$3:$G$50)*(B3777=$H$3:$H$50)*(C3777&gt;=$I$3:$I$50)*(C3777&lt;=$J$3:$J$50), 0))</f>
        <v>3.4000000000000002E-2</v>
      </c>
    </row>
    <row r="3778" spans="1:4" x14ac:dyDescent="0.35">
      <c r="A3778" t="s">
        <v>39</v>
      </c>
      <c r="B3778">
        <v>360</v>
      </c>
      <c r="C3778" s="6">
        <v>25671</v>
      </c>
      <c r="D3778" s="38" cm="1">
        <f t="array" ref="D3778">INDEX($K$3:$K$50, MATCH(1, (A3778=$G$3:$G$50)*(B3778=$H$3:$H$50)*(C3778&gt;=$I$3:$I$50)*(C3778&lt;=$J$3:$J$50), 0))</f>
        <v>1.7999999999999999E-2</v>
      </c>
    </row>
    <row r="3779" spans="1:4" x14ac:dyDescent="0.35">
      <c r="A3779" t="s">
        <v>39</v>
      </c>
      <c r="B3779">
        <v>160</v>
      </c>
      <c r="C3779" s="6">
        <v>40171</v>
      </c>
      <c r="D3779" s="38" t="e" cm="1">
        <f t="array" ref="D3779">INDEX($K$3:$K$50, MATCH(1, (A3779=$G$3:$G$50)*(B3779=$H$3:$H$50)*(C3779&gt;=$I$3:$I$50)*(C3779&lt;=$J$3:$J$50), 0))</f>
        <v>#N/A</v>
      </c>
    </row>
    <row r="3780" spans="1:4" x14ac:dyDescent="0.35">
      <c r="A3780" t="s">
        <v>39</v>
      </c>
      <c r="B3780">
        <v>180</v>
      </c>
      <c r="C3780" s="6">
        <v>100171</v>
      </c>
      <c r="D3780" s="38" cm="1">
        <f t="array" ref="D3780">INDEX($K$3:$K$50, MATCH(1, (A3780=$G$3:$G$50)*(B3780=$H$3:$H$50)*(C3780&gt;=$I$3:$I$50)*(C3780&lt;=$J$3:$J$50), 0))</f>
        <v>3.4500000000000003E-2</v>
      </c>
    </row>
    <row r="3781" spans="1:4" x14ac:dyDescent="0.35">
      <c r="A3781" t="s">
        <v>39</v>
      </c>
      <c r="B3781">
        <v>90</v>
      </c>
      <c r="C3781" s="6">
        <v>30171</v>
      </c>
      <c r="D3781" s="38" cm="1">
        <f t="array" ref="D3781">INDEX($K$3:$K$50, MATCH(1, (A3781=$G$3:$G$50)*(B3781=$H$3:$H$50)*(C3781&gt;=$I$3:$I$50)*(C3781&lt;=$J$3:$J$50), 0))</f>
        <v>1.55E-2</v>
      </c>
    </row>
    <row r="3782" spans="1:4" x14ac:dyDescent="0.35">
      <c r="A3782" t="s">
        <v>39</v>
      </c>
      <c r="B3782">
        <v>180</v>
      </c>
      <c r="C3782" s="6">
        <v>50171</v>
      </c>
      <c r="D3782" s="38" cm="1">
        <f t="array" ref="D3782">INDEX($K$3:$K$50, MATCH(1, (A3782=$G$3:$G$50)*(B3782=$H$3:$H$50)*(C3782&gt;=$I$3:$I$50)*(C3782&lt;=$J$3:$J$50), 0))</f>
        <v>2.1499999999999998E-2</v>
      </c>
    </row>
    <row r="3783" spans="1:4" x14ac:dyDescent="0.35">
      <c r="A3783" t="s">
        <v>39</v>
      </c>
      <c r="B3783">
        <v>360</v>
      </c>
      <c r="C3783" s="6">
        <v>200171</v>
      </c>
      <c r="D3783" s="38" cm="1">
        <f t="array" ref="D3783">INDEX($K$3:$K$50, MATCH(1, (A3783=$G$3:$G$50)*(B3783=$H$3:$H$50)*(C3783&gt;=$I$3:$I$50)*(C3783&lt;=$J$3:$J$50), 0))</f>
        <v>3.85E-2</v>
      </c>
    </row>
    <row r="3784" spans="1:4" x14ac:dyDescent="0.35">
      <c r="A3784" t="s">
        <v>39</v>
      </c>
      <c r="B3784">
        <v>360</v>
      </c>
      <c r="C3784" s="6">
        <v>97171</v>
      </c>
      <c r="D3784" s="38" cm="1">
        <f t="array" ref="D3784">INDEX($K$3:$K$50, MATCH(1, (A3784=$G$3:$G$50)*(B3784=$H$3:$H$50)*(C3784&gt;=$I$3:$I$50)*(C3784&lt;=$J$3:$J$50), 0))</f>
        <v>2.5000000000000001E-2</v>
      </c>
    </row>
    <row r="3785" spans="1:4" x14ac:dyDescent="0.35">
      <c r="A3785" t="s">
        <v>39</v>
      </c>
      <c r="B3785">
        <v>180</v>
      </c>
      <c r="C3785" s="6">
        <v>2471</v>
      </c>
      <c r="D3785" s="38" t="e" cm="1">
        <f t="array" ref="D3785">INDEX($K$3:$K$50, MATCH(1, (A3785=$G$3:$G$50)*(B3785=$H$3:$H$50)*(C3785&gt;=$I$3:$I$50)*(C3785&lt;=$J$3:$J$50), 0))</f>
        <v>#N/A</v>
      </c>
    </row>
    <row r="3786" spans="1:4" x14ac:dyDescent="0.35">
      <c r="A3786" t="s">
        <v>39</v>
      </c>
      <c r="B3786">
        <v>90</v>
      </c>
      <c r="C3786" s="6">
        <v>1028689.94</v>
      </c>
      <c r="D3786" s="38" cm="1">
        <f t="array" ref="D3786">INDEX($K$3:$K$50, MATCH(1, (A3786=$G$3:$G$50)*(B3786=$H$3:$H$50)*(C3786&gt;=$I$3:$I$50)*(C3786&lt;=$J$3:$J$50), 0))</f>
        <v>3.3000000000000002E-2</v>
      </c>
    </row>
    <row r="3787" spans="1:4" x14ac:dyDescent="0.35">
      <c r="A3787" t="s">
        <v>39</v>
      </c>
      <c r="B3787">
        <v>90</v>
      </c>
      <c r="C3787" s="6">
        <v>50171</v>
      </c>
      <c r="D3787" s="38" cm="1">
        <f t="array" ref="D3787">INDEX($K$3:$K$50, MATCH(1, (A3787=$G$3:$G$50)*(B3787=$H$3:$H$50)*(C3787&gt;=$I$3:$I$50)*(C3787&lt;=$J$3:$J$50), 0))</f>
        <v>2.0500000000000001E-2</v>
      </c>
    </row>
    <row r="3788" spans="1:4" x14ac:dyDescent="0.35">
      <c r="A3788" t="s">
        <v>39</v>
      </c>
      <c r="B3788">
        <v>180</v>
      </c>
      <c r="C3788" s="6">
        <v>28491.39</v>
      </c>
      <c r="D3788" s="38" cm="1">
        <f t="array" ref="D3788">INDEX($K$3:$K$50, MATCH(1, (A3788=$G$3:$G$50)*(B3788=$H$3:$H$50)*(C3788&gt;=$I$3:$I$50)*(C3788&lt;=$J$3:$J$50), 0))</f>
        <v>1.6E-2</v>
      </c>
    </row>
    <row r="3789" spans="1:4" x14ac:dyDescent="0.35">
      <c r="A3789" t="s">
        <v>39</v>
      </c>
      <c r="B3789">
        <v>360</v>
      </c>
      <c r="C3789" s="6">
        <v>35171</v>
      </c>
      <c r="D3789" s="38" cm="1">
        <f t="array" ref="D3789">INDEX($K$3:$K$50, MATCH(1, (A3789=$G$3:$G$50)*(B3789=$H$3:$H$50)*(C3789&gt;=$I$3:$I$50)*(C3789&lt;=$J$3:$J$50), 0))</f>
        <v>1.7999999999999999E-2</v>
      </c>
    </row>
    <row r="3790" spans="1:4" x14ac:dyDescent="0.35">
      <c r="A3790" t="s">
        <v>39</v>
      </c>
      <c r="B3790">
        <v>160</v>
      </c>
      <c r="C3790" s="6">
        <v>195153.38</v>
      </c>
      <c r="D3790" s="38" t="e" cm="1">
        <f t="array" ref="D3790">INDEX($K$3:$K$50, MATCH(1, (A3790=$G$3:$G$50)*(B3790=$H$3:$H$50)*(C3790&gt;=$I$3:$I$50)*(C3790&lt;=$J$3:$J$50), 0))</f>
        <v>#N/A</v>
      </c>
    </row>
    <row r="3791" spans="1:4" x14ac:dyDescent="0.35">
      <c r="A3791" t="s">
        <v>39</v>
      </c>
      <c r="B3791">
        <v>180</v>
      </c>
      <c r="C3791" s="6">
        <v>1700171</v>
      </c>
      <c r="D3791" s="38" cm="1">
        <f t="array" ref="D3791">INDEX($K$3:$K$50, MATCH(1, (A3791=$G$3:$G$50)*(B3791=$H$3:$H$50)*(C3791&gt;=$I$3:$I$50)*(C3791&lt;=$J$3:$J$50), 0))</f>
        <v>4.3999999999999997E-2</v>
      </c>
    </row>
    <row r="3792" spans="1:4" x14ac:dyDescent="0.35">
      <c r="A3792" t="s">
        <v>39</v>
      </c>
      <c r="B3792">
        <v>90</v>
      </c>
      <c r="C3792" s="6">
        <v>1700171</v>
      </c>
      <c r="D3792" s="38" cm="1">
        <f t="array" ref="D3792">INDEX($K$3:$K$50, MATCH(1, (A3792=$G$3:$G$50)*(B3792=$H$3:$H$50)*(C3792&gt;=$I$3:$I$50)*(C3792&lt;=$J$3:$J$50), 0))</f>
        <v>3.3000000000000002E-2</v>
      </c>
    </row>
    <row r="3793" spans="1:4" x14ac:dyDescent="0.35">
      <c r="A3793" t="s">
        <v>39</v>
      </c>
      <c r="B3793">
        <v>180</v>
      </c>
      <c r="C3793" s="6">
        <v>1700171</v>
      </c>
      <c r="D3793" s="38" cm="1">
        <f t="array" ref="D3793">INDEX($K$3:$K$50, MATCH(1, (A3793=$G$3:$G$50)*(B3793=$H$3:$H$50)*(C3793&gt;=$I$3:$I$50)*(C3793&lt;=$J$3:$J$50), 0))</f>
        <v>4.3999999999999997E-2</v>
      </c>
    </row>
    <row r="3794" spans="1:4" x14ac:dyDescent="0.35">
      <c r="A3794" t="s">
        <v>39</v>
      </c>
      <c r="B3794">
        <v>360</v>
      </c>
      <c r="C3794" s="6">
        <v>8390.26</v>
      </c>
      <c r="D3794" s="38" cm="1">
        <f t="array" ref="D3794">INDEX($K$3:$K$50, MATCH(1, (A3794=$G$3:$G$50)*(B3794=$H$3:$H$50)*(C3794&gt;=$I$3:$I$50)*(C3794&lt;=$J$3:$J$50), 0))</f>
        <v>1.7999999999999999E-2</v>
      </c>
    </row>
    <row r="3795" spans="1:4" x14ac:dyDescent="0.35">
      <c r="A3795" t="s">
        <v>39</v>
      </c>
      <c r="B3795">
        <v>360</v>
      </c>
      <c r="C3795" s="6">
        <v>10171</v>
      </c>
      <c r="D3795" s="38" cm="1">
        <f t="array" ref="D3795">INDEX($K$3:$K$50, MATCH(1, (A3795=$G$3:$G$50)*(B3795=$H$3:$H$50)*(C3795&gt;=$I$3:$I$50)*(C3795&lt;=$J$3:$J$50), 0))</f>
        <v>1.7999999999999999E-2</v>
      </c>
    </row>
    <row r="3796" spans="1:4" x14ac:dyDescent="0.35">
      <c r="A3796" t="s">
        <v>39</v>
      </c>
      <c r="B3796">
        <v>180</v>
      </c>
      <c r="C3796" s="6">
        <v>1800171</v>
      </c>
      <c r="D3796" s="38" cm="1">
        <f t="array" ref="D3796">INDEX($K$3:$K$50, MATCH(1, (A3796=$G$3:$G$50)*(B3796=$H$3:$H$50)*(C3796&gt;=$I$3:$I$50)*(C3796&lt;=$J$3:$J$50), 0))</f>
        <v>4.3999999999999997E-2</v>
      </c>
    </row>
    <row r="3797" spans="1:4" x14ac:dyDescent="0.35">
      <c r="A3797" t="s">
        <v>40</v>
      </c>
      <c r="B3797">
        <v>90</v>
      </c>
      <c r="C3797" s="6">
        <v>500171</v>
      </c>
      <c r="D3797" s="38" cm="1">
        <f t="array" ref="D3797">INDEX($K$3:$K$50, MATCH(1, (A3797=$G$3:$G$50)*(B3797=$H$3:$H$50)*(C3797&gt;=$I$3:$I$50)*(C3797&lt;=$J$3:$J$50), 0))</f>
        <v>3.0499999999999999E-2</v>
      </c>
    </row>
    <row r="3798" spans="1:4" x14ac:dyDescent="0.35">
      <c r="A3798" t="s">
        <v>40</v>
      </c>
      <c r="B3798">
        <v>90</v>
      </c>
      <c r="C3798" s="6">
        <v>250171</v>
      </c>
      <c r="D3798" s="38" cm="1">
        <f t="array" ref="D3798">INDEX($K$3:$K$50, MATCH(1, (A3798=$G$3:$G$50)*(B3798=$H$3:$H$50)*(C3798&gt;=$I$3:$I$50)*(C3798&lt;=$J$3:$J$50), 0))</f>
        <v>2.9499999999999998E-2</v>
      </c>
    </row>
    <row r="3799" spans="1:4" x14ac:dyDescent="0.35">
      <c r="A3799" t="s">
        <v>39</v>
      </c>
      <c r="B3799">
        <v>180</v>
      </c>
      <c r="C3799" s="6">
        <v>236532.45</v>
      </c>
      <c r="D3799" s="38" cm="1">
        <f t="array" ref="D3799">INDEX($K$3:$K$50, MATCH(1, (A3799=$G$3:$G$50)*(B3799=$H$3:$H$50)*(C3799&gt;=$I$3:$I$50)*(C3799&lt;=$J$3:$J$50), 0))</f>
        <v>3.4500000000000003E-2</v>
      </c>
    </row>
    <row r="3800" spans="1:4" x14ac:dyDescent="0.35">
      <c r="A3800" t="s">
        <v>40</v>
      </c>
      <c r="B3800">
        <v>360</v>
      </c>
      <c r="C3800" s="6">
        <v>50171</v>
      </c>
      <c r="D3800" s="38" cm="1">
        <f t="array" ref="D3800">INDEX($K$3:$K$50, MATCH(1, (A3800=$G$3:$G$50)*(B3800=$H$3:$H$50)*(C3800&gt;=$I$3:$I$50)*(C3800&lt;=$J$3:$J$50), 0))</f>
        <v>2.4500000000000001E-2</v>
      </c>
    </row>
    <row r="3801" spans="1:4" x14ac:dyDescent="0.35">
      <c r="A3801" t="s">
        <v>40</v>
      </c>
      <c r="B3801">
        <v>160</v>
      </c>
      <c r="C3801" s="6">
        <v>12171</v>
      </c>
      <c r="D3801" s="38" t="e" cm="1">
        <f t="array" ref="D3801">INDEX($K$3:$K$50, MATCH(1, (A3801=$G$3:$G$50)*(B3801=$H$3:$H$50)*(C3801&gt;=$I$3:$I$50)*(C3801&lt;=$J$3:$J$50), 0))</f>
        <v>#N/A</v>
      </c>
    </row>
    <row r="3802" spans="1:4" x14ac:dyDescent="0.35">
      <c r="A3802" t="s">
        <v>40</v>
      </c>
      <c r="B3802">
        <v>180</v>
      </c>
      <c r="C3802" s="6">
        <v>100171</v>
      </c>
      <c r="D3802" s="38" cm="1">
        <f t="array" ref="D3802">INDEX($K$3:$K$50, MATCH(1, (A3802=$G$3:$G$50)*(B3802=$H$3:$H$50)*(C3802&gt;=$I$3:$I$50)*(C3802&lt;=$J$3:$J$50), 0))</f>
        <v>3.4000000000000002E-2</v>
      </c>
    </row>
    <row r="3803" spans="1:4" x14ac:dyDescent="0.35">
      <c r="A3803" t="s">
        <v>39</v>
      </c>
      <c r="B3803">
        <v>90</v>
      </c>
      <c r="C3803" s="6">
        <v>105053.19</v>
      </c>
      <c r="D3803" s="38" cm="1">
        <f t="array" ref="D3803">INDEX($K$3:$K$50, MATCH(1, (A3803=$G$3:$G$50)*(B3803=$H$3:$H$50)*(C3803&gt;=$I$3:$I$50)*(C3803&lt;=$J$3:$J$50), 0))</f>
        <v>2.1999999999999999E-2</v>
      </c>
    </row>
    <row r="3804" spans="1:4" x14ac:dyDescent="0.35">
      <c r="A3804" t="s">
        <v>40</v>
      </c>
      <c r="B3804">
        <v>180</v>
      </c>
      <c r="C3804" s="6">
        <v>100171</v>
      </c>
      <c r="D3804" s="38" cm="1">
        <f t="array" ref="D3804">INDEX($K$3:$K$50, MATCH(1, (A3804=$G$3:$G$50)*(B3804=$H$3:$H$50)*(C3804&gt;=$I$3:$I$50)*(C3804&lt;=$J$3:$J$50), 0))</f>
        <v>3.4000000000000002E-2</v>
      </c>
    </row>
    <row r="3805" spans="1:4" x14ac:dyDescent="0.35">
      <c r="A3805" t="s">
        <v>39</v>
      </c>
      <c r="B3805">
        <v>360</v>
      </c>
      <c r="C3805" s="6">
        <v>250171</v>
      </c>
      <c r="D3805" s="38" cm="1">
        <f t="array" ref="D3805">INDEX($K$3:$K$50, MATCH(1, (A3805=$G$3:$G$50)*(B3805=$H$3:$H$50)*(C3805&gt;=$I$3:$I$50)*(C3805&lt;=$J$3:$J$50), 0))</f>
        <v>4.2500000000000003E-2</v>
      </c>
    </row>
    <row r="3806" spans="1:4" x14ac:dyDescent="0.35">
      <c r="A3806" t="s">
        <v>39</v>
      </c>
      <c r="B3806">
        <v>360</v>
      </c>
      <c r="C3806" s="6">
        <v>52823.79</v>
      </c>
      <c r="D3806" s="38" cm="1">
        <f t="array" ref="D3806">INDEX($K$3:$K$50, MATCH(1, (A3806=$G$3:$G$50)*(B3806=$H$3:$H$50)*(C3806&gt;=$I$3:$I$50)*(C3806&lt;=$J$3:$J$50), 0))</f>
        <v>2.5000000000000001E-2</v>
      </c>
    </row>
    <row r="3807" spans="1:4" x14ac:dyDescent="0.35">
      <c r="A3807" t="s">
        <v>39</v>
      </c>
      <c r="B3807">
        <v>180</v>
      </c>
      <c r="C3807" s="6">
        <v>5171</v>
      </c>
      <c r="D3807" s="38" cm="1">
        <f t="array" ref="D3807">INDEX($K$3:$K$50, MATCH(1, (A3807=$G$3:$G$50)*(B3807=$H$3:$H$50)*(C3807&gt;=$I$3:$I$50)*(C3807&lt;=$J$3:$J$50), 0))</f>
        <v>1.6E-2</v>
      </c>
    </row>
    <row r="3808" spans="1:4" x14ac:dyDescent="0.35">
      <c r="A3808" t="s">
        <v>39</v>
      </c>
      <c r="B3808">
        <v>90</v>
      </c>
      <c r="C3808" s="6">
        <v>72457.94</v>
      </c>
      <c r="D3808" s="38" cm="1">
        <f t="array" ref="D3808">INDEX($K$3:$K$50, MATCH(1, (A3808=$G$3:$G$50)*(B3808=$H$3:$H$50)*(C3808&gt;=$I$3:$I$50)*(C3808&lt;=$J$3:$J$50), 0))</f>
        <v>2.0500000000000001E-2</v>
      </c>
    </row>
    <row r="3809" spans="1:4" x14ac:dyDescent="0.35">
      <c r="A3809" t="s">
        <v>39</v>
      </c>
      <c r="B3809">
        <v>90</v>
      </c>
      <c r="C3809" s="6">
        <v>22171</v>
      </c>
      <c r="D3809" s="38" cm="1">
        <f t="array" ref="D3809">INDEX($K$3:$K$50, MATCH(1, (A3809=$G$3:$G$50)*(B3809=$H$3:$H$50)*(C3809&gt;=$I$3:$I$50)*(C3809&lt;=$J$3:$J$50), 0))</f>
        <v>1.55E-2</v>
      </c>
    </row>
    <row r="3810" spans="1:4" x14ac:dyDescent="0.35">
      <c r="A3810" t="s">
        <v>39</v>
      </c>
      <c r="B3810">
        <v>180</v>
      </c>
      <c r="C3810" s="6">
        <v>400171</v>
      </c>
      <c r="D3810" s="38" cm="1">
        <f t="array" ref="D3810">INDEX($K$3:$K$50, MATCH(1, (A3810=$G$3:$G$50)*(B3810=$H$3:$H$50)*(C3810&gt;=$I$3:$I$50)*(C3810&lt;=$J$3:$J$50), 0))</f>
        <v>3.7499999999999999E-2</v>
      </c>
    </row>
    <row r="3811" spans="1:4" x14ac:dyDescent="0.35">
      <c r="A3811" t="s">
        <v>39</v>
      </c>
      <c r="B3811">
        <v>360</v>
      </c>
      <c r="C3811" s="6">
        <v>1063660.7</v>
      </c>
      <c r="D3811" s="38" cm="1">
        <f t="array" ref="D3811">INDEX($K$3:$K$50, MATCH(1, (A3811=$G$3:$G$50)*(B3811=$H$3:$H$50)*(C3811&gt;=$I$3:$I$50)*(C3811&lt;=$J$3:$J$50), 0))</f>
        <v>4.7500000000000001E-2</v>
      </c>
    </row>
    <row r="3812" spans="1:4" x14ac:dyDescent="0.35">
      <c r="A3812" t="s">
        <v>39</v>
      </c>
      <c r="B3812">
        <v>160</v>
      </c>
      <c r="C3812" s="6">
        <v>43615.26</v>
      </c>
      <c r="D3812" s="38" t="e" cm="1">
        <f t="array" ref="D3812">INDEX($K$3:$K$50, MATCH(1, (A3812=$G$3:$G$50)*(B3812=$H$3:$H$50)*(C3812&gt;=$I$3:$I$50)*(C3812&lt;=$J$3:$J$50), 0))</f>
        <v>#N/A</v>
      </c>
    </row>
    <row r="3813" spans="1:4" x14ac:dyDescent="0.35">
      <c r="A3813" t="s">
        <v>39</v>
      </c>
      <c r="B3813">
        <v>180</v>
      </c>
      <c r="C3813" s="6">
        <v>251171</v>
      </c>
      <c r="D3813" s="38" cm="1">
        <f t="array" ref="D3813">INDEX($K$3:$K$50, MATCH(1, (A3813=$G$3:$G$50)*(B3813=$H$3:$H$50)*(C3813&gt;=$I$3:$I$50)*(C3813&lt;=$J$3:$J$50), 0))</f>
        <v>3.7499999999999999E-2</v>
      </c>
    </row>
    <row r="3814" spans="1:4" x14ac:dyDescent="0.35">
      <c r="A3814" t="s">
        <v>39</v>
      </c>
      <c r="B3814">
        <v>90</v>
      </c>
      <c r="C3814" s="6">
        <v>900171</v>
      </c>
      <c r="D3814" s="38" cm="1">
        <f t="array" ref="D3814">INDEX($K$3:$K$50, MATCH(1, (A3814=$G$3:$G$50)*(B3814=$H$3:$H$50)*(C3814&gt;=$I$3:$I$50)*(C3814&lt;=$J$3:$J$50), 0))</f>
        <v>3.2000000000000001E-2</v>
      </c>
    </row>
    <row r="3815" spans="1:4" x14ac:dyDescent="0.35">
      <c r="A3815" t="s">
        <v>40</v>
      </c>
      <c r="B3815">
        <v>180</v>
      </c>
      <c r="C3815" s="6">
        <v>800171</v>
      </c>
      <c r="D3815" s="38" cm="1">
        <f t="array" ref="D3815">INDEX($K$3:$K$50, MATCH(1, (A3815=$G$3:$G$50)*(B3815=$H$3:$H$50)*(C3815&gt;=$I$3:$I$50)*(C3815&lt;=$J$3:$J$50), 0))</f>
        <v>0.04</v>
      </c>
    </row>
    <row r="3816" spans="1:4" x14ac:dyDescent="0.35">
      <c r="A3816" t="s">
        <v>39</v>
      </c>
      <c r="B3816">
        <v>360</v>
      </c>
      <c r="C3816" s="6">
        <v>1375171</v>
      </c>
      <c r="D3816" s="38" cm="1">
        <f t="array" ref="D3816">INDEX($K$3:$K$50, MATCH(1, (A3816=$G$3:$G$50)*(B3816=$H$3:$H$50)*(C3816&gt;=$I$3:$I$50)*(C3816&lt;=$J$3:$J$50), 0))</f>
        <v>4.7500000000000001E-2</v>
      </c>
    </row>
    <row r="3817" spans="1:4" x14ac:dyDescent="0.35">
      <c r="A3817" t="s">
        <v>39</v>
      </c>
      <c r="B3817">
        <v>360</v>
      </c>
      <c r="C3817" s="6">
        <v>100171</v>
      </c>
      <c r="D3817" s="38" cm="1">
        <f t="array" ref="D3817">INDEX($K$3:$K$50, MATCH(1, (A3817=$G$3:$G$50)*(B3817=$H$3:$H$50)*(C3817&gt;=$I$3:$I$50)*(C3817&lt;=$J$3:$J$50), 0))</f>
        <v>3.85E-2</v>
      </c>
    </row>
    <row r="3818" spans="1:4" x14ac:dyDescent="0.35">
      <c r="A3818" t="s">
        <v>39</v>
      </c>
      <c r="B3818">
        <v>180</v>
      </c>
      <c r="C3818" s="6">
        <v>60171</v>
      </c>
      <c r="D3818" s="38" cm="1">
        <f t="array" ref="D3818">INDEX($K$3:$K$50, MATCH(1, (A3818=$G$3:$G$50)*(B3818=$H$3:$H$50)*(C3818&gt;=$I$3:$I$50)*(C3818&lt;=$J$3:$J$50), 0))</f>
        <v>2.1499999999999998E-2</v>
      </c>
    </row>
    <row r="3819" spans="1:4" x14ac:dyDescent="0.35">
      <c r="A3819" t="s">
        <v>39</v>
      </c>
      <c r="B3819">
        <v>90</v>
      </c>
      <c r="C3819" s="6">
        <v>300171</v>
      </c>
      <c r="D3819" s="38" cm="1">
        <f t="array" ref="D3819">INDEX($K$3:$K$50, MATCH(1, (A3819=$G$3:$G$50)*(B3819=$H$3:$H$50)*(C3819&gt;=$I$3:$I$50)*(C3819&lt;=$J$3:$J$50), 0))</f>
        <v>0.03</v>
      </c>
    </row>
    <row r="3820" spans="1:4" x14ac:dyDescent="0.35">
      <c r="A3820" t="s">
        <v>39</v>
      </c>
      <c r="B3820">
        <v>90</v>
      </c>
      <c r="C3820" s="6">
        <v>5382.46</v>
      </c>
      <c r="D3820" s="38" cm="1">
        <f t="array" ref="D3820">INDEX($K$3:$K$50, MATCH(1, (A3820=$G$3:$G$50)*(B3820=$H$3:$H$50)*(C3820&gt;=$I$3:$I$50)*(C3820&lt;=$J$3:$J$50), 0))</f>
        <v>1.55E-2</v>
      </c>
    </row>
    <row r="3821" spans="1:4" x14ac:dyDescent="0.35">
      <c r="A3821" t="s">
        <v>39</v>
      </c>
      <c r="B3821">
        <v>180</v>
      </c>
      <c r="C3821" s="6">
        <v>72620.69</v>
      </c>
      <c r="D3821" s="38" cm="1">
        <f t="array" ref="D3821">INDEX($K$3:$K$50, MATCH(1, (A3821=$G$3:$G$50)*(B3821=$H$3:$H$50)*(C3821&gt;=$I$3:$I$50)*(C3821&lt;=$J$3:$J$50), 0))</f>
        <v>2.1499999999999998E-2</v>
      </c>
    </row>
    <row r="3822" spans="1:4" x14ac:dyDescent="0.35">
      <c r="A3822" t="s">
        <v>39</v>
      </c>
      <c r="B3822">
        <v>360</v>
      </c>
      <c r="C3822" s="6">
        <v>105053.19</v>
      </c>
      <c r="D3822" s="38" cm="1">
        <f t="array" ref="D3822">INDEX($K$3:$K$50, MATCH(1, (A3822=$G$3:$G$50)*(B3822=$H$3:$H$50)*(C3822&gt;=$I$3:$I$50)*(C3822&lt;=$J$3:$J$50), 0))</f>
        <v>3.85E-2</v>
      </c>
    </row>
    <row r="3823" spans="1:4" x14ac:dyDescent="0.35">
      <c r="A3823" t="s">
        <v>40</v>
      </c>
      <c r="B3823">
        <v>160</v>
      </c>
      <c r="C3823" s="6">
        <v>138061.82</v>
      </c>
      <c r="D3823" s="38" t="e" cm="1">
        <f t="array" ref="D3823">INDEX($K$3:$K$50, MATCH(1, (A3823=$G$3:$G$50)*(B3823=$H$3:$H$50)*(C3823&gt;=$I$3:$I$50)*(C3823&lt;=$J$3:$J$50), 0))</f>
        <v>#N/A</v>
      </c>
    </row>
    <row r="3824" spans="1:4" x14ac:dyDescent="0.35">
      <c r="A3824" t="s">
        <v>39</v>
      </c>
      <c r="B3824">
        <v>180</v>
      </c>
      <c r="C3824" s="6">
        <v>20171</v>
      </c>
      <c r="D3824" s="38" cm="1">
        <f t="array" ref="D3824">INDEX($K$3:$K$50, MATCH(1, (A3824=$G$3:$G$50)*(B3824=$H$3:$H$50)*(C3824&gt;=$I$3:$I$50)*(C3824&lt;=$J$3:$J$50), 0))</f>
        <v>1.6E-2</v>
      </c>
    </row>
    <row r="3825" spans="1:4" x14ac:dyDescent="0.35">
      <c r="A3825" t="s">
        <v>39</v>
      </c>
      <c r="B3825">
        <v>90</v>
      </c>
      <c r="C3825" s="6">
        <v>7171</v>
      </c>
      <c r="D3825" s="38" cm="1">
        <f t="array" ref="D3825">INDEX($K$3:$K$50, MATCH(1, (A3825=$G$3:$G$50)*(B3825=$H$3:$H$50)*(C3825&gt;=$I$3:$I$50)*(C3825&lt;=$J$3:$J$50), 0))</f>
        <v>1.55E-2</v>
      </c>
    </row>
    <row r="3826" spans="1:4" x14ac:dyDescent="0.35">
      <c r="A3826" t="s">
        <v>39</v>
      </c>
      <c r="B3826">
        <v>180</v>
      </c>
      <c r="C3826" s="6">
        <v>50171</v>
      </c>
      <c r="D3826" s="38" cm="1">
        <f t="array" ref="D3826">INDEX($K$3:$K$50, MATCH(1, (A3826=$G$3:$G$50)*(B3826=$H$3:$H$50)*(C3826&gt;=$I$3:$I$50)*(C3826&lt;=$J$3:$J$50), 0))</f>
        <v>2.1499999999999998E-2</v>
      </c>
    </row>
    <row r="3827" spans="1:4" x14ac:dyDescent="0.35">
      <c r="A3827" t="s">
        <v>39</v>
      </c>
      <c r="B3827">
        <v>360</v>
      </c>
      <c r="C3827" s="6">
        <v>105053.19</v>
      </c>
      <c r="D3827" s="38" cm="1">
        <f t="array" ref="D3827">INDEX($K$3:$K$50, MATCH(1, (A3827=$G$3:$G$50)*(B3827=$H$3:$H$50)*(C3827&gt;=$I$3:$I$50)*(C3827&lt;=$J$3:$J$50), 0))</f>
        <v>3.85E-2</v>
      </c>
    </row>
    <row r="3828" spans="1:4" x14ac:dyDescent="0.35">
      <c r="A3828" t="s">
        <v>39</v>
      </c>
      <c r="B3828">
        <v>360</v>
      </c>
      <c r="C3828" s="6">
        <v>83721.69</v>
      </c>
      <c r="D3828" s="38" cm="1">
        <f t="array" ref="D3828">INDEX($K$3:$K$50, MATCH(1, (A3828=$G$3:$G$50)*(B3828=$H$3:$H$50)*(C3828&gt;=$I$3:$I$50)*(C3828&lt;=$J$3:$J$50), 0))</f>
        <v>2.5000000000000001E-2</v>
      </c>
    </row>
    <row r="3829" spans="1:4" x14ac:dyDescent="0.35">
      <c r="A3829" t="s">
        <v>40</v>
      </c>
      <c r="B3829">
        <v>180</v>
      </c>
      <c r="C3829" s="6">
        <v>35752.67</v>
      </c>
      <c r="D3829" s="38" cm="1">
        <f t="array" ref="D3829">INDEX($K$3:$K$50, MATCH(1, (A3829=$G$3:$G$50)*(B3829=$H$3:$H$50)*(C3829&gt;=$I$3:$I$50)*(C3829&lt;=$J$3:$J$50), 0))</f>
        <v>1.55E-2</v>
      </c>
    </row>
    <row r="3830" spans="1:4" x14ac:dyDescent="0.35">
      <c r="A3830" t="s">
        <v>39</v>
      </c>
      <c r="B3830">
        <v>90</v>
      </c>
      <c r="C3830" s="6">
        <v>50171</v>
      </c>
      <c r="D3830" s="38" cm="1">
        <f t="array" ref="D3830">INDEX($K$3:$K$50, MATCH(1, (A3830=$G$3:$G$50)*(B3830=$H$3:$H$50)*(C3830&gt;=$I$3:$I$50)*(C3830&lt;=$J$3:$J$50), 0))</f>
        <v>2.0500000000000001E-2</v>
      </c>
    </row>
    <row r="3831" spans="1:4" x14ac:dyDescent="0.35">
      <c r="A3831" t="s">
        <v>39</v>
      </c>
      <c r="B3831">
        <v>90</v>
      </c>
      <c r="C3831" s="6">
        <v>25171</v>
      </c>
      <c r="D3831" s="38" cm="1">
        <f t="array" ref="D3831">INDEX($K$3:$K$50, MATCH(1, (A3831=$G$3:$G$50)*(B3831=$H$3:$H$50)*(C3831&gt;=$I$3:$I$50)*(C3831&lt;=$J$3:$J$50), 0))</f>
        <v>1.55E-2</v>
      </c>
    </row>
    <row r="3832" spans="1:4" x14ac:dyDescent="0.35">
      <c r="A3832" t="s">
        <v>39</v>
      </c>
      <c r="B3832">
        <v>180</v>
      </c>
      <c r="C3832" s="6">
        <v>823280.05</v>
      </c>
      <c r="D3832" s="38" cm="1">
        <f t="array" ref="D3832">INDEX($K$3:$K$50, MATCH(1, (A3832=$G$3:$G$50)*(B3832=$H$3:$H$50)*(C3832&gt;=$I$3:$I$50)*(C3832&lt;=$J$3:$J$50), 0))</f>
        <v>4.0500000000000001E-2</v>
      </c>
    </row>
    <row r="3833" spans="1:4" x14ac:dyDescent="0.35">
      <c r="A3833" t="s">
        <v>39</v>
      </c>
      <c r="B3833">
        <v>360</v>
      </c>
      <c r="C3833" s="6">
        <v>150171</v>
      </c>
      <c r="D3833" s="38" cm="1">
        <f t="array" ref="D3833">INDEX($K$3:$K$50, MATCH(1, (A3833=$G$3:$G$50)*(B3833=$H$3:$H$50)*(C3833&gt;=$I$3:$I$50)*(C3833&lt;=$J$3:$J$50), 0))</f>
        <v>3.85E-2</v>
      </c>
    </row>
    <row r="3834" spans="1:4" x14ac:dyDescent="0.35">
      <c r="A3834" t="s">
        <v>40</v>
      </c>
      <c r="B3834">
        <v>160</v>
      </c>
      <c r="C3834" s="6">
        <v>100171</v>
      </c>
      <c r="D3834" s="38" t="e" cm="1">
        <f t="array" ref="D3834">INDEX($K$3:$K$50, MATCH(1, (A3834=$G$3:$G$50)*(B3834=$H$3:$H$50)*(C3834&gt;=$I$3:$I$50)*(C3834&lt;=$J$3:$J$50), 0))</f>
        <v>#N/A</v>
      </c>
    </row>
    <row r="3835" spans="1:4" x14ac:dyDescent="0.35">
      <c r="A3835" t="s">
        <v>39</v>
      </c>
      <c r="B3835">
        <v>180</v>
      </c>
      <c r="C3835" s="6">
        <v>34871</v>
      </c>
      <c r="D3835" s="38" cm="1">
        <f t="array" ref="D3835">INDEX($K$3:$K$50, MATCH(1, (A3835=$G$3:$G$50)*(B3835=$H$3:$H$50)*(C3835&gt;=$I$3:$I$50)*(C3835&lt;=$J$3:$J$50), 0))</f>
        <v>1.6E-2</v>
      </c>
    </row>
    <row r="3836" spans="1:4" x14ac:dyDescent="0.35">
      <c r="A3836" t="s">
        <v>39</v>
      </c>
      <c r="B3836">
        <v>90</v>
      </c>
      <c r="C3836" s="6">
        <v>50727.34</v>
      </c>
      <c r="D3836" s="38" cm="1">
        <f t="array" ref="D3836">INDEX($K$3:$K$50, MATCH(1, (A3836=$G$3:$G$50)*(B3836=$H$3:$H$50)*(C3836&gt;=$I$3:$I$50)*(C3836&lt;=$J$3:$J$50), 0))</f>
        <v>2.0500000000000001E-2</v>
      </c>
    </row>
    <row r="3837" spans="1:4" x14ac:dyDescent="0.35">
      <c r="A3837" t="s">
        <v>39</v>
      </c>
      <c r="B3837">
        <v>180</v>
      </c>
      <c r="C3837" s="6">
        <v>51171</v>
      </c>
      <c r="D3837" s="38" cm="1">
        <f t="array" ref="D3837">INDEX($K$3:$K$50, MATCH(1, (A3837=$G$3:$G$50)*(B3837=$H$3:$H$50)*(C3837&gt;=$I$3:$I$50)*(C3837&lt;=$J$3:$J$50), 0))</f>
        <v>2.1499999999999998E-2</v>
      </c>
    </row>
    <row r="3838" spans="1:4" x14ac:dyDescent="0.35">
      <c r="A3838" t="s">
        <v>39</v>
      </c>
      <c r="B3838">
        <v>360</v>
      </c>
      <c r="C3838" s="6">
        <v>1000171</v>
      </c>
      <c r="D3838" s="38" cm="1">
        <f t="array" ref="D3838">INDEX($K$3:$K$50, MATCH(1, (A3838=$G$3:$G$50)*(B3838=$H$3:$H$50)*(C3838&gt;=$I$3:$I$50)*(C3838&lt;=$J$3:$J$50), 0))</f>
        <v>4.7500000000000001E-2</v>
      </c>
    </row>
    <row r="3839" spans="1:4" x14ac:dyDescent="0.35">
      <c r="A3839" t="s">
        <v>39</v>
      </c>
      <c r="B3839">
        <v>360</v>
      </c>
      <c r="C3839" s="6">
        <v>1000171</v>
      </c>
      <c r="D3839" s="38" cm="1">
        <f t="array" ref="D3839">INDEX($K$3:$K$50, MATCH(1, (A3839=$G$3:$G$50)*(B3839=$H$3:$H$50)*(C3839&gt;=$I$3:$I$50)*(C3839&lt;=$J$3:$J$50), 0))</f>
        <v>4.7500000000000001E-2</v>
      </c>
    </row>
    <row r="3840" spans="1:4" x14ac:dyDescent="0.35">
      <c r="A3840" t="s">
        <v>39</v>
      </c>
      <c r="B3840">
        <v>180</v>
      </c>
      <c r="C3840" s="6">
        <v>1000171</v>
      </c>
      <c r="D3840" s="38" cm="1">
        <f t="array" ref="D3840">INDEX($K$3:$K$50, MATCH(1, (A3840=$G$3:$G$50)*(B3840=$H$3:$H$50)*(C3840&gt;=$I$3:$I$50)*(C3840&lt;=$J$3:$J$50), 0))</f>
        <v>4.3999999999999997E-2</v>
      </c>
    </row>
    <row r="3841" spans="1:4" x14ac:dyDescent="0.35">
      <c r="A3841" t="s">
        <v>39</v>
      </c>
      <c r="B3841">
        <v>90</v>
      </c>
      <c r="C3841" s="6">
        <v>1000171</v>
      </c>
      <c r="D3841" s="38" cm="1">
        <f t="array" ref="D3841">INDEX($K$3:$K$50, MATCH(1, (A3841=$G$3:$G$50)*(B3841=$H$3:$H$50)*(C3841&gt;=$I$3:$I$50)*(C3841&lt;=$J$3:$J$50), 0))</f>
        <v>3.3000000000000002E-2</v>
      </c>
    </row>
    <row r="3842" spans="1:4" x14ac:dyDescent="0.35">
      <c r="A3842" t="s">
        <v>39</v>
      </c>
      <c r="B3842">
        <v>90</v>
      </c>
      <c r="C3842" s="6">
        <v>1000171</v>
      </c>
      <c r="D3842" s="38" cm="1">
        <f t="array" ref="D3842">INDEX($K$3:$K$50, MATCH(1, (A3842=$G$3:$G$50)*(B3842=$H$3:$H$50)*(C3842&gt;=$I$3:$I$50)*(C3842&lt;=$J$3:$J$50), 0))</f>
        <v>3.3000000000000002E-2</v>
      </c>
    </row>
    <row r="3843" spans="1:4" x14ac:dyDescent="0.35">
      <c r="A3843" t="s">
        <v>39</v>
      </c>
      <c r="B3843">
        <v>180</v>
      </c>
      <c r="C3843" s="6">
        <v>1000171</v>
      </c>
      <c r="D3843" s="38" cm="1">
        <f t="array" ref="D3843">INDEX($K$3:$K$50, MATCH(1, (A3843=$G$3:$G$50)*(B3843=$H$3:$H$50)*(C3843&gt;=$I$3:$I$50)*(C3843&lt;=$J$3:$J$50), 0))</f>
        <v>4.3999999999999997E-2</v>
      </c>
    </row>
    <row r="3844" spans="1:4" x14ac:dyDescent="0.35">
      <c r="A3844" t="s">
        <v>39</v>
      </c>
      <c r="B3844">
        <v>360</v>
      </c>
      <c r="C3844" s="6">
        <v>100171</v>
      </c>
      <c r="D3844" s="38" cm="1">
        <f t="array" ref="D3844">INDEX($K$3:$K$50, MATCH(1, (A3844=$G$3:$G$50)*(B3844=$H$3:$H$50)*(C3844&gt;=$I$3:$I$50)*(C3844&lt;=$J$3:$J$50), 0))</f>
        <v>3.85E-2</v>
      </c>
    </row>
    <row r="3845" spans="1:4" x14ac:dyDescent="0.35">
      <c r="A3845" t="s">
        <v>39</v>
      </c>
      <c r="B3845">
        <v>160</v>
      </c>
      <c r="C3845" s="6">
        <v>100171</v>
      </c>
      <c r="D3845" s="38" t="e" cm="1">
        <f t="array" ref="D3845">INDEX($K$3:$K$50, MATCH(1, (A3845=$G$3:$G$50)*(B3845=$H$3:$H$50)*(C3845&gt;=$I$3:$I$50)*(C3845&lt;=$J$3:$J$50), 0))</f>
        <v>#N/A</v>
      </c>
    </row>
    <row r="3846" spans="1:4" x14ac:dyDescent="0.35">
      <c r="A3846" t="s">
        <v>39</v>
      </c>
      <c r="B3846">
        <v>180</v>
      </c>
      <c r="C3846" s="6">
        <v>78499.77</v>
      </c>
      <c r="D3846" s="38" cm="1">
        <f t="array" ref="D3846">INDEX($K$3:$K$50, MATCH(1, (A3846=$G$3:$G$50)*(B3846=$H$3:$H$50)*(C3846&gt;=$I$3:$I$50)*(C3846&lt;=$J$3:$J$50), 0))</f>
        <v>2.1499999999999998E-2</v>
      </c>
    </row>
    <row r="3847" spans="1:4" x14ac:dyDescent="0.35">
      <c r="A3847" t="s">
        <v>39</v>
      </c>
      <c r="B3847">
        <v>90</v>
      </c>
      <c r="C3847" s="6">
        <v>20171</v>
      </c>
      <c r="D3847" s="38" cm="1">
        <f t="array" ref="D3847">INDEX($K$3:$K$50, MATCH(1, (A3847=$G$3:$G$50)*(B3847=$H$3:$H$50)*(C3847&gt;=$I$3:$I$50)*(C3847&lt;=$J$3:$J$50), 0))</f>
        <v>1.55E-2</v>
      </c>
    </row>
    <row r="3848" spans="1:4" x14ac:dyDescent="0.35">
      <c r="A3848" t="s">
        <v>39</v>
      </c>
      <c r="B3848">
        <v>180</v>
      </c>
      <c r="C3848" s="6">
        <v>40171</v>
      </c>
      <c r="D3848" s="38" cm="1">
        <f t="array" ref="D3848">INDEX($K$3:$K$50, MATCH(1, (A3848=$G$3:$G$50)*(B3848=$H$3:$H$50)*(C3848&gt;=$I$3:$I$50)*(C3848&lt;=$J$3:$J$50), 0))</f>
        <v>1.6E-2</v>
      </c>
    </row>
    <row r="3849" spans="1:4" x14ac:dyDescent="0.35">
      <c r="A3849" t="s">
        <v>39</v>
      </c>
      <c r="B3849">
        <v>360</v>
      </c>
      <c r="C3849" s="6">
        <v>54864.29</v>
      </c>
      <c r="D3849" s="38" cm="1">
        <f t="array" ref="D3849">INDEX($K$3:$K$50, MATCH(1, (A3849=$G$3:$G$50)*(B3849=$H$3:$H$50)*(C3849&gt;=$I$3:$I$50)*(C3849&lt;=$J$3:$J$50), 0))</f>
        <v>2.5000000000000001E-2</v>
      </c>
    </row>
    <row r="3850" spans="1:4" x14ac:dyDescent="0.35">
      <c r="A3850" t="s">
        <v>39</v>
      </c>
      <c r="B3850">
        <v>360</v>
      </c>
      <c r="C3850" s="6">
        <v>100171</v>
      </c>
      <c r="D3850" s="38" cm="1">
        <f t="array" ref="D3850">INDEX($K$3:$K$50, MATCH(1, (A3850=$G$3:$G$50)*(B3850=$H$3:$H$50)*(C3850&gt;=$I$3:$I$50)*(C3850&lt;=$J$3:$J$50), 0))</f>
        <v>3.85E-2</v>
      </c>
    </row>
    <row r="3851" spans="1:4" x14ac:dyDescent="0.35">
      <c r="A3851" t="s">
        <v>39</v>
      </c>
      <c r="B3851">
        <v>180</v>
      </c>
      <c r="C3851" s="6">
        <v>100171</v>
      </c>
      <c r="D3851" s="38" cm="1">
        <f t="array" ref="D3851">INDEX($K$3:$K$50, MATCH(1, (A3851=$G$3:$G$50)*(B3851=$H$3:$H$50)*(C3851&gt;=$I$3:$I$50)*(C3851&lt;=$J$3:$J$50), 0))</f>
        <v>3.4500000000000003E-2</v>
      </c>
    </row>
    <row r="3852" spans="1:4" x14ac:dyDescent="0.35">
      <c r="A3852" t="s">
        <v>39</v>
      </c>
      <c r="B3852">
        <v>90</v>
      </c>
      <c r="C3852" s="6">
        <v>500171</v>
      </c>
      <c r="D3852" s="38" cm="1">
        <f t="array" ref="D3852">INDEX($K$3:$K$50, MATCH(1, (A3852=$G$3:$G$50)*(B3852=$H$3:$H$50)*(C3852&gt;=$I$3:$I$50)*(C3852&lt;=$J$3:$J$50), 0))</f>
        <v>3.1E-2</v>
      </c>
    </row>
    <row r="3853" spans="1:4" x14ac:dyDescent="0.35">
      <c r="A3853" t="s">
        <v>39</v>
      </c>
      <c r="B3853">
        <v>90</v>
      </c>
      <c r="C3853" s="6">
        <v>530171</v>
      </c>
      <c r="D3853" s="38" cm="1">
        <f t="array" ref="D3853">INDEX($K$3:$K$50, MATCH(1, (A3853=$G$3:$G$50)*(B3853=$H$3:$H$50)*(C3853&gt;=$I$3:$I$50)*(C3853&lt;=$J$3:$J$50), 0))</f>
        <v>3.1E-2</v>
      </c>
    </row>
    <row r="3854" spans="1:4" x14ac:dyDescent="0.35">
      <c r="A3854" t="s">
        <v>39</v>
      </c>
      <c r="B3854">
        <v>180</v>
      </c>
      <c r="C3854" s="6">
        <v>225171</v>
      </c>
      <c r="D3854" s="38" cm="1">
        <f t="array" ref="D3854">INDEX($K$3:$K$50, MATCH(1, (A3854=$G$3:$G$50)*(B3854=$H$3:$H$50)*(C3854&gt;=$I$3:$I$50)*(C3854&lt;=$J$3:$J$50), 0))</f>
        <v>3.4500000000000003E-2</v>
      </c>
    </row>
    <row r="3855" spans="1:4" x14ac:dyDescent="0.35">
      <c r="A3855" t="s">
        <v>39</v>
      </c>
      <c r="B3855">
        <v>360</v>
      </c>
      <c r="C3855" s="6">
        <v>175902.79</v>
      </c>
      <c r="D3855" s="38" cm="1">
        <f t="array" ref="D3855">INDEX($K$3:$K$50, MATCH(1, (A3855=$G$3:$G$50)*(B3855=$H$3:$H$50)*(C3855&gt;=$I$3:$I$50)*(C3855&lt;=$J$3:$J$50), 0))</f>
        <v>3.85E-2</v>
      </c>
    </row>
    <row r="3856" spans="1:4" x14ac:dyDescent="0.35">
      <c r="A3856" t="s">
        <v>39</v>
      </c>
      <c r="B3856">
        <v>160</v>
      </c>
      <c r="C3856" s="6">
        <v>100171</v>
      </c>
      <c r="D3856" s="38" t="e" cm="1">
        <f t="array" ref="D3856">INDEX($K$3:$K$50, MATCH(1, (A3856=$G$3:$G$50)*(B3856=$H$3:$H$50)*(C3856&gt;=$I$3:$I$50)*(C3856&lt;=$J$3:$J$50), 0))</f>
        <v>#N/A</v>
      </c>
    </row>
    <row r="3857" spans="1:4" x14ac:dyDescent="0.35">
      <c r="A3857" t="s">
        <v>39</v>
      </c>
      <c r="B3857">
        <v>180</v>
      </c>
      <c r="C3857" s="6">
        <v>1000171</v>
      </c>
      <c r="D3857" s="38" cm="1">
        <f t="array" ref="D3857">INDEX($K$3:$K$50, MATCH(1, (A3857=$G$3:$G$50)*(B3857=$H$3:$H$50)*(C3857&gt;=$I$3:$I$50)*(C3857&lt;=$J$3:$J$50), 0))</f>
        <v>4.3999999999999997E-2</v>
      </c>
    </row>
    <row r="3858" spans="1:4" x14ac:dyDescent="0.35">
      <c r="A3858" t="s">
        <v>39</v>
      </c>
      <c r="B3858">
        <v>90</v>
      </c>
      <c r="C3858" s="6">
        <v>500171</v>
      </c>
      <c r="D3858" s="38" cm="1">
        <f t="array" ref="D3858">INDEX($K$3:$K$50, MATCH(1, (A3858=$G$3:$G$50)*(B3858=$H$3:$H$50)*(C3858&gt;=$I$3:$I$50)*(C3858&lt;=$J$3:$J$50), 0))</f>
        <v>3.1E-2</v>
      </c>
    </row>
    <row r="3859" spans="1:4" x14ac:dyDescent="0.35">
      <c r="A3859" t="s">
        <v>39</v>
      </c>
      <c r="B3859">
        <v>180</v>
      </c>
      <c r="C3859" s="6">
        <v>30703.599999999999</v>
      </c>
      <c r="D3859" s="38" cm="1">
        <f t="array" ref="D3859">INDEX($K$3:$K$50, MATCH(1, (A3859=$G$3:$G$50)*(B3859=$H$3:$H$50)*(C3859&gt;=$I$3:$I$50)*(C3859&lt;=$J$3:$J$50), 0))</f>
        <v>1.6E-2</v>
      </c>
    </row>
    <row r="3860" spans="1:4" x14ac:dyDescent="0.35">
      <c r="A3860" t="s">
        <v>39</v>
      </c>
      <c r="B3860">
        <v>360</v>
      </c>
      <c r="C3860" s="6">
        <v>100171</v>
      </c>
      <c r="D3860" s="38" cm="1">
        <f t="array" ref="D3860">INDEX($K$3:$K$50, MATCH(1, (A3860=$G$3:$G$50)*(B3860=$H$3:$H$50)*(C3860&gt;=$I$3:$I$50)*(C3860&lt;=$J$3:$J$50), 0))</f>
        <v>3.85E-2</v>
      </c>
    </row>
    <row r="3861" spans="1:4" x14ac:dyDescent="0.35">
      <c r="A3861" t="s">
        <v>39</v>
      </c>
      <c r="B3861">
        <v>360</v>
      </c>
      <c r="C3861" s="6">
        <v>12171</v>
      </c>
      <c r="D3861" s="38" cm="1">
        <f t="array" ref="D3861">INDEX($K$3:$K$50, MATCH(1, (A3861=$G$3:$G$50)*(B3861=$H$3:$H$50)*(C3861&gt;=$I$3:$I$50)*(C3861&lt;=$J$3:$J$50), 0))</f>
        <v>1.7999999999999999E-2</v>
      </c>
    </row>
    <row r="3862" spans="1:4" x14ac:dyDescent="0.35">
      <c r="A3862" t="s">
        <v>39</v>
      </c>
      <c r="B3862">
        <v>180</v>
      </c>
      <c r="C3862" s="6">
        <v>75171</v>
      </c>
      <c r="D3862" s="38" cm="1">
        <f t="array" ref="D3862">INDEX($K$3:$K$50, MATCH(1, (A3862=$G$3:$G$50)*(B3862=$H$3:$H$50)*(C3862&gt;=$I$3:$I$50)*(C3862&lt;=$J$3:$J$50), 0))</f>
        <v>2.1499999999999998E-2</v>
      </c>
    </row>
    <row r="3863" spans="1:4" x14ac:dyDescent="0.35">
      <c r="A3863" t="s">
        <v>39</v>
      </c>
      <c r="B3863">
        <v>90</v>
      </c>
      <c r="C3863" s="6">
        <v>110171</v>
      </c>
      <c r="D3863" s="38" cm="1">
        <f t="array" ref="D3863">INDEX($K$3:$K$50, MATCH(1, (A3863=$G$3:$G$50)*(B3863=$H$3:$H$50)*(C3863&gt;=$I$3:$I$50)*(C3863&lt;=$J$3:$J$50), 0))</f>
        <v>2.1999999999999999E-2</v>
      </c>
    </row>
    <row r="3864" spans="1:4" x14ac:dyDescent="0.35">
      <c r="A3864" t="s">
        <v>39</v>
      </c>
      <c r="B3864">
        <v>90</v>
      </c>
      <c r="C3864" s="6">
        <v>53916.1</v>
      </c>
      <c r="D3864" s="38" cm="1">
        <f t="array" ref="D3864">INDEX($K$3:$K$50, MATCH(1, (A3864=$G$3:$G$50)*(B3864=$H$3:$H$50)*(C3864&gt;=$I$3:$I$50)*(C3864&lt;=$J$3:$J$50), 0))</f>
        <v>2.0500000000000001E-2</v>
      </c>
    </row>
    <row r="3865" spans="1:4" x14ac:dyDescent="0.35">
      <c r="A3865" t="s">
        <v>39</v>
      </c>
      <c r="B3865">
        <v>180</v>
      </c>
      <c r="C3865" s="6">
        <v>20171</v>
      </c>
      <c r="D3865" s="38" cm="1">
        <f t="array" ref="D3865">INDEX($K$3:$K$50, MATCH(1, (A3865=$G$3:$G$50)*(B3865=$H$3:$H$50)*(C3865&gt;=$I$3:$I$50)*(C3865&lt;=$J$3:$J$50), 0))</f>
        <v>1.6E-2</v>
      </c>
    </row>
    <row r="3866" spans="1:4" x14ac:dyDescent="0.35">
      <c r="A3866" t="s">
        <v>39</v>
      </c>
      <c r="B3866">
        <v>360</v>
      </c>
      <c r="C3866" s="6">
        <v>25171</v>
      </c>
      <c r="D3866" s="38" cm="1">
        <f t="array" ref="D3866">INDEX($K$3:$K$50, MATCH(1, (A3866=$G$3:$G$50)*(B3866=$H$3:$H$50)*(C3866&gt;=$I$3:$I$50)*(C3866&lt;=$J$3:$J$50), 0))</f>
        <v>1.7999999999999999E-2</v>
      </c>
    </row>
    <row r="3867" spans="1:4" x14ac:dyDescent="0.35">
      <c r="A3867" t="s">
        <v>39</v>
      </c>
      <c r="B3867">
        <v>160</v>
      </c>
      <c r="C3867" s="6">
        <v>24671</v>
      </c>
      <c r="D3867" s="38" t="e" cm="1">
        <f t="array" ref="D3867">INDEX($K$3:$K$50, MATCH(1, (A3867=$G$3:$G$50)*(B3867=$H$3:$H$50)*(C3867&gt;=$I$3:$I$50)*(C3867&lt;=$J$3:$J$50), 0))</f>
        <v>#N/A</v>
      </c>
    </row>
    <row r="3868" spans="1:4" x14ac:dyDescent="0.35">
      <c r="A3868" t="s">
        <v>40</v>
      </c>
      <c r="B3868">
        <v>180</v>
      </c>
      <c r="C3868" s="6">
        <v>12546.66</v>
      </c>
      <c r="D3868" s="38" cm="1">
        <f t="array" ref="D3868">INDEX($K$3:$K$50, MATCH(1, (A3868=$G$3:$G$50)*(B3868=$H$3:$H$50)*(C3868&gt;=$I$3:$I$50)*(C3868&lt;=$J$3:$J$50), 0))</f>
        <v>1.55E-2</v>
      </c>
    </row>
    <row r="3869" spans="1:4" x14ac:dyDescent="0.35">
      <c r="A3869" t="s">
        <v>39</v>
      </c>
      <c r="B3869">
        <v>90</v>
      </c>
      <c r="C3869" s="6">
        <v>967171</v>
      </c>
      <c r="D3869" s="38" cm="1">
        <f t="array" ref="D3869">INDEX($K$3:$K$50, MATCH(1, (A3869=$G$3:$G$50)*(B3869=$H$3:$H$50)*(C3869&gt;=$I$3:$I$50)*(C3869&lt;=$J$3:$J$50), 0))</f>
        <v>3.2000000000000001E-2</v>
      </c>
    </row>
    <row r="3870" spans="1:4" x14ac:dyDescent="0.35">
      <c r="A3870" t="s">
        <v>39</v>
      </c>
      <c r="B3870">
        <v>180</v>
      </c>
      <c r="C3870" s="6">
        <v>1000171</v>
      </c>
      <c r="D3870" s="38" cm="1">
        <f t="array" ref="D3870">INDEX($K$3:$K$50, MATCH(1, (A3870=$G$3:$G$50)*(B3870=$H$3:$H$50)*(C3870&gt;=$I$3:$I$50)*(C3870&lt;=$J$3:$J$50), 0))</f>
        <v>4.3999999999999997E-2</v>
      </c>
    </row>
    <row r="3871" spans="1:4" x14ac:dyDescent="0.35">
      <c r="A3871" t="s">
        <v>39</v>
      </c>
      <c r="B3871">
        <v>360</v>
      </c>
      <c r="C3871" s="6">
        <v>54639.98</v>
      </c>
      <c r="D3871" s="38" cm="1">
        <f t="array" ref="D3871">INDEX($K$3:$K$50, MATCH(1, (A3871=$G$3:$G$50)*(B3871=$H$3:$H$50)*(C3871&gt;=$I$3:$I$50)*(C3871&lt;=$J$3:$J$50), 0))</f>
        <v>2.5000000000000001E-2</v>
      </c>
    </row>
    <row r="3872" spans="1:4" x14ac:dyDescent="0.35">
      <c r="A3872" t="s">
        <v>39</v>
      </c>
      <c r="B3872">
        <v>360</v>
      </c>
      <c r="C3872" s="6">
        <v>39196.1</v>
      </c>
      <c r="D3872" s="38" cm="1">
        <f t="array" ref="D3872">INDEX($K$3:$K$50, MATCH(1, (A3872=$G$3:$G$50)*(B3872=$H$3:$H$50)*(C3872&gt;=$I$3:$I$50)*(C3872&lt;=$J$3:$J$50), 0))</f>
        <v>1.7999999999999999E-2</v>
      </c>
    </row>
    <row r="3873" spans="1:4" x14ac:dyDescent="0.35">
      <c r="A3873" t="s">
        <v>40</v>
      </c>
      <c r="B3873">
        <v>180</v>
      </c>
      <c r="C3873" s="6">
        <v>71047.25</v>
      </c>
      <c r="D3873" s="38" cm="1">
        <f t="array" ref="D3873">INDEX($K$3:$K$50, MATCH(1, (A3873=$G$3:$G$50)*(B3873=$H$3:$H$50)*(C3873&gt;=$I$3:$I$50)*(C3873&lt;=$J$3:$J$50), 0))</f>
        <v>2.1000000000000001E-2</v>
      </c>
    </row>
    <row r="3874" spans="1:4" x14ac:dyDescent="0.35">
      <c r="A3874" t="s">
        <v>39</v>
      </c>
      <c r="B3874">
        <v>90</v>
      </c>
      <c r="C3874" s="6">
        <v>25171</v>
      </c>
      <c r="D3874" s="38" cm="1">
        <f t="array" ref="D3874">INDEX($K$3:$K$50, MATCH(1, (A3874=$G$3:$G$50)*(B3874=$H$3:$H$50)*(C3874&gt;=$I$3:$I$50)*(C3874&lt;=$J$3:$J$50), 0))</f>
        <v>1.55E-2</v>
      </c>
    </row>
    <row r="3875" spans="1:4" x14ac:dyDescent="0.35">
      <c r="A3875" t="s">
        <v>39</v>
      </c>
      <c r="B3875">
        <v>90</v>
      </c>
      <c r="C3875" s="6">
        <v>105055.48</v>
      </c>
      <c r="D3875" s="38" cm="1">
        <f t="array" ref="D3875">INDEX($K$3:$K$50, MATCH(1, (A3875=$G$3:$G$50)*(B3875=$H$3:$H$50)*(C3875&gt;=$I$3:$I$50)*(C3875&lt;=$J$3:$J$50), 0))</f>
        <v>2.1999999999999999E-2</v>
      </c>
    </row>
    <row r="3876" spans="1:4" x14ac:dyDescent="0.35">
      <c r="A3876" t="s">
        <v>39</v>
      </c>
      <c r="B3876">
        <v>180</v>
      </c>
      <c r="C3876" s="6">
        <v>196038.49</v>
      </c>
      <c r="D3876" s="38" cm="1">
        <f t="array" ref="D3876">INDEX($K$3:$K$50, MATCH(1, (A3876=$G$3:$G$50)*(B3876=$H$3:$H$50)*(C3876&gt;=$I$3:$I$50)*(C3876&lt;=$J$3:$J$50), 0))</f>
        <v>3.4500000000000003E-2</v>
      </c>
    </row>
    <row r="3877" spans="1:4" x14ac:dyDescent="0.35">
      <c r="A3877" t="s">
        <v>40</v>
      </c>
      <c r="B3877">
        <v>360</v>
      </c>
      <c r="C3877" s="6">
        <v>39166.300000000003</v>
      </c>
      <c r="D3877" s="38" cm="1">
        <f t="array" ref="D3877">INDEX($K$3:$K$50, MATCH(1, (A3877=$G$3:$G$50)*(B3877=$H$3:$H$50)*(C3877&gt;=$I$3:$I$50)*(C3877&lt;=$J$3:$J$50), 0))</f>
        <v>1.7500000000000002E-2</v>
      </c>
    </row>
    <row r="3878" spans="1:4" x14ac:dyDescent="0.35">
      <c r="A3878" t="s">
        <v>39</v>
      </c>
      <c r="B3878">
        <v>160</v>
      </c>
      <c r="C3878" s="6">
        <v>100171</v>
      </c>
      <c r="D3878" s="38" t="e" cm="1">
        <f t="array" ref="D3878">INDEX($K$3:$K$50, MATCH(1, (A3878=$G$3:$G$50)*(B3878=$H$3:$H$50)*(C3878&gt;=$I$3:$I$50)*(C3878&lt;=$J$3:$J$50), 0))</f>
        <v>#N/A</v>
      </c>
    </row>
    <row r="3879" spans="1:4" x14ac:dyDescent="0.35">
      <c r="A3879" t="s">
        <v>39</v>
      </c>
      <c r="B3879">
        <v>180</v>
      </c>
      <c r="C3879" s="6">
        <v>1500171</v>
      </c>
      <c r="D3879" s="38" cm="1">
        <f t="array" ref="D3879">INDEX($K$3:$K$50, MATCH(1, (A3879=$G$3:$G$50)*(B3879=$H$3:$H$50)*(C3879&gt;=$I$3:$I$50)*(C3879&lt;=$J$3:$J$50), 0))</f>
        <v>4.3999999999999997E-2</v>
      </c>
    </row>
    <row r="3880" spans="1:4" x14ac:dyDescent="0.35">
      <c r="A3880" t="s">
        <v>39</v>
      </c>
      <c r="B3880">
        <v>90</v>
      </c>
      <c r="C3880" s="6">
        <v>1383037.55</v>
      </c>
      <c r="D3880" s="38" cm="1">
        <f t="array" ref="D3880">INDEX($K$3:$K$50, MATCH(1, (A3880=$G$3:$G$50)*(B3880=$H$3:$H$50)*(C3880&gt;=$I$3:$I$50)*(C3880&lt;=$J$3:$J$50), 0))</f>
        <v>3.3000000000000002E-2</v>
      </c>
    </row>
    <row r="3881" spans="1:4" x14ac:dyDescent="0.35">
      <c r="A3881" t="s">
        <v>39</v>
      </c>
      <c r="B3881">
        <v>180</v>
      </c>
      <c r="C3881" s="6">
        <v>450171</v>
      </c>
      <c r="D3881" s="38" cm="1">
        <f t="array" ref="D3881">INDEX($K$3:$K$50, MATCH(1, (A3881=$G$3:$G$50)*(B3881=$H$3:$H$50)*(C3881&gt;=$I$3:$I$50)*(C3881&lt;=$J$3:$J$50), 0))</f>
        <v>3.7499999999999999E-2</v>
      </c>
    </row>
    <row r="3882" spans="1:4" x14ac:dyDescent="0.35">
      <c r="A3882" t="s">
        <v>39</v>
      </c>
      <c r="B3882">
        <v>360</v>
      </c>
      <c r="C3882" s="6">
        <v>300171</v>
      </c>
      <c r="D3882" s="38" cm="1">
        <f t="array" ref="D3882">INDEX($K$3:$K$50, MATCH(1, (A3882=$G$3:$G$50)*(B3882=$H$3:$H$50)*(C3882&gt;=$I$3:$I$50)*(C3882&lt;=$J$3:$J$50), 0))</f>
        <v>4.2500000000000003E-2</v>
      </c>
    </row>
    <row r="3883" spans="1:4" x14ac:dyDescent="0.35">
      <c r="A3883" t="s">
        <v>39</v>
      </c>
      <c r="B3883">
        <v>360</v>
      </c>
      <c r="C3883" s="6">
        <v>1128305.98</v>
      </c>
      <c r="D3883" s="38" cm="1">
        <f t="array" ref="D3883">INDEX($K$3:$K$50, MATCH(1, (A3883=$G$3:$G$50)*(B3883=$H$3:$H$50)*(C3883&gt;=$I$3:$I$50)*(C3883&lt;=$J$3:$J$50), 0))</f>
        <v>4.7500000000000001E-2</v>
      </c>
    </row>
    <row r="3884" spans="1:4" x14ac:dyDescent="0.35">
      <c r="A3884" t="s">
        <v>40</v>
      </c>
      <c r="B3884">
        <v>180</v>
      </c>
      <c r="C3884" s="6">
        <v>54171</v>
      </c>
      <c r="D3884" s="38" cm="1">
        <f t="array" ref="D3884">INDEX($K$3:$K$50, MATCH(1, (A3884=$G$3:$G$50)*(B3884=$H$3:$H$50)*(C3884&gt;=$I$3:$I$50)*(C3884&lt;=$J$3:$J$50), 0))</f>
        <v>2.1000000000000001E-2</v>
      </c>
    </row>
    <row r="3885" spans="1:4" x14ac:dyDescent="0.35">
      <c r="A3885" t="s">
        <v>39</v>
      </c>
      <c r="B3885">
        <v>90</v>
      </c>
      <c r="C3885" s="6">
        <v>100171</v>
      </c>
      <c r="D3885" s="38" cm="1">
        <f t="array" ref="D3885">INDEX($K$3:$K$50, MATCH(1, (A3885=$G$3:$G$50)*(B3885=$H$3:$H$50)*(C3885&gt;=$I$3:$I$50)*(C3885&lt;=$J$3:$J$50), 0))</f>
        <v>2.1999999999999999E-2</v>
      </c>
    </row>
    <row r="3886" spans="1:4" x14ac:dyDescent="0.35">
      <c r="A3886" t="s">
        <v>39</v>
      </c>
      <c r="B3886">
        <v>90</v>
      </c>
      <c r="C3886" s="6">
        <v>100171</v>
      </c>
      <c r="D3886" s="38" cm="1">
        <f t="array" ref="D3886">INDEX($K$3:$K$50, MATCH(1, (A3886=$G$3:$G$50)*(B3886=$H$3:$H$50)*(C3886&gt;=$I$3:$I$50)*(C3886&lt;=$J$3:$J$50), 0))</f>
        <v>2.1999999999999999E-2</v>
      </c>
    </row>
    <row r="3887" spans="1:4" x14ac:dyDescent="0.35">
      <c r="A3887" t="s">
        <v>39</v>
      </c>
      <c r="B3887">
        <v>180</v>
      </c>
      <c r="C3887" s="6">
        <v>13171</v>
      </c>
      <c r="D3887" s="38" cm="1">
        <f t="array" ref="D3887">INDEX($K$3:$K$50, MATCH(1, (A3887=$G$3:$G$50)*(B3887=$H$3:$H$50)*(C3887&gt;=$I$3:$I$50)*(C3887&lt;=$J$3:$J$50), 0))</f>
        <v>1.6E-2</v>
      </c>
    </row>
    <row r="3888" spans="1:4" x14ac:dyDescent="0.35">
      <c r="A3888" t="s">
        <v>39</v>
      </c>
      <c r="B3888">
        <v>360</v>
      </c>
      <c r="C3888" s="6">
        <v>50171</v>
      </c>
      <c r="D3888" s="38" cm="1">
        <f t="array" ref="D3888">INDEX($K$3:$K$50, MATCH(1, (A3888=$G$3:$G$50)*(B3888=$H$3:$H$50)*(C3888&gt;=$I$3:$I$50)*(C3888&lt;=$J$3:$J$50), 0))</f>
        <v>2.5000000000000001E-2</v>
      </c>
    </row>
    <row r="3889" spans="1:4" x14ac:dyDescent="0.35">
      <c r="A3889" t="s">
        <v>39</v>
      </c>
      <c r="B3889">
        <v>160</v>
      </c>
      <c r="C3889" s="6">
        <v>55171</v>
      </c>
      <c r="D3889" s="38" t="e" cm="1">
        <f t="array" ref="D3889">INDEX($K$3:$K$50, MATCH(1, (A3889=$G$3:$G$50)*(B3889=$H$3:$H$50)*(C3889&gt;=$I$3:$I$50)*(C3889&lt;=$J$3:$J$50), 0))</f>
        <v>#N/A</v>
      </c>
    </row>
    <row r="3890" spans="1:4" x14ac:dyDescent="0.35">
      <c r="A3890" t="s">
        <v>39</v>
      </c>
      <c r="B3890">
        <v>180</v>
      </c>
      <c r="C3890" s="6">
        <v>400171</v>
      </c>
      <c r="D3890" s="38" cm="1">
        <f t="array" ref="D3890">INDEX($K$3:$K$50, MATCH(1, (A3890=$G$3:$G$50)*(B3890=$H$3:$H$50)*(C3890&gt;=$I$3:$I$50)*(C3890&lt;=$J$3:$J$50), 0))</f>
        <v>3.7499999999999999E-2</v>
      </c>
    </row>
    <row r="3891" spans="1:4" x14ac:dyDescent="0.35">
      <c r="A3891" t="s">
        <v>39</v>
      </c>
      <c r="B3891">
        <v>90</v>
      </c>
      <c r="C3891" s="6">
        <v>500171</v>
      </c>
      <c r="D3891" s="38" cm="1">
        <f t="array" ref="D3891">INDEX($K$3:$K$50, MATCH(1, (A3891=$G$3:$G$50)*(B3891=$H$3:$H$50)*(C3891&gt;=$I$3:$I$50)*(C3891&lt;=$J$3:$J$50), 0))</f>
        <v>3.1E-2</v>
      </c>
    </row>
    <row r="3892" spans="1:4" x14ac:dyDescent="0.35">
      <c r="A3892" t="s">
        <v>39</v>
      </c>
      <c r="B3892">
        <v>180</v>
      </c>
      <c r="C3892" s="6">
        <v>200171</v>
      </c>
      <c r="D3892" s="38" cm="1">
        <f t="array" ref="D3892">INDEX($K$3:$K$50, MATCH(1, (A3892=$G$3:$G$50)*(B3892=$H$3:$H$50)*(C3892&gt;=$I$3:$I$50)*(C3892&lt;=$J$3:$J$50), 0))</f>
        <v>3.4500000000000003E-2</v>
      </c>
    </row>
    <row r="3893" spans="1:4" x14ac:dyDescent="0.35">
      <c r="A3893" t="s">
        <v>39</v>
      </c>
      <c r="B3893">
        <v>360</v>
      </c>
      <c r="C3893" s="6">
        <v>130718.53</v>
      </c>
      <c r="D3893" s="38" cm="1">
        <f t="array" ref="D3893">INDEX($K$3:$K$50, MATCH(1, (A3893=$G$3:$G$50)*(B3893=$H$3:$H$50)*(C3893&gt;=$I$3:$I$50)*(C3893&lt;=$J$3:$J$50), 0))</f>
        <v>3.85E-2</v>
      </c>
    </row>
    <row r="3894" spans="1:4" x14ac:dyDescent="0.35">
      <c r="A3894" t="s">
        <v>39</v>
      </c>
      <c r="B3894">
        <v>360</v>
      </c>
      <c r="C3894" s="6">
        <v>30171</v>
      </c>
      <c r="D3894" s="38" cm="1">
        <f t="array" ref="D3894">INDEX($K$3:$K$50, MATCH(1, (A3894=$G$3:$G$50)*(B3894=$H$3:$H$50)*(C3894&gt;=$I$3:$I$50)*(C3894&lt;=$J$3:$J$50), 0))</f>
        <v>1.7999999999999999E-2</v>
      </c>
    </row>
    <row r="3895" spans="1:4" x14ac:dyDescent="0.35">
      <c r="A3895" t="s">
        <v>39</v>
      </c>
      <c r="B3895">
        <v>180</v>
      </c>
      <c r="C3895" s="6">
        <v>105171</v>
      </c>
      <c r="D3895" s="38" cm="1">
        <f t="array" ref="D3895">INDEX($K$3:$K$50, MATCH(1, (A3895=$G$3:$G$50)*(B3895=$H$3:$H$50)*(C3895&gt;=$I$3:$I$50)*(C3895&lt;=$J$3:$J$50), 0))</f>
        <v>3.4500000000000003E-2</v>
      </c>
    </row>
    <row r="3896" spans="1:4" x14ac:dyDescent="0.35">
      <c r="A3896" t="s">
        <v>39</v>
      </c>
      <c r="B3896">
        <v>90</v>
      </c>
      <c r="C3896" s="6">
        <v>250171</v>
      </c>
      <c r="D3896" s="38" cm="1">
        <f t="array" ref="D3896">INDEX($K$3:$K$50, MATCH(1, (A3896=$G$3:$G$50)*(B3896=$H$3:$H$50)*(C3896&gt;=$I$3:$I$50)*(C3896&lt;=$J$3:$J$50), 0))</f>
        <v>0.03</v>
      </c>
    </row>
    <row r="3897" spans="1:4" x14ac:dyDescent="0.35">
      <c r="A3897" t="s">
        <v>39</v>
      </c>
      <c r="B3897">
        <v>90</v>
      </c>
      <c r="C3897" s="6">
        <v>100171</v>
      </c>
      <c r="D3897" s="38" cm="1">
        <f t="array" ref="D3897">INDEX($K$3:$K$50, MATCH(1, (A3897=$G$3:$G$50)*(B3897=$H$3:$H$50)*(C3897&gt;=$I$3:$I$50)*(C3897&lt;=$J$3:$J$50), 0))</f>
        <v>2.1999999999999999E-2</v>
      </c>
    </row>
    <row r="3898" spans="1:4" x14ac:dyDescent="0.35">
      <c r="A3898" t="s">
        <v>39</v>
      </c>
      <c r="B3898">
        <v>180</v>
      </c>
      <c r="C3898" s="6">
        <v>16171</v>
      </c>
      <c r="D3898" s="38" cm="1">
        <f t="array" ref="D3898">INDEX($K$3:$K$50, MATCH(1, (A3898=$G$3:$G$50)*(B3898=$H$3:$H$50)*(C3898&gt;=$I$3:$I$50)*(C3898&lt;=$J$3:$J$50), 0))</f>
        <v>1.6E-2</v>
      </c>
    </row>
    <row r="3899" spans="1:4" x14ac:dyDescent="0.35">
      <c r="A3899" t="s">
        <v>40</v>
      </c>
      <c r="B3899">
        <v>360</v>
      </c>
      <c r="C3899" s="6">
        <v>355171</v>
      </c>
      <c r="D3899" s="38" cm="1">
        <f t="array" ref="D3899">INDEX($K$3:$K$50, MATCH(1, (A3899=$G$3:$G$50)*(B3899=$H$3:$H$50)*(C3899&gt;=$I$3:$I$50)*(C3899&lt;=$J$3:$J$50), 0))</f>
        <v>4.2000000000000003E-2</v>
      </c>
    </row>
    <row r="3900" spans="1:4" x14ac:dyDescent="0.35">
      <c r="A3900" t="s">
        <v>39</v>
      </c>
      <c r="B3900">
        <v>160</v>
      </c>
      <c r="C3900" s="6">
        <v>50171</v>
      </c>
      <c r="D3900" s="38" t="e" cm="1">
        <f t="array" ref="D3900">INDEX($K$3:$K$50, MATCH(1, (A3900=$G$3:$G$50)*(B3900=$H$3:$H$50)*(C3900&gt;=$I$3:$I$50)*(C3900&lt;=$J$3:$J$50), 0))</f>
        <v>#N/A</v>
      </c>
    </row>
    <row r="3901" spans="1:4" x14ac:dyDescent="0.35">
      <c r="A3901" t="s">
        <v>39</v>
      </c>
      <c r="B3901">
        <v>180</v>
      </c>
      <c r="C3901" s="6">
        <v>1000171</v>
      </c>
      <c r="D3901" s="38" cm="1">
        <f t="array" ref="D3901">INDEX($K$3:$K$50, MATCH(1, (A3901=$G$3:$G$50)*(B3901=$H$3:$H$50)*(C3901&gt;=$I$3:$I$50)*(C3901&lt;=$J$3:$J$50), 0))</f>
        <v>4.3999999999999997E-2</v>
      </c>
    </row>
    <row r="3902" spans="1:4" x14ac:dyDescent="0.35">
      <c r="A3902" t="s">
        <v>39</v>
      </c>
      <c r="B3902">
        <v>90</v>
      </c>
      <c r="C3902" s="6">
        <v>100171</v>
      </c>
      <c r="D3902" s="38" cm="1">
        <f t="array" ref="D3902">INDEX($K$3:$K$50, MATCH(1, (A3902=$G$3:$G$50)*(B3902=$H$3:$H$50)*(C3902&gt;=$I$3:$I$50)*(C3902&lt;=$J$3:$J$50), 0))</f>
        <v>2.1999999999999999E-2</v>
      </c>
    </row>
    <row r="3903" spans="1:4" x14ac:dyDescent="0.35">
      <c r="A3903" t="s">
        <v>39</v>
      </c>
      <c r="B3903">
        <v>180</v>
      </c>
      <c r="C3903" s="6">
        <v>4930.18</v>
      </c>
      <c r="D3903" s="38" t="e" cm="1">
        <f t="array" ref="D3903">INDEX($K$3:$K$50, MATCH(1, (A3903=$G$3:$G$50)*(B3903=$H$3:$H$50)*(C3903&gt;=$I$3:$I$50)*(C3903&lt;=$J$3:$J$50), 0))</f>
        <v>#N/A</v>
      </c>
    </row>
    <row r="3904" spans="1:4" x14ac:dyDescent="0.35">
      <c r="A3904" t="s">
        <v>39</v>
      </c>
      <c r="B3904">
        <v>360</v>
      </c>
      <c r="C3904" s="6">
        <v>117304</v>
      </c>
      <c r="D3904" s="38" cm="1">
        <f t="array" ref="D3904">INDEX($K$3:$K$50, MATCH(1, (A3904=$G$3:$G$50)*(B3904=$H$3:$H$50)*(C3904&gt;=$I$3:$I$50)*(C3904&lt;=$J$3:$J$50), 0))</f>
        <v>3.85E-2</v>
      </c>
    </row>
    <row r="3905" spans="1:4" x14ac:dyDescent="0.35">
      <c r="A3905" t="s">
        <v>40</v>
      </c>
      <c r="B3905">
        <v>360</v>
      </c>
      <c r="C3905" s="6">
        <v>34171</v>
      </c>
      <c r="D3905" s="38" cm="1">
        <f t="array" ref="D3905">INDEX($K$3:$K$50, MATCH(1, (A3905=$G$3:$G$50)*(B3905=$H$3:$H$50)*(C3905&gt;=$I$3:$I$50)*(C3905&lt;=$J$3:$J$50), 0))</f>
        <v>1.7500000000000002E-2</v>
      </c>
    </row>
    <row r="3906" spans="1:4" x14ac:dyDescent="0.35">
      <c r="A3906" t="s">
        <v>40</v>
      </c>
      <c r="B3906">
        <v>180</v>
      </c>
      <c r="C3906" s="6">
        <v>75171</v>
      </c>
      <c r="D3906" s="38" cm="1">
        <f t="array" ref="D3906">INDEX($K$3:$K$50, MATCH(1, (A3906=$G$3:$G$50)*(B3906=$H$3:$H$50)*(C3906&gt;=$I$3:$I$50)*(C3906&lt;=$J$3:$J$50), 0))</f>
        <v>2.1000000000000001E-2</v>
      </c>
    </row>
    <row r="3907" spans="1:4" x14ac:dyDescent="0.35">
      <c r="A3907" t="s">
        <v>40</v>
      </c>
      <c r="B3907">
        <v>90</v>
      </c>
      <c r="C3907" s="6">
        <v>700171</v>
      </c>
      <c r="D3907" s="38" cm="1">
        <f t="array" ref="D3907">INDEX($K$3:$K$50, MATCH(1, (A3907=$G$3:$G$50)*(B3907=$H$3:$H$50)*(C3907&gt;=$I$3:$I$50)*(C3907&lt;=$J$3:$J$50), 0))</f>
        <v>3.0499999999999999E-2</v>
      </c>
    </row>
    <row r="3908" spans="1:4" x14ac:dyDescent="0.35">
      <c r="A3908" t="s">
        <v>40</v>
      </c>
      <c r="B3908">
        <v>90</v>
      </c>
      <c r="C3908" s="6">
        <v>600171</v>
      </c>
      <c r="D3908" s="38" cm="1">
        <f t="array" ref="D3908">INDEX($K$3:$K$50, MATCH(1, (A3908=$G$3:$G$50)*(B3908=$H$3:$H$50)*(C3908&gt;=$I$3:$I$50)*(C3908&lt;=$J$3:$J$50), 0))</f>
        <v>3.0499999999999999E-2</v>
      </c>
    </row>
    <row r="3909" spans="1:4" x14ac:dyDescent="0.35">
      <c r="A3909" t="s">
        <v>40</v>
      </c>
      <c r="B3909">
        <v>180</v>
      </c>
      <c r="C3909" s="6">
        <v>2200171</v>
      </c>
      <c r="D3909" s="38" cm="1">
        <f t="array" ref="D3909">INDEX($K$3:$K$50, MATCH(1, (A3909=$G$3:$G$50)*(B3909=$H$3:$H$50)*(C3909&gt;=$I$3:$I$50)*(C3909&lt;=$J$3:$J$50), 0))</f>
        <v>4.3499999999999997E-2</v>
      </c>
    </row>
    <row r="3910" spans="1:4" x14ac:dyDescent="0.35">
      <c r="A3910" t="s">
        <v>40</v>
      </c>
      <c r="B3910">
        <v>360</v>
      </c>
      <c r="C3910" s="6">
        <v>20171</v>
      </c>
      <c r="D3910" s="38" cm="1">
        <f t="array" ref="D3910">INDEX($K$3:$K$50, MATCH(1, (A3910=$G$3:$G$50)*(B3910=$H$3:$H$50)*(C3910&gt;=$I$3:$I$50)*(C3910&lt;=$J$3:$J$50), 0))</f>
        <v>1.7500000000000002E-2</v>
      </c>
    </row>
    <row r="3911" spans="1:4" x14ac:dyDescent="0.35">
      <c r="A3911" t="s">
        <v>40</v>
      </c>
      <c r="B3911">
        <v>160</v>
      </c>
      <c r="C3911" s="6">
        <v>216.19</v>
      </c>
      <c r="D3911" s="38" t="e" cm="1">
        <f t="array" ref="D3911">INDEX($K$3:$K$50, MATCH(1, (A3911=$G$3:$G$50)*(B3911=$H$3:$H$50)*(C3911&gt;=$I$3:$I$50)*(C3911&lt;=$J$3:$J$50), 0))</f>
        <v>#N/A</v>
      </c>
    </row>
    <row r="3912" spans="1:4" x14ac:dyDescent="0.35">
      <c r="A3912" t="s">
        <v>40</v>
      </c>
      <c r="B3912">
        <v>180</v>
      </c>
      <c r="C3912" s="6">
        <v>100171</v>
      </c>
      <c r="D3912" s="38" cm="1">
        <f t="array" ref="D3912">INDEX($K$3:$K$50, MATCH(1, (A3912=$G$3:$G$50)*(B3912=$H$3:$H$50)*(C3912&gt;=$I$3:$I$50)*(C3912&lt;=$J$3:$J$50), 0))</f>
        <v>3.4000000000000002E-2</v>
      </c>
    </row>
    <row r="3913" spans="1:4" x14ac:dyDescent="0.35">
      <c r="A3913" t="s">
        <v>40</v>
      </c>
      <c r="B3913">
        <v>90</v>
      </c>
      <c r="C3913" s="6">
        <v>2153047.71</v>
      </c>
      <c r="D3913" s="38" cm="1">
        <f t="array" ref="D3913">INDEX($K$3:$K$50, MATCH(1, (A3913=$G$3:$G$50)*(B3913=$H$3:$H$50)*(C3913&gt;=$I$3:$I$50)*(C3913&lt;=$J$3:$J$50), 0))</f>
        <v>3.2500000000000001E-2</v>
      </c>
    </row>
    <row r="3914" spans="1:4" x14ac:dyDescent="0.35">
      <c r="A3914" t="s">
        <v>40</v>
      </c>
      <c r="B3914">
        <v>180</v>
      </c>
      <c r="C3914" s="6">
        <v>1000171</v>
      </c>
      <c r="D3914" s="38" cm="1">
        <f t="array" ref="D3914">INDEX($K$3:$K$50, MATCH(1, (A3914=$G$3:$G$50)*(B3914=$H$3:$H$50)*(C3914&gt;=$I$3:$I$50)*(C3914&lt;=$J$3:$J$50), 0))</f>
        <v>4.3499999999999997E-2</v>
      </c>
    </row>
    <row r="3915" spans="1:4" x14ac:dyDescent="0.35">
      <c r="A3915" t="s">
        <v>40</v>
      </c>
      <c r="B3915">
        <v>360</v>
      </c>
      <c r="C3915" s="6">
        <v>1899650</v>
      </c>
      <c r="D3915" s="38" cm="1">
        <f t="array" ref="D3915">INDEX($K$3:$K$50, MATCH(1, (A3915=$G$3:$G$50)*(B3915=$H$3:$H$50)*(C3915&gt;=$I$3:$I$50)*(C3915&lt;=$J$3:$J$50), 0))</f>
        <v>4.7E-2</v>
      </c>
    </row>
    <row r="3916" spans="1:4" x14ac:dyDescent="0.35">
      <c r="A3916" t="s">
        <v>40</v>
      </c>
      <c r="B3916">
        <v>360</v>
      </c>
      <c r="C3916" s="6">
        <v>2417764.7599999998</v>
      </c>
      <c r="D3916" s="38" cm="1">
        <f t="array" ref="D3916">INDEX($K$3:$K$50, MATCH(1, (A3916=$G$3:$G$50)*(B3916=$H$3:$H$50)*(C3916&gt;=$I$3:$I$50)*(C3916&lt;=$J$3:$J$50), 0))</f>
        <v>4.7E-2</v>
      </c>
    </row>
    <row r="3917" spans="1:4" x14ac:dyDescent="0.35">
      <c r="A3917" t="s">
        <v>40</v>
      </c>
      <c r="B3917">
        <v>180</v>
      </c>
      <c r="C3917" s="6">
        <v>787150.95</v>
      </c>
      <c r="D3917" s="38" cm="1">
        <f t="array" ref="D3917">INDEX($K$3:$K$50, MATCH(1, (A3917=$G$3:$G$50)*(B3917=$H$3:$H$50)*(C3917&gt;=$I$3:$I$50)*(C3917&lt;=$J$3:$J$50), 0))</f>
        <v>0.04</v>
      </c>
    </row>
    <row r="3918" spans="1:4" x14ac:dyDescent="0.35">
      <c r="A3918" t="s">
        <v>40</v>
      </c>
      <c r="B3918">
        <v>90</v>
      </c>
      <c r="C3918" s="6">
        <v>1258556.9099999999</v>
      </c>
      <c r="D3918" s="38" cm="1">
        <f t="array" ref="D3918">INDEX($K$3:$K$50, MATCH(1, (A3918=$G$3:$G$50)*(B3918=$H$3:$H$50)*(C3918&gt;=$I$3:$I$50)*(C3918&lt;=$J$3:$J$50), 0))</f>
        <v>3.2500000000000001E-2</v>
      </c>
    </row>
    <row r="3919" spans="1:4" x14ac:dyDescent="0.35">
      <c r="A3919" t="s">
        <v>40</v>
      </c>
      <c r="B3919">
        <v>90</v>
      </c>
      <c r="C3919" s="6">
        <v>2138253.19</v>
      </c>
      <c r="D3919" s="38" cm="1">
        <f t="array" ref="D3919">INDEX($K$3:$K$50, MATCH(1, (A3919=$G$3:$G$50)*(B3919=$H$3:$H$50)*(C3919&gt;=$I$3:$I$50)*(C3919&lt;=$J$3:$J$50), 0))</f>
        <v>3.2500000000000001E-2</v>
      </c>
    </row>
    <row r="3920" spans="1:4" x14ac:dyDescent="0.35">
      <c r="A3920" t="s">
        <v>40</v>
      </c>
      <c r="B3920">
        <v>180</v>
      </c>
      <c r="C3920" s="6">
        <v>6151292.2699999996</v>
      </c>
      <c r="D3920" s="38" cm="1">
        <f t="array" ref="D3920">INDEX($K$3:$K$50, MATCH(1, (A3920=$G$3:$G$50)*(B3920=$H$3:$H$50)*(C3920&gt;=$I$3:$I$50)*(C3920&lt;=$J$3:$J$50), 0))</f>
        <v>4.3499999999999997E-2</v>
      </c>
    </row>
    <row r="3921" spans="1:4" x14ac:dyDescent="0.35">
      <c r="A3921" t="s">
        <v>40</v>
      </c>
      <c r="B3921">
        <v>360</v>
      </c>
      <c r="C3921" s="6">
        <v>6000171</v>
      </c>
      <c r="D3921" s="38" cm="1">
        <f t="array" ref="D3921">INDEX($K$3:$K$50, MATCH(1, (A3921=$G$3:$G$50)*(B3921=$H$3:$H$50)*(C3921&gt;=$I$3:$I$50)*(C3921&lt;=$J$3:$J$50), 0))</f>
        <v>4.7E-2</v>
      </c>
    </row>
    <row r="3922" spans="1:4" x14ac:dyDescent="0.35">
      <c r="A3922" t="s">
        <v>40</v>
      </c>
      <c r="B3922">
        <v>160</v>
      </c>
      <c r="C3922" s="6">
        <v>7585735.4199999999</v>
      </c>
      <c r="D3922" s="38" t="e" cm="1">
        <f t="array" ref="D3922">INDEX($K$3:$K$50, MATCH(1, (A3922=$G$3:$G$50)*(B3922=$H$3:$H$50)*(C3922&gt;=$I$3:$I$50)*(C3922&lt;=$J$3:$J$50), 0))</f>
        <v>#N/A</v>
      </c>
    </row>
    <row r="3923" spans="1:4" x14ac:dyDescent="0.35">
      <c r="A3923" t="s">
        <v>40</v>
      </c>
      <c r="B3923">
        <v>180</v>
      </c>
      <c r="C3923" s="6">
        <v>1074143.6000000001</v>
      </c>
      <c r="D3923" s="38" cm="1">
        <f t="array" ref="D3923">INDEX($K$3:$K$50, MATCH(1, (A3923=$G$3:$G$50)*(B3923=$H$3:$H$50)*(C3923&gt;=$I$3:$I$50)*(C3923&lt;=$J$3:$J$50), 0))</f>
        <v>4.3499999999999997E-2</v>
      </c>
    </row>
    <row r="3924" spans="1:4" x14ac:dyDescent="0.35">
      <c r="A3924" t="s">
        <v>40</v>
      </c>
      <c r="B3924">
        <v>90</v>
      </c>
      <c r="C3924" s="6">
        <v>429591.01</v>
      </c>
      <c r="D3924" s="38" cm="1">
        <f t="array" ref="D3924">INDEX($K$3:$K$50, MATCH(1, (A3924=$G$3:$G$50)*(B3924=$H$3:$H$50)*(C3924&gt;=$I$3:$I$50)*(C3924&lt;=$J$3:$J$50), 0))</f>
        <v>2.9499999999999998E-2</v>
      </c>
    </row>
    <row r="3925" spans="1:4" x14ac:dyDescent="0.35">
      <c r="A3925" t="s">
        <v>40</v>
      </c>
      <c r="B3925">
        <v>180</v>
      </c>
      <c r="C3925" s="6">
        <v>1074816.06</v>
      </c>
      <c r="D3925" s="38" cm="1">
        <f t="array" ref="D3925">INDEX($K$3:$K$50, MATCH(1, (A3925=$G$3:$G$50)*(B3925=$H$3:$H$50)*(C3925&gt;=$I$3:$I$50)*(C3925&lt;=$J$3:$J$50), 0))</f>
        <v>4.3499999999999997E-2</v>
      </c>
    </row>
    <row r="3926" spans="1:4" x14ac:dyDescent="0.35">
      <c r="A3926" t="s">
        <v>40</v>
      </c>
      <c r="B3926">
        <v>360</v>
      </c>
      <c r="C3926" s="6">
        <v>1128497.97</v>
      </c>
      <c r="D3926" s="38" cm="1">
        <f t="array" ref="D3926">INDEX($K$3:$K$50, MATCH(1, (A3926=$G$3:$G$50)*(B3926=$H$3:$H$50)*(C3926&gt;=$I$3:$I$50)*(C3926&lt;=$J$3:$J$50), 0))</f>
        <v>4.7E-2</v>
      </c>
    </row>
    <row r="3927" spans="1:4" x14ac:dyDescent="0.35">
      <c r="A3927" t="s">
        <v>40</v>
      </c>
      <c r="B3927">
        <v>360</v>
      </c>
      <c r="C3927" s="6">
        <v>1207025.96</v>
      </c>
      <c r="D3927" s="38" cm="1">
        <f t="array" ref="D3927">INDEX($K$3:$K$50, MATCH(1, (A3927=$G$3:$G$50)*(B3927=$H$3:$H$50)*(C3927&gt;=$I$3:$I$50)*(C3927&lt;=$J$3:$J$50), 0))</f>
        <v>4.7E-2</v>
      </c>
    </row>
    <row r="3928" spans="1:4" x14ac:dyDescent="0.35">
      <c r="A3928" t="s">
        <v>40</v>
      </c>
      <c r="B3928">
        <v>180</v>
      </c>
      <c r="C3928" s="6">
        <v>222232.88</v>
      </c>
      <c r="D3928" s="38" cm="1">
        <f t="array" ref="D3928">INDEX($K$3:$K$50, MATCH(1, (A3928=$G$3:$G$50)*(B3928=$H$3:$H$50)*(C3928&gt;=$I$3:$I$50)*(C3928&lt;=$J$3:$J$50), 0))</f>
        <v>3.4000000000000002E-2</v>
      </c>
    </row>
    <row r="3929" spans="1:4" x14ac:dyDescent="0.35">
      <c r="A3929" t="s">
        <v>40</v>
      </c>
      <c r="B3929">
        <v>90</v>
      </c>
      <c r="C3929" s="6">
        <v>130552.67</v>
      </c>
      <c r="D3929" s="38" cm="1">
        <f t="array" ref="D3929">INDEX($K$3:$K$50, MATCH(1, (A3929=$G$3:$G$50)*(B3929=$H$3:$H$50)*(C3929&gt;=$I$3:$I$50)*(C3929&lt;=$J$3:$J$50), 0))</f>
        <v>2.1499999999999998E-2</v>
      </c>
    </row>
    <row r="3930" spans="1:4" x14ac:dyDescent="0.35">
      <c r="A3930" t="s">
        <v>40</v>
      </c>
      <c r="B3930">
        <v>90</v>
      </c>
      <c r="C3930" s="6">
        <v>183313.59</v>
      </c>
      <c r="D3930" s="38" cm="1">
        <f t="array" ref="D3930">INDEX($K$3:$K$50, MATCH(1, (A3930=$G$3:$G$50)*(B3930=$H$3:$H$50)*(C3930&gt;=$I$3:$I$50)*(C3930&lt;=$J$3:$J$50), 0))</f>
        <v>2.1499999999999998E-2</v>
      </c>
    </row>
    <row r="3931" spans="1:4" x14ac:dyDescent="0.35">
      <c r="A3931" t="s">
        <v>40</v>
      </c>
      <c r="B3931">
        <v>180</v>
      </c>
      <c r="C3931" s="6">
        <v>226566.25</v>
      </c>
      <c r="D3931" s="38" cm="1">
        <f t="array" ref="D3931">INDEX($K$3:$K$50, MATCH(1, (A3931=$G$3:$G$50)*(B3931=$H$3:$H$50)*(C3931&gt;=$I$3:$I$50)*(C3931&lt;=$J$3:$J$50), 0))</f>
        <v>3.4000000000000002E-2</v>
      </c>
    </row>
    <row r="3932" spans="1:4" x14ac:dyDescent="0.35">
      <c r="A3932" t="s">
        <v>40</v>
      </c>
      <c r="B3932">
        <v>360</v>
      </c>
      <c r="C3932" s="6">
        <v>433991.59</v>
      </c>
      <c r="D3932" s="38" cm="1">
        <f t="array" ref="D3932">INDEX($K$3:$K$50, MATCH(1, (A3932=$G$3:$G$50)*(B3932=$H$3:$H$50)*(C3932&gt;=$I$3:$I$50)*(C3932&lt;=$J$3:$J$50), 0))</f>
        <v>4.2000000000000003E-2</v>
      </c>
    </row>
    <row r="3933" spans="1:4" x14ac:dyDescent="0.35">
      <c r="A3933" t="s">
        <v>40</v>
      </c>
      <c r="B3933">
        <v>160</v>
      </c>
      <c r="C3933" s="6">
        <v>1000171</v>
      </c>
      <c r="D3933" s="38" t="e" cm="1">
        <f t="array" ref="D3933">INDEX($K$3:$K$50, MATCH(1, (A3933=$G$3:$G$50)*(B3933=$H$3:$H$50)*(C3933&gt;=$I$3:$I$50)*(C3933&lt;=$J$3:$J$50), 0))</f>
        <v>#N/A</v>
      </c>
    </row>
    <row r="3934" spans="1:4" x14ac:dyDescent="0.35">
      <c r="A3934" t="s">
        <v>40</v>
      </c>
      <c r="B3934">
        <v>180</v>
      </c>
      <c r="C3934" s="6">
        <v>1266564.6299999999</v>
      </c>
      <c r="D3934" s="38" cm="1">
        <f t="array" ref="D3934">INDEX($K$3:$K$50, MATCH(1, (A3934=$G$3:$G$50)*(B3934=$H$3:$H$50)*(C3934&gt;=$I$3:$I$50)*(C3934&lt;=$J$3:$J$50), 0))</f>
        <v>4.3499999999999997E-2</v>
      </c>
    </row>
    <row r="3935" spans="1:4" x14ac:dyDescent="0.35">
      <c r="A3935" t="s">
        <v>40</v>
      </c>
      <c r="B3935">
        <v>90</v>
      </c>
      <c r="C3935" s="6">
        <v>4384138.3499999996</v>
      </c>
      <c r="D3935" s="38" cm="1">
        <f t="array" ref="D3935">INDEX($K$3:$K$50, MATCH(1, (A3935=$G$3:$G$50)*(B3935=$H$3:$H$50)*(C3935&gt;=$I$3:$I$50)*(C3935&lt;=$J$3:$J$50), 0))</f>
        <v>3.2500000000000001E-2</v>
      </c>
    </row>
    <row r="3936" spans="1:4" x14ac:dyDescent="0.35">
      <c r="A3936" t="s">
        <v>40</v>
      </c>
      <c r="B3936">
        <v>180</v>
      </c>
      <c r="C3936" s="6">
        <v>197739.61</v>
      </c>
      <c r="D3936" s="38" cm="1">
        <f t="array" ref="D3936">INDEX($K$3:$K$50, MATCH(1, (A3936=$G$3:$G$50)*(B3936=$H$3:$H$50)*(C3936&gt;=$I$3:$I$50)*(C3936&lt;=$J$3:$J$50), 0))</f>
        <v>3.4000000000000002E-2</v>
      </c>
    </row>
    <row r="3937" spans="1:4" x14ac:dyDescent="0.35">
      <c r="A3937" t="s">
        <v>40</v>
      </c>
      <c r="B3937">
        <v>360</v>
      </c>
      <c r="C3937" s="6">
        <v>65076.54</v>
      </c>
      <c r="D3937" s="38" cm="1">
        <f t="array" ref="D3937">INDEX($K$3:$K$50, MATCH(1, (A3937=$G$3:$G$50)*(B3937=$H$3:$H$50)*(C3937&gt;=$I$3:$I$50)*(C3937&lt;=$J$3:$J$50), 0))</f>
        <v>2.4500000000000001E-2</v>
      </c>
    </row>
    <row r="3938" spans="1:4" x14ac:dyDescent="0.35">
      <c r="A3938" t="s">
        <v>40</v>
      </c>
      <c r="B3938">
        <v>360</v>
      </c>
      <c r="C3938" s="6">
        <v>86020.04</v>
      </c>
      <c r="D3938" s="38" cm="1">
        <f t="array" ref="D3938">INDEX($K$3:$K$50, MATCH(1, (A3938=$G$3:$G$50)*(B3938=$H$3:$H$50)*(C3938&gt;=$I$3:$I$50)*(C3938&lt;=$J$3:$J$50), 0))</f>
        <v>2.4500000000000001E-2</v>
      </c>
    </row>
    <row r="3939" spans="1:4" x14ac:dyDescent="0.35">
      <c r="A3939" t="s">
        <v>40</v>
      </c>
      <c r="B3939">
        <v>180</v>
      </c>
      <c r="C3939" s="6">
        <v>200485.44</v>
      </c>
      <c r="D3939" s="38" cm="1">
        <f t="array" ref="D3939">INDEX($K$3:$K$50, MATCH(1, (A3939=$G$3:$G$50)*(B3939=$H$3:$H$50)*(C3939&gt;=$I$3:$I$50)*(C3939&lt;=$J$3:$J$50), 0))</f>
        <v>3.4000000000000002E-2</v>
      </c>
    </row>
    <row r="3940" spans="1:4" x14ac:dyDescent="0.35">
      <c r="A3940" t="s">
        <v>40</v>
      </c>
      <c r="B3940">
        <v>90</v>
      </c>
      <c r="C3940" s="6">
        <v>286334.48</v>
      </c>
      <c r="D3940" s="38" cm="1">
        <f t="array" ref="D3940">INDEX($K$3:$K$50, MATCH(1, (A3940=$G$3:$G$50)*(B3940=$H$3:$H$50)*(C3940&gt;=$I$3:$I$50)*(C3940&lt;=$J$3:$J$50), 0))</f>
        <v>2.9499999999999998E-2</v>
      </c>
    </row>
    <row r="3941" spans="1:4" x14ac:dyDescent="0.35">
      <c r="A3941" t="s">
        <v>40</v>
      </c>
      <c r="B3941">
        <v>90</v>
      </c>
      <c r="C3941" s="6">
        <v>2685102.51</v>
      </c>
      <c r="D3941" s="38" cm="1">
        <f t="array" ref="D3941">INDEX($K$3:$K$50, MATCH(1, (A3941=$G$3:$G$50)*(B3941=$H$3:$H$50)*(C3941&gt;=$I$3:$I$50)*(C3941&lt;=$J$3:$J$50), 0))</f>
        <v>3.2500000000000001E-2</v>
      </c>
    </row>
    <row r="3942" spans="1:4" x14ac:dyDescent="0.35">
      <c r="A3942" t="s">
        <v>40</v>
      </c>
      <c r="B3942">
        <v>180</v>
      </c>
      <c r="C3942" s="6">
        <v>2685102.51</v>
      </c>
      <c r="D3942" s="38" cm="1">
        <f t="array" ref="D3942">INDEX($K$3:$K$50, MATCH(1, (A3942=$G$3:$G$50)*(B3942=$H$3:$H$50)*(C3942&gt;=$I$3:$I$50)*(C3942&lt;=$J$3:$J$50), 0))</f>
        <v>4.3499999999999997E-2</v>
      </c>
    </row>
    <row r="3943" spans="1:4" x14ac:dyDescent="0.35">
      <c r="A3943" t="s">
        <v>40</v>
      </c>
      <c r="B3943">
        <v>360</v>
      </c>
      <c r="C3943" s="6">
        <v>9277.89</v>
      </c>
      <c r="D3943" s="38" cm="1">
        <f t="array" ref="D3943">INDEX($K$3:$K$50, MATCH(1, (A3943=$G$3:$G$50)*(B3943=$H$3:$H$50)*(C3943&gt;=$I$3:$I$50)*(C3943&lt;=$J$3:$J$50), 0))</f>
        <v>1.7500000000000002E-2</v>
      </c>
    </row>
    <row r="3944" spans="1:4" x14ac:dyDescent="0.35">
      <c r="A3944" t="s">
        <v>40</v>
      </c>
      <c r="B3944">
        <v>160</v>
      </c>
      <c r="C3944" s="6">
        <v>267794.51</v>
      </c>
      <c r="D3944" s="38" t="e" cm="1">
        <f t="array" ref="D3944">INDEX($K$3:$K$50, MATCH(1, (A3944=$G$3:$G$50)*(B3944=$H$3:$H$50)*(C3944&gt;=$I$3:$I$50)*(C3944&lt;=$J$3:$J$50), 0))</f>
        <v>#N/A</v>
      </c>
    </row>
    <row r="3945" spans="1:4" x14ac:dyDescent="0.35">
      <c r="A3945" t="s">
        <v>40</v>
      </c>
      <c r="B3945">
        <v>180</v>
      </c>
      <c r="C3945" s="6">
        <v>1074143.6000000001</v>
      </c>
      <c r="D3945" s="38" cm="1">
        <f t="array" ref="D3945">INDEX($K$3:$K$50, MATCH(1, (A3945=$G$3:$G$50)*(B3945=$H$3:$H$50)*(C3945&gt;=$I$3:$I$50)*(C3945&lt;=$J$3:$J$50), 0))</f>
        <v>4.3499999999999997E-2</v>
      </c>
    </row>
    <row r="3946" spans="1:4" x14ac:dyDescent="0.35">
      <c r="A3946" t="s">
        <v>40</v>
      </c>
      <c r="B3946">
        <v>90</v>
      </c>
      <c r="C3946" s="6">
        <v>721942.54</v>
      </c>
      <c r="D3946" s="38" cm="1">
        <f t="array" ref="D3946">INDEX($K$3:$K$50, MATCH(1, (A3946=$G$3:$G$50)*(B3946=$H$3:$H$50)*(C3946&gt;=$I$3:$I$50)*(C3946&lt;=$J$3:$J$50), 0))</f>
        <v>3.0499999999999999E-2</v>
      </c>
    </row>
    <row r="3947" spans="1:4" x14ac:dyDescent="0.35">
      <c r="A3947" t="s">
        <v>40</v>
      </c>
      <c r="B3947">
        <v>180</v>
      </c>
      <c r="C3947" s="6">
        <v>261838.25</v>
      </c>
      <c r="D3947" s="38" cm="1">
        <f t="array" ref="D3947">INDEX($K$3:$K$50, MATCH(1, (A3947=$G$3:$G$50)*(B3947=$H$3:$H$50)*(C3947&gt;=$I$3:$I$50)*(C3947&lt;=$J$3:$J$50), 0))</f>
        <v>3.6999999999999998E-2</v>
      </c>
    </row>
    <row r="3948" spans="1:4" x14ac:dyDescent="0.35">
      <c r="A3948" t="s">
        <v>40</v>
      </c>
      <c r="B3948">
        <v>360</v>
      </c>
      <c r="C3948" s="6">
        <v>492672.88</v>
      </c>
      <c r="D3948" s="38" cm="1">
        <f t="array" ref="D3948">INDEX($K$3:$K$50, MATCH(1, (A3948=$G$3:$G$50)*(B3948=$H$3:$H$50)*(C3948&gt;=$I$3:$I$50)*(C3948&lt;=$J$3:$J$50), 0))</f>
        <v>4.2000000000000003E-2</v>
      </c>
    </row>
    <row r="3949" spans="1:4" x14ac:dyDescent="0.35">
      <c r="A3949" t="s">
        <v>40</v>
      </c>
      <c r="B3949">
        <v>360</v>
      </c>
      <c r="C3949" s="6">
        <v>2923249.43</v>
      </c>
      <c r="D3949" s="38" cm="1">
        <f t="array" ref="D3949">INDEX($K$3:$K$50, MATCH(1, (A3949=$G$3:$G$50)*(B3949=$H$3:$H$50)*(C3949&gt;=$I$3:$I$50)*(C3949&lt;=$J$3:$J$50), 0))</f>
        <v>4.7E-2</v>
      </c>
    </row>
    <row r="3950" spans="1:4" x14ac:dyDescent="0.35">
      <c r="A3950" t="s">
        <v>40</v>
      </c>
      <c r="B3950">
        <v>180</v>
      </c>
      <c r="C3950" s="6">
        <v>1000171</v>
      </c>
      <c r="D3950" s="38" cm="1">
        <f t="array" ref="D3950">INDEX($K$3:$K$50, MATCH(1, (A3950=$G$3:$G$50)*(B3950=$H$3:$H$50)*(C3950&gt;=$I$3:$I$50)*(C3950&lt;=$J$3:$J$50), 0))</f>
        <v>4.3499999999999997E-2</v>
      </c>
    </row>
    <row r="3951" spans="1:4" x14ac:dyDescent="0.35">
      <c r="A3951" t="s">
        <v>40</v>
      </c>
      <c r="B3951">
        <v>90</v>
      </c>
      <c r="C3951" s="6">
        <v>1516442.56</v>
      </c>
      <c r="D3951" s="38" cm="1">
        <f t="array" ref="D3951">INDEX($K$3:$K$50, MATCH(1, (A3951=$G$3:$G$50)*(B3951=$H$3:$H$50)*(C3951&gt;=$I$3:$I$50)*(C3951&lt;=$J$3:$J$50), 0))</f>
        <v>3.2500000000000001E-2</v>
      </c>
    </row>
    <row r="3952" spans="1:4" x14ac:dyDescent="0.35">
      <c r="A3952" t="s">
        <v>40</v>
      </c>
      <c r="B3952">
        <v>90</v>
      </c>
      <c r="C3952" s="6">
        <v>1827526.38</v>
      </c>
      <c r="D3952" s="38" cm="1">
        <f t="array" ref="D3952">INDEX($K$3:$K$50, MATCH(1, (A3952=$G$3:$G$50)*(B3952=$H$3:$H$50)*(C3952&gt;=$I$3:$I$50)*(C3952&lt;=$J$3:$J$50), 0))</f>
        <v>3.2500000000000001E-2</v>
      </c>
    </row>
    <row r="3953" spans="1:4" x14ac:dyDescent="0.35">
      <c r="A3953" t="s">
        <v>40</v>
      </c>
      <c r="B3953">
        <v>180</v>
      </c>
      <c r="C3953" s="6">
        <v>3392096.03</v>
      </c>
      <c r="D3953" s="38" cm="1">
        <f t="array" ref="D3953">INDEX($K$3:$K$50, MATCH(1, (A3953=$G$3:$G$50)*(B3953=$H$3:$H$50)*(C3953&gt;=$I$3:$I$50)*(C3953&lt;=$J$3:$J$50), 0))</f>
        <v>4.3499999999999997E-2</v>
      </c>
    </row>
    <row r="3954" spans="1:4" x14ac:dyDescent="0.35">
      <c r="A3954" t="s">
        <v>40</v>
      </c>
      <c r="B3954">
        <v>360</v>
      </c>
      <c r="C3954" s="6">
        <v>765171</v>
      </c>
      <c r="D3954" s="38" cm="1">
        <f t="array" ref="D3954">INDEX($K$3:$K$50, MATCH(1, (A3954=$G$3:$G$50)*(B3954=$H$3:$H$50)*(C3954&gt;=$I$3:$I$50)*(C3954&lt;=$J$3:$J$50), 0))</f>
        <v>4.4499999999999998E-2</v>
      </c>
    </row>
    <row r="3955" spans="1:4" x14ac:dyDescent="0.35">
      <c r="A3955" t="s">
        <v>40</v>
      </c>
      <c r="B3955">
        <v>160</v>
      </c>
      <c r="C3955" s="6">
        <v>50209.83</v>
      </c>
      <c r="D3955" s="38" t="e" cm="1">
        <f t="array" ref="D3955">INDEX($K$3:$K$50, MATCH(1, (A3955=$G$3:$G$50)*(B3955=$H$3:$H$50)*(C3955&gt;=$I$3:$I$50)*(C3955&lt;=$J$3:$J$50), 0))</f>
        <v>#N/A</v>
      </c>
    </row>
    <row r="3956" spans="1:4" x14ac:dyDescent="0.35">
      <c r="A3956" t="s">
        <v>40</v>
      </c>
      <c r="B3956">
        <v>180</v>
      </c>
      <c r="C3956" s="6">
        <v>865171</v>
      </c>
      <c r="D3956" s="38" cm="1">
        <f t="array" ref="D3956">INDEX($K$3:$K$50, MATCH(1, (A3956=$G$3:$G$50)*(B3956=$H$3:$H$50)*(C3956&gt;=$I$3:$I$50)*(C3956&lt;=$J$3:$J$50), 0))</f>
        <v>0.04</v>
      </c>
    </row>
    <row r="3957" spans="1:4" x14ac:dyDescent="0.35">
      <c r="A3957" t="s">
        <v>40</v>
      </c>
      <c r="B3957">
        <v>90</v>
      </c>
      <c r="C3957" s="6">
        <v>78832.639999999999</v>
      </c>
      <c r="D3957" s="38" cm="1">
        <f t="array" ref="D3957">INDEX($K$3:$K$50, MATCH(1, (A3957=$G$3:$G$50)*(B3957=$H$3:$H$50)*(C3957&gt;=$I$3:$I$50)*(C3957&lt;=$J$3:$J$50), 0))</f>
        <v>1.9E-2</v>
      </c>
    </row>
    <row r="3958" spans="1:4" x14ac:dyDescent="0.35">
      <c r="A3958" t="s">
        <v>40</v>
      </c>
      <c r="B3958">
        <v>180</v>
      </c>
      <c r="C3958" s="6">
        <v>3000171</v>
      </c>
      <c r="D3958" s="38" cm="1">
        <f t="array" ref="D3958">INDEX($K$3:$K$50, MATCH(1, (A3958=$G$3:$G$50)*(B3958=$H$3:$H$50)*(C3958&gt;=$I$3:$I$50)*(C3958&lt;=$J$3:$J$50), 0))</f>
        <v>4.3499999999999997E-2</v>
      </c>
    </row>
    <row r="3959" spans="1:4" x14ac:dyDescent="0.35">
      <c r="A3959" t="s">
        <v>40</v>
      </c>
      <c r="B3959">
        <v>360</v>
      </c>
      <c r="C3959" s="6">
        <v>135171</v>
      </c>
      <c r="D3959" s="38" cm="1">
        <f t="array" ref="D3959">INDEX($K$3:$K$50, MATCH(1, (A3959=$G$3:$G$50)*(B3959=$H$3:$H$50)*(C3959&gt;=$I$3:$I$50)*(C3959&lt;=$J$3:$J$50), 0))</f>
        <v>3.7999999999999999E-2</v>
      </c>
    </row>
    <row r="3960" spans="1:4" x14ac:dyDescent="0.35">
      <c r="A3960" t="s">
        <v>40</v>
      </c>
      <c r="B3960">
        <v>360</v>
      </c>
      <c r="C3960" s="6">
        <v>1576328.18</v>
      </c>
      <c r="D3960" s="38" cm="1">
        <f t="array" ref="D3960">INDEX($K$3:$K$50, MATCH(1, (A3960=$G$3:$G$50)*(B3960=$H$3:$H$50)*(C3960&gt;=$I$3:$I$50)*(C3960&lt;=$J$3:$J$50), 0))</f>
        <v>4.7E-2</v>
      </c>
    </row>
    <row r="3961" spans="1:4" x14ac:dyDescent="0.35">
      <c r="A3961" t="s">
        <v>40</v>
      </c>
      <c r="B3961">
        <v>180</v>
      </c>
      <c r="C3961" s="6">
        <v>1000171</v>
      </c>
      <c r="D3961" s="38" cm="1">
        <f t="array" ref="D3961">INDEX($K$3:$K$50, MATCH(1, (A3961=$G$3:$G$50)*(B3961=$H$3:$H$50)*(C3961&gt;=$I$3:$I$50)*(C3961&lt;=$J$3:$J$50), 0))</f>
        <v>4.3499999999999997E-2</v>
      </c>
    </row>
    <row r="3962" spans="1:4" x14ac:dyDescent="0.35">
      <c r="A3962" t="s">
        <v>40</v>
      </c>
      <c r="B3962">
        <v>90</v>
      </c>
      <c r="C3962" s="6">
        <v>100171</v>
      </c>
      <c r="D3962" s="38" cm="1">
        <f t="array" ref="D3962">INDEX($K$3:$K$50, MATCH(1, (A3962=$G$3:$G$50)*(B3962=$H$3:$H$50)*(C3962&gt;=$I$3:$I$50)*(C3962&lt;=$J$3:$J$50), 0))</f>
        <v>2.1499999999999998E-2</v>
      </c>
    </row>
    <row r="3963" spans="1:4" x14ac:dyDescent="0.35">
      <c r="A3963" t="s">
        <v>40</v>
      </c>
      <c r="B3963">
        <v>90</v>
      </c>
      <c r="C3963" s="6">
        <v>2550171</v>
      </c>
      <c r="D3963" s="38" cm="1">
        <f t="array" ref="D3963">INDEX($K$3:$K$50, MATCH(1, (A3963=$G$3:$G$50)*(B3963=$H$3:$H$50)*(C3963&gt;=$I$3:$I$50)*(C3963&lt;=$J$3:$J$50), 0))</f>
        <v>3.2500000000000001E-2</v>
      </c>
    </row>
    <row r="3964" spans="1:4" x14ac:dyDescent="0.35">
      <c r="A3964" t="s">
        <v>40</v>
      </c>
      <c r="B3964">
        <v>180</v>
      </c>
      <c r="C3964" s="6">
        <v>1000171</v>
      </c>
      <c r="D3964" s="38" cm="1">
        <f t="array" ref="D3964">INDEX($K$3:$K$50, MATCH(1, (A3964=$G$3:$G$50)*(B3964=$H$3:$H$50)*(C3964&gt;=$I$3:$I$50)*(C3964&lt;=$J$3:$J$50), 0))</f>
        <v>4.3499999999999997E-2</v>
      </c>
    </row>
    <row r="3965" spans="1:4" x14ac:dyDescent="0.35">
      <c r="A3965" t="s">
        <v>40</v>
      </c>
      <c r="B3965">
        <v>360</v>
      </c>
      <c r="C3965" s="6">
        <v>8159472.3700000001</v>
      </c>
      <c r="D3965" s="38" cm="1">
        <f t="array" ref="D3965">INDEX($K$3:$K$50, MATCH(1, (A3965=$G$3:$G$50)*(B3965=$H$3:$H$50)*(C3965&gt;=$I$3:$I$50)*(C3965&lt;=$J$3:$J$50), 0))</f>
        <v>4.7E-2</v>
      </c>
    </row>
    <row r="3966" spans="1:4" x14ac:dyDescent="0.35">
      <c r="A3966" t="s">
        <v>40</v>
      </c>
      <c r="B3966">
        <v>160</v>
      </c>
      <c r="C3966" s="6">
        <v>1000171</v>
      </c>
      <c r="D3966" s="38" t="e" cm="1">
        <f t="array" ref="D3966">INDEX($K$3:$K$50, MATCH(1, (A3966=$G$3:$G$50)*(B3966=$H$3:$H$50)*(C3966&gt;=$I$3:$I$50)*(C3966&lt;=$J$3:$J$50), 0))</f>
        <v>#N/A</v>
      </c>
    </row>
    <row r="3967" spans="1:4" x14ac:dyDescent="0.35">
      <c r="A3967" t="s">
        <v>39</v>
      </c>
      <c r="B3967">
        <v>180</v>
      </c>
      <c r="C3967" s="6">
        <v>1173403.8700000001</v>
      </c>
      <c r="D3967" s="38" cm="1">
        <f t="array" ref="D3967">INDEX($K$3:$K$50, MATCH(1, (A3967=$G$3:$G$50)*(B3967=$H$3:$H$50)*(C3967&gt;=$I$3:$I$50)*(C3967&lt;=$J$3:$J$50), 0))</f>
        <v>4.3999999999999997E-2</v>
      </c>
    </row>
    <row r="3968" spans="1:4" x14ac:dyDescent="0.35">
      <c r="A3968" t="s">
        <v>39</v>
      </c>
      <c r="B3968">
        <v>90</v>
      </c>
      <c r="C3968" s="6">
        <v>145171</v>
      </c>
      <c r="D3968" s="38" cm="1">
        <f t="array" ref="D3968">INDEX($K$3:$K$50, MATCH(1, (A3968=$G$3:$G$50)*(B3968=$H$3:$H$50)*(C3968&gt;=$I$3:$I$50)*(C3968&lt;=$J$3:$J$50), 0))</f>
        <v>2.1999999999999999E-2</v>
      </c>
    </row>
    <row r="3969" spans="1:4" x14ac:dyDescent="0.35">
      <c r="A3969" t="s">
        <v>39</v>
      </c>
      <c r="B3969">
        <v>180</v>
      </c>
      <c r="C3969" s="6">
        <v>1066746.3400000001</v>
      </c>
      <c r="D3969" s="38" cm="1">
        <f t="array" ref="D3969">INDEX($K$3:$K$50, MATCH(1, (A3969=$G$3:$G$50)*(B3969=$H$3:$H$50)*(C3969&gt;=$I$3:$I$50)*(C3969&lt;=$J$3:$J$50), 0))</f>
        <v>4.3999999999999997E-2</v>
      </c>
    </row>
    <row r="3970" spans="1:4" x14ac:dyDescent="0.35">
      <c r="A3970" t="s">
        <v>39</v>
      </c>
      <c r="B3970">
        <v>360</v>
      </c>
      <c r="C3970" s="6">
        <v>203400.29</v>
      </c>
      <c r="D3970" s="38" cm="1">
        <f t="array" ref="D3970">INDEX($K$3:$K$50, MATCH(1, (A3970=$G$3:$G$50)*(B3970=$H$3:$H$50)*(C3970&gt;=$I$3:$I$50)*(C3970&lt;=$J$3:$J$50), 0))</f>
        <v>3.85E-2</v>
      </c>
    </row>
    <row r="3971" spans="1:4" x14ac:dyDescent="0.35">
      <c r="A3971" t="s">
        <v>39</v>
      </c>
      <c r="B3971">
        <v>360</v>
      </c>
      <c r="C3971" s="6">
        <v>584898.82999999996</v>
      </c>
      <c r="D3971" s="38" cm="1">
        <f t="array" ref="D3971">INDEX($K$3:$K$50, MATCH(1, (A3971=$G$3:$G$50)*(B3971=$H$3:$H$50)*(C3971&gt;=$I$3:$I$50)*(C3971&lt;=$J$3:$J$50), 0))</f>
        <v>4.4499999999999998E-2</v>
      </c>
    </row>
    <row r="3972" spans="1:4" x14ac:dyDescent="0.35">
      <c r="A3972" t="s">
        <v>39</v>
      </c>
      <c r="B3972">
        <v>180</v>
      </c>
      <c r="C3972" s="6">
        <v>1000171</v>
      </c>
      <c r="D3972" s="38" cm="1">
        <f t="array" ref="D3972">INDEX($K$3:$K$50, MATCH(1, (A3972=$G$3:$G$50)*(B3972=$H$3:$H$50)*(C3972&gt;=$I$3:$I$50)*(C3972&lt;=$J$3:$J$50), 0))</f>
        <v>4.3999999999999997E-2</v>
      </c>
    </row>
    <row r="3973" spans="1:4" x14ac:dyDescent="0.35">
      <c r="A3973" t="s">
        <v>39</v>
      </c>
      <c r="B3973">
        <v>90</v>
      </c>
      <c r="C3973" s="6">
        <v>240171</v>
      </c>
      <c r="D3973" s="38" cm="1">
        <f t="array" ref="D3973">INDEX($K$3:$K$50, MATCH(1, (A3973=$G$3:$G$50)*(B3973=$H$3:$H$50)*(C3973&gt;=$I$3:$I$50)*(C3973&lt;=$J$3:$J$50), 0))</f>
        <v>2.1999999999999999E-2</v>
      </c>
    </row>
    <row r="3974" spans="1:4" x14ac:dyDescent="0.35">
      <c r="A3974" t="s">
        <v>39</v>
      </c>
      <c r="B3974">
        <v>90</v>
      </c>
      <c r="C3974" s="6">
        <v>485171</v>
      </c>
      <c r="D3974" s="38" cm="1">
        <f t="array" ref="D3974">INDEX($K$3:$K$50, MATCH(1, (A3974=$G$3:$G$50)*(B3974=$H$3:$H$50)*(C3974&gt;=$I$3:$I$50)*(C3974&lt;=$J$3:$J$50), 0))</f>
        <v>0.03</v>
      </c>
    </row>
    <row r="3975" spans="1:4" x14ac:dyDescent="0.35">
      <c r="A3975" t="s">
        <v>39</v>
      </c>
      <c r="B3975">
        <v>180</v>
      </c>
      <c r="C3975" s="6">
        <v>1000171</v>
      </c>
      <c r="D3975" s="38" cm="1">
        <f t="array" ref="D3975">INDEX($K$3:$K$50, MATCH(1, (A3975=$G$3:$G$50)*(B3975=$H$3:$H$50)*(C3975&gt;=$I$3:$I$50)*(C3975&lt;=$J$3:$J$50), 0))</f>
        <v>4.3999999999999997E-2</v>
      </c>
    </row>
    <row r="3976" spans="1:4" x14ac:dyDescent="0.35">
      <c r="A3976" t="s">
        <v>39</v>
      </c>
      <c r="B3976">
        <v>360</v>
      </c>
      <c r="C3976" s="6">
        <v>50171</v>
      </c>
      <c r="D3976" s="38" cm="1">
        <f t="array" ref="D3976">INDEX($K$3:$K$50, MATCH(1, (A3976=$G$3:$G$50)*(B3976=$H$3:$H$50)*(C3976&gt;=$I$3:$I$50)*(C3976&lt;=$J$3:$J$50), 0))</f>
        <v>2.5000000000000001E-2</v>
      </c>
    </row>
    <row r="3977" spans="1:4" x14ac:dyDescent="0.35">
      <c r="A3977" t="s">
        <v>39</v>
      </c>
      <c r="B3977">
        <v>160</v>
      </c>
      <c r="C3977" s="6">
        <v>200171</v>
      </c>
      <c r="D3977" s="38" t="e" cm="1">
        <f t="array" ref="D3977">INDEX($K$3:$K$50, MATCH(1, (A3977=$G$3:$G$50)*(B3977=$H$3:$H$50)*(C3977&gt;=$I$3:$I$50)*(C3977&lt;=$J$3:$J$50), 0))</f>
        <v>#N/A</v>
      </c>
    </row>
    <row r="3978" spans="1:4" x14ac:dyDescent="0.35">
      <c r="A3978" t="s">
        <v>39</v>
      </c>
      <c r="B3978">
        <v>180</v>
      </c>
      <c r="C3978" s="6">
        <v>600171</v>
      </c>
      <c r="D3978" s="38" cm="1">
        <f t="array" ref="D3978">INDEX($K$3:$K$50, MATCH(1, (A3978=$G$3:$G$50)*(B3978=$H$3:$H$50)*(C3978&gt;=$I$3:$I$50)*(C3978&lt;=$J$3:$J$50), 0))</f>
        <v>3.95E-2</v>
      </c>
    </row>
    <row r="3979" spans="1:4" x14ac:dyDescent="0.35">
      <c r="A3979" t="s">
        <v>39</v>
      </c>
      <c r="B3979">
        <v>90</v>
      </c>
      <c r="C3979" s="6">
        <v>161671</v>
      </c>
      <c r="D3979" s="38" cm="1">
        <f t="array" ref="D3979">INDEX($K$3:$K$50, MATCH(1, (A3979=$G$3:$G$50)*(B3979=$H$3:$H$50)*(C3979&gt;=$I$3:$I$50)*(C3979&lt;=$J$3:$J$50), 0))</f>
        <v>2.1999999999999999E-2</v>
      </c>
    </row>
    <row r="3980" spans="1:4" x14ac:dyDescent="0.35">
      <c r="A3980" t="s">
        <v>39</v>
      </c>
      <c r="B3980">
        <v>180</v>
      </c>
      <c r="C3980" s="6">
        <v>159171</v>
      </c>
      <c r="D3980" s="38" cm="1">
        <f t="array" ref="D3980">INDEX($K$3:$K$50, MATCH(1, (A3980=$G$3:$G$50)*(B3980=$H$3:$H$50)*(C3980&gt;=$I$3:$I$50)*(C3980&lt;=$J$3:$J$50), 0))</f>
        <v>3.4500000000000003E-2</v>
      </c>
    </row>
    <row r="3981" spans="1:4" x14ac:dyDescent="0.35">
      <c r="A3981" t="s">
        <v>39</v>
      </c>
      <c r="B3981">
        <v>360</v>
      </c>
      <c r="C3981" s="6">
        <v>700171</v>
      </c>
      <c r="D3981" s="38" cm="1">
        <f t="array" ref="D3981">INDEX($K$3:$K$50, MATCH(1, (A3981=$G$3:$G$50)*(B3981=$H$3:$H$50)*(C3981&gt;=$I$3:$I$50)*(C3981&lt;=$J$3:$J$50), 0))</f>
        <v>4.4499999999999998E-2</v>
      </c>
    </row>
    <row r="3982" spans="1:4" x14ac:dyDescent="0.35">
      <c r="A3982" t="s">
        <v>39</v>
      </c>
      <c r="B3982">
        <v>360</v>
      </c>
      <c r="C3982" s="6">
        <v>100171</v>
      </c>
      <c r="D3982" s="38" cm="1">
        <f t="array" ref="D3982">INDEX($K$3:$K$50, MATCH(1, (A3982=$G$3:$G$50)*(B3982=$H$3:$H$50)*(C3982&gt;=$I$3:$I$50)*(C3982&lt;=$J$3:$J$50), 0))</f>
        <v>3.85E-2</v>
      </c>
    </row>
    <row r="3983" spans="1:4" x14ac:dyDescent="0.35">
      <c r="A3983" t="s">
        <v>39</v>
      </c>
      <c r="B3983">
        <v>180</v>
      </c>
      <c r="C3983" s="6">
        <v>100171</v>
      </c>
      <c r="D3983" s="38" cm="1">
        <f t="array" ref="D3983">INDEX($K$3:$K$50, MATCH(1, (A3983=$G$3:$G$50)*(B3983=$H$3:$H$50)*(C3983&gt;=$I$3:$I$50)*(C3983&lt;=$J$3:$J$50), 0))</f>
        <v>3.4500000000000003E-2</v>
      </c>
    </row>
    <row r="3984" spans="1:4" x14ac:dyDescent="0.35">
      <c r="A3984" t="s">
        <v>39</v>
      </c>
      <c r="B3984">
        <v>90</v>
      </c>
      <c r="C3984" s="6">
        <v>86772.41</v>
      </c>
      <c r="D3984" s="38" cm="1">
        <f t="array" ref="D3984">INDEX($K$3:$K$50, MATCH(1, (A3984=$G$3:$G$50)*(B3984=$H$3:$H$50)*(C3984&gt;=$I$3:$I$50)*(C3984&lt;=$J$3:$J$50), 0))</f>
        <v>2.0500000000000001E-2</v>
      </c>
    </row>
    <row r="3985" spans="1:4" x14ac:dyDescent="0.35">
      <c r="A3985" t="s">
        <v>39</v>
      </c>
      <c r="B3985">
        <v>90</v>
      </c>
      <c r="C3985" s="6">
        <v>434550.76</v>
      </c>
      <c r="D3985" s="38" cm="1">
        <f t="array" ref="D3985">INDEX($K$3:$K$50, MATCH(1, (A3985=$G$3:$G$50)*(B3985=$H$3:$H$50)*(C3985&gt;=$I$3:$I$50)*(C3985&lt;=$J$3:$J$50), 0))</f>
        <v>0.03</v>
      </c>
    </row>
    <row r="3986" spans="1:4" x14ac:dyDescent="0.35">
      <c r="A3986" t="s">
        <v>39</v>
      </c>
      <c r="B3986">
        <v>180</v>
      </c>
      <c r="C3986" s="6">
        <v>15557.63</v>
      </c>
      <c r="D3986" s="38" cm="1">
        <f t="array" ref="D3986">INDEX($K$3:$K$50, MATCH(1, (A3986=$G$3:$G$50)*(B3986=$H$3:$H$50)*(C3986&gt;=$I$3:$I$50)*(C3986&lt;=$J$3:$J$50), 0))</f>
        <v>1.6E-2</v>
      </c>
    </row>
    <row r="3987" spans="1:4" x14ac:dyDescent="0.35">
      <c r="A3987" t="s">
        <v>39</v>
      </c>
      <c r="B3987">
        <v>360</v>
      </c>
      <c r="C3987" s="6">
        <v>2500171</v>
      </c>
      <c r="D3987" s="38" cm="1">
        <f t="array" ref="D3987">INDEX($K$3:$K$50, MATCH(1, (A3987=$G$3:$G$50)*(B3987=$H$3:$H$50)*(C3987&gt;=$I$3:$I$50)*(C3987&lt;=$J$3:$J$50), 0))</f>
        <v>4.7500000000000001E-2</v>
      </c>
    </row>
    <row r="3988" spans="1:4" x14ac:dyDescent="0.35">
      <c r="A3988" t="s">
        <v>39</v>
      </c>
      <c r="B3988">
        <v>160</v>
      </c>
      <c r="C3988" s="6">
        <v>1000171</v>
      </c>
      <c r="D3988" s="38" t="e" cm="1">
        <f t="array" ref="D3988">INDEX($K$3:$K$50, MATCH(1, (A3988=$G$3:$G$50)*(B3988=$H$3:$H$50)*(C3988&gt;=$I$3:$I$50)*(C3988&lt;=$J$3:$J$50), 0))</f>
        <v>#N/A</v>
      </c>
    </row>
    <row r="3989" spans="1:4" x14ac:dyDescent="0.35">
      <c r="A3989" t="s">
        <v>39</v>
      </c>
      <c r="B3989">
        <v>180</v>
      </c>
      <c r="C3989" s="6">
        <v>1000171</v>
      </c>
      <c r="D3989" s="38" cm="1">
        <f t="array" ref="D3989">INDEX($K$3:$K$50, MATCH(1, (A3989=$G$3:$G$50)*(B3989=$H$3:$H$50)*(C3989&gt;=$I$3:$I$50)*(C3989&lt;=$J$3:$J$50), 0))</f>
        <v>4.3999999999999997E-2</v>
      </c>
    </row>
    <row r="3990" spans="1:4" x14ac:dyDescent="0.35">
      <c r="A3990" t="s">
        <v>39</v>
      </c>
      <c r="B3990">
        <v>90</v>
      </c>
      <c r="C3990" s="6">
        <v>1500171</v>
      </c>
      <c r="D3990" s="38" cm="1">
        <f t="array" ref="D3990">INDEX($K$3:$K$50, MATCH(1, (A3990=$G$3:$G$50)*(B3990=$H$3:$H$50)*(C3990&gt;=$I$3:$I$50)*(C3990&lt;=$J$3:$J$50), 0))</f>
        <v>3.3000000000000002E-2</v>
      </c>
    </row>
    <row r="3991" spans="1:4" x14ac:dyDescent="0.35">
      <c r="A3991" t="s">
        <v>39</v>
      </c>
      <c r="B3991">
        <v>180</v>
      </c>
      <c r="C3991" s="6">
        <v>1138740.17</v>
      </c>
      <c r="D3991" s="38" cm="1">
        <f t="array" ref="D3991">INDEX($K$3:$K$50, MATCH(1, (A3991=$G$3:$G$50)*(B3991=$H$3:$H$50)*(C3991&gt;=$I$3:$I$50)*(C3991&lt;=$J$3:$J$50), 0))</f>
        <v>4.3999999999999997E-2</v>
      </c>
    </row>
    <row r="3992" spans="1:4" x14ac:dyDescent="0.35">
      <c r="A3992" t="s">
        <v>39</v>
      </c>
      <c r="B3992">
        <v>360</v>
      </c>
      <c r="C3992" s="6">
        <v>150171</v>
      </c>
      <c r="D3992" s="38" cm="1">
        <f t="array" ref="D3992">INDEX($K$3:$K$50, MATCH(1, (A3992=$G$3:$G$50)*(B3992=$H$3:$H$50)*(C3992&gt;=$I$3:$I$50)*(C3992&lt;=$J$3:$J$50), 0))</f>
        <v>3.85E-2</v>
      </c>
    </row>
    <row r="3993" spans="1:4" x14ac:dyDescent="0.35">
      <c r="A3993" t="s">
        <v>39</v>
      </c>
      <c r="B3993">
        <v>360</v>
      </c>
      <c r="C3993" s="6">
        <v>5000171</v>
      </c>
      <c r="D3993" s="38" cm="1">
        <f t="array" ref="D3993">INDEX($K$3:$K$50, MATCH(1, (A3993=$G$3:$G$50)*(B3993=$H$3:$H$50)*(C3993&gt;=$I$3:$I$50)*(C3993&lt;=$J$3:$J$50), 0))</f>
        <v>4.7500000000000001E-2</v>
      </c>
    </row>
    <row r="3994" spans="1:4" x14ac:dyDescent="0.35">
      <c r="A3994" t="s">
        <v>39</v>
      </c>
      <c r="B3994">
        <v>180</v>
      </c>
      <c r="C3994" s="6">
        <v>51171</v>
      </c>
      <c r="D3994" s="38" cm="1">
        <f t="array" ref="D3994">INDEX($K$3:$K$50, MATCH(1, (A3994=$G$3:$G$50)*(B3994=$H$3:$H$50)*(C3994&gt;=$I$3:$I$50)*(C3994&lt;=$J$3:$J$50), 0))</f>
        <v>2.1499999999999998E-2</v>
      </c>
    </row>
    <row r="3995" spans="1:4" x14ac:dyDescent="0.35">
      <c r="A3995" t="s">
        <v>39</v>
      </c>
      <c r="B3995">
        <v>90</v>
      </c>
      <c r="C3995" s="6">
        <v>1150171.05</v>
      </c>
      <c r="D3995" s="38" cm="1">
        <f t="array" ref="D3995">INDEX($K$3:$K$50, MATCH(1, (A3995=$G$3:$G$50)*(B3995=$H$3:$H$50)*(C3995&gt;=$I$3:$I$50)*(C3995&lt;=$J$3:$J$50), 0))</f>
        <v>3.3000000000000002E-2</v>
      </c>
    </row>
    <row r="3996" spans="1:4" x14ac:dyDescent="0.35">
      <c r="A3996" t="s">
        <v>39</v>
      </c>
      <c r="B3996">
        <v>90</v>
      </c>
      <c r="C3996" s="6">
        <v>550171</v>
      </c>
      <c r="D3996" s="38" cm="1">
        <f t="array" ref="D3996">INDEX($K$3:$K$50, MATCH(1, (A3996=$G$3:$G$50)*(B3996=$H$3:$H$50)*(C3996&gt;=$I$3:$I$50)*(C3996&lt;=$J$3:$J$50), 0))</f>
        <v>3.1E-2</v>
      </c>
    </row>
    <row r="3997" spans="1:4" x14ac:dyDescent="0.35">
      <c r="A3997" t="s">
        <v>39</v>
      </c>
      <c r="B3997">
        <v>180</v>
      </c>
      <c r="C3997" s="6">
        <v>100171</v>
      </c>
      <c r="D3997" s="38" cm="1">
        <f t="array" ref="D3997">INDEX($K$3:$K$50, MATCH(1, (A3997=$G$3:$G$50)*(B3997=$H$3:$H$50)*(C3997&gt;=$I$3:$I$50)*(C3997&lt;=$J$3:$J$50), 0))</f>
        <v>3.4500000000000003E-2</v>
      </c>
    </row>
    <row r="3998" spans="1:4" x14ac:dyDescent="0.35">
      <c r="A3998" t="s">
        <v>39</v>
      </c>
      <c r="B3998">
        <v>360</v>
      </c>
      <c r="C3998" s="6">
        <v>1400171</v>
      </c>
      <c r="D3998" s="38" cm="1">
        <f t="array" ref="D3998">INDEX($K$3:$K$50, MATCH(1, (A3998=$G$3:$G$50)*(B3998=$H$3:$H$50)*(C3998&gt;=$I$3:$I$50)*(C3998&lt;=$J$3:$J$50), 0))</f>
        <v>4.7500000000000001E-2</v>
      </c>
    </row>
    <row r="3999" spans="1:4" x14ac:dyDescent="0.35">
      <c r="A3999" t="s">
        <v>39</v>
      </c>
      <c r="B3999">
        <v>160</v>
      </c>
      <c r="C3999" s="6">
        <v>238660.81</v>
      </c>
      <c r="D3999" s="38" t="e" cm="1">
        <f t="array" ref="D3999">INDEX($K$3:$K$50, MATCH(1, (A3999=$G$3:$G$50)*(B3999=$H$3:$H$50)*(C3999&gt;=$I$3:$I$50)*(C3999&lt;=$J$3:$J$50), 0))</f>
        <v>#N/A</v>
      </c>
    </row>
    <row r="4000" spans="1:4" x14ac:dyDescent="0.35">
      <c r="A4000" t="s">
        <v>39</v>
      </c>
      <c r="B4000">
        <v>180</v>
      </c>
      <c r="C4000" s="6">
        <v>1000171</v>
      </c>
      <c r="D4000" s="38" cm="1">
        <f t="array" ref="D4000">INDEX($K$3:$K$50, MATCH(1, (A4000=$G$3:$G$50)*(B4000=$H$3:$H$50)*(C4000&gt;=$I$3:$I$50)*(C4000&lt;=$J$3:$J$50), 0))</f>
        <v>4.3999999999999997E-2</v>
      </c>
    </row>
    <row r="4001" spans="1:4" x14ac:dyDescent="0.35">
      <c r="A4001" t="s">
        <v>39</v>
      </c>
      <c r="B4001">
        <v>90</v>
      </c>
      <c r="C4001" s="6">
        <v>185789.7</v>
      </c>
      <c r="D4001" s="38" cm="1">
        <f t="array" ref="D4001">INDEX($K$3:$K$50, MATCH(1, (A4001=$G$3:$G$50)*(B4001=$H$3:$H$50)*(C4001&gt;=$I$3:$I$50)*(C4001&lt;=$J$3:$J$50), 0))</f>
        <v>2.1999999999999999E-2</v>
      </c>
    </row>
    <row r="4002" spans="1:4" x14ac:dyDescent="0.35">
      <c r="A4002" t="s">
        <v>39</v>
      </c>
      <c r="B4002">
        <v>180</v>
      </c>
      <c r="C4002" s="6">
        <v>155192.31</v>
      </c>
      <c r="D4002" s="38" cm="1">
        <f t="array" ref="D4002">INDEX($K$3:$K$50, MATCH(1, (A4002=$G$3:$G$50)*(B4002=$H$3:$H$50)*(C4002&gt;=$I$3:$I$50)*(C4002&lt;=$J$3:$J$50), 0))</f>
        <v>3.4500000000000003E-2</v>
      </c>
    </row>
    <row r="4003" spans="1:4" x14ac:dyDescent="0.35">
      <c r="A4003" t="s">
        <v>39</v>
      </c>
      <c r="B4003">
        <v>360</v>
      </c>
      <c r="C4003" s="6">
        <v>77889.649999999994</v>
      </c>
      <c r="D4003" s="38" cm="1">
        <f t="array" ref="D4003">INDEX($K$3:$K$50, MATCH(1, (A4003=$G$3:$G$50)*(B4003=$H$3:$H$50)*(C4003&gt;=$I$3:$I$50)*(C4003&lt;=$J$3:$J$50), 0))</f>
        <v>2.5000000000000001E-2</v>
      </c>
    </row>
    <row r="4004" spans="1:4" x14ac:dyDescent="0.35">
      <c r="A4004" t="s">
        <v>39</v>
      </c>
      <c r="B4004">
        <v>360</v>
      </c>
      <c r="C4004" s="6">
        <v>295171</v>
      </c>
      <c r="D4004" s="38" cm="1">
        <f t="array" ref="D4004">INDEX($K$3:$K$50, MATCH(1, (A4004=$G$3:$G$50)*(B4004=$H$3:$H$50)*(C4004&gt;=$I$3:$I$50)*(C4004&lt;=$J$3:$J$50), 0))</f>
        <v>4.2500000000000003E-2</v>
      </c>
    </row>
    <row r="4005" spans="1:4" x14ac:dyDescent="0.35">
      <c r="A4005" t="s">
        <v>39</v>
      </c>
      <c r="B4005">
        <v>180</v>
      </c>
      <c r="C4005" s="6">
        <v>1220597</v>
      </c>
      <c r="D4005" s="38" cm="1">
        <f t="array" ref="D4005">INDEX($K$3:$K$50, MATCH(1, (A4005=$G$3:$G$50)*(B4005=$H$3:$H$50)*(C4005&gt;=$I$3:$I$50)*(C4005&lt;=$J$3:$J$50), 0))</f>
        <v>4.3999999999999997E-2</v>
      </c>
    </row>
    <row r="4006" spans="1:4" x14ac:dyDescent="0.35">
      <c r="A4006" t="s">
        <v>39</v>
      </c>
      <c r="B4006">
        <v>90</v>
      </c>
      <c r="C4006" s="6">
        <v>8132375</v>
      </c>
      <c r="D4006" s="38" cm="1">
        <f t="array" ref="D4006">INDEX($K$3:$K$50, MATCH(1, (A4006=$G$3:$G$50)*(B4006=$H$3:$H$50)*(C4006&gt;=$I$3:$I$50)*(C4006&lt;=$J$3:$J$50), 0))</f>
        <v>3.3000000000000002E-2</v>
      </c>
    </row>
    <row r="4007" spans="1:4" x14ac:dyDescent="0.35">
      <c r="A4007" t="s">
        <v>39</v>
      </c>
      <c r="B4007">
        <v>90</v>
      </c>
      <c r="C4007" s="6">
        <v>325171</v>
      </c>
      <c r="D4007" s="38" cm="1">
        <f t="array" ref="D4007">INDEX($K$3:$K$50, MATCH(1, (A4007=$G$3:$G$50)*(B4007=$H$3:$H$50)*(C4007&gt;=$I$3:$I$50)*(C4007&lt;=$J$3:$J$50), 0))</f>
        <v>0.03</v>
      </c>
    </row>
    <row r="4008" spans="1:4" x14ac:dyDescent="0.35">
      <c r="A4008" t="s">
        <v>39</v>
      </c>
      <c r="B4008">
        <v>180</v>
      </c>
      <c r="C4008" s="6">
        <v>100171</v>
      </c>
      <c r="D4008" s="38" cm="1">
        <f t="array" ref="D4008">INDEX($K$3:$K$50, MATCH(1, (A4008=$G$3:$G$50)*(B4008=$H$3:$H$50)*(C4008&gt;=$I$3:$I$50)*(C4008&lt;=$J$3:$J$50), 0))</f>
        <v>3.4500000000000003E-2</v>
      </c>
    </row>
    <row r="4009" spans="1:4" x14ac:dyDescent="0.35">
      <c r="A4009" t="s">
        <v>39</v>
      </c>
      <c r="B4009">
        <v>360</v>
      </c>
      <c r="C4009" s="6">
        <v>200171</v>
      </c>
      <c r="D4009" s="38" cm="1">
        <f t="array" ref="D4009">INDEX($K$3:$K$50, MATCH(1, (A4009=$G$3:$G$50)*(B4009=$H$3:$H$50)*(C4009&gt;=$I$3:$I$50)*(C4009&lt;=$J$3:$J$50), 0))</f>
        <v>3.85E-2</v>
      </c>
    </row>
    <row r="4010" spans="1:4" x14ac:dyDescent="0.35">
      <c r="A4010" t="s">
        <v>39</v>
      </c>
      <c r="B4010">
        <v>160</v>
      </c>
      <c r="C4010" s="6">
        <v>106071</v>
      </c>
      <c r="D4010" s="38" t="e" cm="1">
        <f t="array" ref="D4010">INDEX($K$3:$K$50, MATCH(1, (A4010=$G$3:$G$50)*(B4010=$H$3:$H$50)*(C4010&gt;=$I$3:$I$50)*(C4010&lt;=$J$3:$J$50), 0))</f>
        <v>#N/A</v>
      </c>
    </row>
    <row r="4011" spans="1:4" x14ac:dyDescent="0.35">
      <c r="A4011" t="s">
        <v>39</v>
      </c>
      <c r="B4011">
        <v>180</v>
      </c>
      <c r="C4011" s="6">
        <v>220171</v>
      </c>
      <c r="D4011" s="38" cm="1">
        <f t="array" ref="D4011">INDEX($K$3:$K$50, MATCH(1, (A4011=$G$3:$G$50)*(B4011=$H$3:$H$50)*(C4011&gt;=$I$3:$I$50)*(C4011&lt;=$J$3:$J$50), 0))</f>
        <v>3.4500000000000003E-2</v>
      </c>
    </row>
    <row r="4012" spans="1:4" x14ac:dyDescent="0.35">
      <c r="A4012" t="s">
        <v>39</v>
      </c>
      <c r="B4012">
        <v>90</v>
      </c>
      <c r="C4012" s="6">
        <v>156029.63</v>
      </c>
      <c r="D4012" s="38" cm="1">
        <f t="array" ref="D4012">INDEX($K$3:$K$50, MATCH(1, (A4012=$G$3:$G$50)*(B4012=$H$3:$H$50)*(C4012&gt;=$I$3:$I$50)*(C4012&lt;=$J$3:$J$50), 0))</f>
        <v>2.1999999999999999E-2</v>
      </c>
    </row>
    <row r="4013" spans="1:4" x14ac:dyDescent="0.35">
      <c r="A4013" t="s">
        <v>39</v>
      </c>
      <c r="B4013">
        <v>180</v>
      </c>
      <c r="C4013" s="6">
        <v>1067671</v>
      </c>
      <c r="D4013" s="38" cm="1">
        <f t="array" ref="D4013">INDEX($K$3:$K$50, MATCH(1, (A4013=$G$3:$G$50)*(B4013=$H$3:$H$50)*(C4013&gt;=$I$3:$I$50)*(C4013&lt;=$J$3:$J$50), 0))</f>
        <v>4.3999999999999997E-2</v>
      </c>
    </row>
    <row r="4014" spans="1:4" x14ac:dyDescent="0.35">
      <c r="A4014" t="s">
        <v>39</v>
      </c>
      <c r="B4014">
        <v>360</v>
      </c>
      <c r="C4014" s="6">
        <v>1138740.17</v>
      </c>
      <c r="D4014" s="38" cm="1">
        <f t="array" ref="D4014">INDEX($K$3:$K$50, MATCH(1, (A4014=$G$3:$G$50)*(B4014=$H$3:$H$50)*(C4014&gt;=$I$3:$I$50)*(C4014&lt;=$J$3:$J$50), 0))</f>
        <v>4.7500000000000001E-2</v>
      </c>
    </row>
    <row r="4015" spans="1:4" x14ac:dyDescent="0.35">
      <c r="A4015" t="s">
        <v>39</v>
      </c>
      <c r="B4015">
        <v>360</v>
      </c>
      <c r="C4015" s="6">
        <v>1000171</v>
      </c>
      <c r="D4015" s="38" cm="1">
        <f t="array" ref="D4015">INDEX($K$3:$K$50, MATCH(1, (A4015=$G$3:$G$50)*(B4015=$H$3:$H$50)*(C4015&gt;=$I$3:$I$50)*(C4015&lt;=$J$3:$J$50), 0))</f>
        <v>4.7500000000000001E-2</v>
      </c>
    </row>
    <row r="4016" spans="1:4" x14ac:dyDescent="0.35">
      <c r="A4016" t="s">
        <v>39</v>
      </c>
      <c r="B4016">
        <v>180</v>
      </c>
      <c r="C4016" s="6">
        <v>48388.09</v>
      </c>
      <c r="D4016" s="38" cm="1">
        <f t="array" ref="D4016">INDEX($K$3:$K$50, MATCH(1, (A4016=$G$3:$G$50)*(B4016=$H$3:$H$50)*(C4016&gt;=$I$3:$I$50)*(C4016&lt;=$J$3:$J$50), 0))</f>
        <v>1.6E-2</v>
      </c>
    </row>
    <row r="4017" spans="1:4" x14ac:dyDescent="0.35">
      <c r="A4017" t="s">
        <v>39</v>
      </c>
      <c r="B4017">
        <v>90</v>
      </c>
      <c r="C4017" s="6">
        <v>1067671</v>
      </c>
      <c r="D4017" s="38" cm="1">
        <f t="array" ref="D4017">INDEX($K$3:$K$50, MATCH(1, (A4017=$G$3:$G$50)*(B4017=$H$3:$H$50)*(C4017&gt;=$I$3:$I$50)*(C4017&lt;=$J$3:$J$50), 0))</f>
        <v>3.3000000000000002E-2</v>
      </c>
    </row>
    <row r="4018" spans="1:4" x14ac:dyDescent="0.35">
      <c r="A4018" t="s">
        <v>39</v>
      </c>
      <c r="B4018">
        <v>90</v>
      </c>
      <c r="C4018" s="6">
        <v>1067671</v>
      </c>
      <c r="D4018" s="38" cm="1">
        <f t="array" ref="D4018">INDEX($K$3:$K$50, MATCH(1, (A4018=$G$3:$G$50)*(B4018=$H$3:$H$50)*(C4018&gt;=$I$3:$I$50)*(C4018&lt;=$J$3:$J$50), 0))</f>
        <v>3.3000000000000002E-2</v>
      </c>
    </row>
    <row r="4019" spans="1:4" x14ac:dyDescent="0.35">
      <c r="A4019" t="s">
        <v>39</v>
      </c>
      <c r="B4019">
        <v>180</v>
      </c>
      <c r="C4019" s="6">
        <v>100171</v>
      </c>
      <c r="D4019" s="38" cm="1">
        <f t="array" ref="D4019">INDEX($K$3:$K$50, MATCH(1, (A4019=$G$3:$G$50)*(B4019=$H$3:$H$50)*(C4019&gt;=$I$3:$I$50)*(C4019&lt;=$J$3:$J$50), 0))</f>
        <v>3.4500000000000003E-2</v>
      </c>
    </row>
    <row r="4020" spans="1:4" x14ac:dyDescent="0.35">
      <c r="A4020" t="s">
        <v>39</v>
      </c>
      <c r="B4020">
        <v>360</v>
      </c>
      <c r="C4020" s="6">
        <v>125171</v>
      </c>
      <c r="D4020" s="38" cm="1">
        <f t="array" ref="D4020">INDEX($K$3:$K$50, MATCH(1, (A4020=$G$3:$G$50)*(B4020=$H$3:$H$50)*(C4020&gt;=$I$3:$I$50)*(C4020&lt;=$J$3:$J$50), 0))</f>
        <v>3.85E-2</v>
      </c>
    </row>
    <row r="4021" spans="1:4" x14ac:dyDescent="0.35">
      <c r="A4021" t="s">
        <v>39</v>
      </c>
      <c r="B4021">
        <v>160</v>
      </c>
      <c r="C4021" s="6">
        <v>200171</v>
      </c>
      <c r="D4021" s="38" t="e" cm="1">
        <f t="array" ref="D4021">INDEX($K$3:$K$50, MATCH(1, (A4021=$G$3:$G$50)*(B4021=$H$3:$H$50)*(C4021&gt;=$I$3:$I$50)*(C4021&lt;=$J$3:$J$50), 0))</f>
        <v>#N/A</v>
      </c>
    </row>
    <row r="4022" spans="1:4" x14ac:dyDescent="0.35">
      <c r="A4022" t="s">
        <v>39</v>
      </c>
      <c r="B4022">
        <v>180</v>
      </c>
      <c r="C4022" s="6">
        <v>827573.67</v>
      </c>
      <c r="D4022" s="38" cm="1">
        <f t="array" ref="D4022">INDEX($K$3:$K$50, MATCH(1, (A4022=$G$3:$G$50)*(B4022=$H$3:$H$50)*(C4022&gt;=$I$3:$I$50)*(C4022&lt;=$J$3:$J$50), 0))</f>
        <v>4.0500000000000001E-2</v>
      </c>
    </row>
    <row r="4023" spans="1:4" x14ac:dyDescent="0.35">
      <c r="A4023" t="s">
        <v>39</v>
      </c>
      <c r="B4023">
        <v>90</v>
      </c>
      <c r="C4023" s="6">
        <v>230171</v>
      </c>
      <c r="D4023" s="38" cm="1">
        <f t="array" ref="D4023">INDEX($K$3:$K$50, MATCH(1, (A4023=$G$3:$G$50)*(B4023=$H$3:$H$50)*(C4023&gt;=$I$3:$I$50)*(C4023&lt;=$J$3:$J$50), 0))</f>
        <v>2.1999999999999999E-2</v>
      </c>
    </row>
    <row r="4024" spans="1:4" x14ac:dyDescent="0.35">
      <c r="A4024" t="s">
        <v>39</v>
      </c>
      <c r="B4024">
        <v>180</v>
      </c>
      <c r="C4024" s="6">
        <v>250171</v>
      </c>
      <c r="D4024" s="38" cm="1">
        <f t="array" ref="D4024">INDEX($K$3:$K$50, MATCH(1, (A4024=$G$3:$G$50)*(B4024=$H$3:$H$50)*(C4024&gt;=$I$3:$I$50)*(C4024&lt;=$J$3:$J$50), 0))</f>
        <v>3.7499999999999999E-2</v>
      </c>
    </row>
    <row r="4025" spans="1:4" x14ac:dyDescent="0.35">
      <c r="A4025" t="s">
        <v>39</v>
      </c>
      <c r="B4025">
        <v>360</v>
      </c>
      <c r="C4025" s="6">
        <v>102171</v>
      </c>
      <c r="D4025" s="38" cm="1">
        <f t="array" ref="D4025">INDEX($K$3:$K$50, MATCH(1, (A4025=$G$3:$G$50)*(B4025=$H$3:$H$50)*(C4025&gt;=$I$3:$I$50)*(C4025&lt;=$J$3:$J$50), 0))</f>
        <v>3.85E-2</v>
      </c>
    </row>
    <row r="4026" spans="1:4" x14ac:dyDescent="0.35">
      <c r="A4026" t="s">
        <v>39</v>
      </c>
      <c r="B4026">
        <v>360</v>
      </c>
      <c r="C4026" s="6">
        <v>675171</v>
      </c>
      <c r="D4026" s="38" cm="1">
        <f t="array" ref="D4026">INDEX($K$3:$K$50, MATCH(1, (A4026=$G$3:$G$50)*(B4026=$H$3:$H$50)*(C4026&gt;=$I$3:$I$50)*(C4026&lt;=$J$3:$J$50), 0))</f>
        <v>4.4499999999999998E-2</v>
      </c>
    </row>
    <row r="4027" spans="1:4" x14ac:dyDescent="0.35">
      <c r="A4027" t="s">
        <v>39</v>
      </c>
      <c r="B4027">
        <v>180</v>
      </c>
      <c r="C4027" s="6">
        <v>675171</v>
      </c>
      <c r="D4027" s="38" cm="1">
        <f t="array" ref="D4027">INDEX($K$3:$K$50, MATCH(1, (A4027=$G$3:$G$50)*(B4027=$H$3:$H$50)*(C4027&gt;=$I$3:$I$50)*(C4027&lt;=$J$3:$J$50), 0))</f>
        <v>3.95E-2</v>
      </c>
    </row>
    <row r="4028" spans="1:4" x14ac:dyDescent="0.35">
      <c r="A4028" t="s">
        <v>39</v>
      </c>
      <c r="B4028">
        <v>90</v>
      </c>
      <c r="C4028" s="6">
        <v>675171</v>
      </c>
      <c r="D4028" s="38" cm="1">
        <f t="array" ref="D4028">INDEX($K$3:$K$50, MATCH(1, (A4028=$G$3:$G$50)*(B4028=$H$3:$H$50)*(C4028&gt;=$I$3:$I$50)*(C4028&lt;=$J$3:$J$50), 0))</f>
        <v>3.1E-2</v>
      </c>
    </row>
    <row r="4029" spans="1:4" x14ac:dyDescent="0.35">
      <c r="A4029" t="s">
        <v>39</v>
      </c>
      <c r="B4029">
        <v>90</v>
      </c>
      <c r="C4029" s="6">
        <v>500171</v>
      </c>
      <c r="D4029" s="38" cm="1">
        <f t="array" ref="D4029">INDEX($K$3:$K$50, MATCH(1, (A4029=$G$3:$G$50)*(B4029=$H$3:$H$50)*(C4029&gt;=$I$3:$I$50)*(C4029&lt;=$J$3:$J$50), 0))</f>
        <v>3.1E-2</v>
      </c>
    </row>
    <row r="4030" spans="1:4" x14ac:dyDescent="0.35">
      <c r="A4030" t="s">
        <v>39</v>
      </c>
      <c r="B4030">
        <v>180</v>
      </c>
      <c r="C4030" s="6">
        <v>1297289.1599999999</v>
      </c>
      <c r="D4030" s="38" cm="1">
        <f t="array" ref="D4030">INDEX($K$3:$K$50, MATCH(1, (A4030=$G$3:$G$50)*(B4030=$H$3:$H$50)*(C4030&gt;=$I$3:$I$50)*(C4030&lt;=$J$3:$J$50), 0))</f>
        <v>4.3999999999999997E-2</v>
      </c>
    </row>
    <row r="4031" spans="1:4" x14ac:dyDescent="0.35">
      <c r="A4031" t="s">
        <v>39</v>
      </c>
      <c r="B4031">
        <v>360</v>
      </c>
      <c r="C4031" s="6">
        <v>50171</v>
      </c>
      <c r="D4031" s="38" cm="1">
        <f t="array" ref="D4031">INDEX($K$3:$K$50, MATCH(1, (A4031=$G$3:$G$50)*(B4031=$H$3:$H$50)*(C4031&gt;=$I$3:$I$50)*(C4031&lt;=$J$3:$J$50), 0))</f>
        <v>2.5000000000000001E-2</v>
      </c>
    </row>
    <row r="4032" spans="1:4" x14ac:dyDescent="0.35">
      <c r="A4032" t="s">
        <v>39</v>
      </c>
      <c r="B4032">
        <v>160</v>
      </c>
      <c r="C4032" s="6">
        <v>320971</v>
      </c>
      <c r="D4032" s="38" t="e" cm="1">
        <f t="array" ref="D4032">INDEX($K$3:$K$50, MATCH(1, (A4032=$G$3:$G$50)*(B4032=$H$3:$H$50)*(C4032&gt;=$I$3:$I$50)*(C4032&lt;=$J$3:$J$50), 0))</f>
        <v>#N/A</v>
      </c>
    </row>
    <row r="4033" spans="1:4" x14ac:dyDescent="0.35">
      <c r="A4033" t="s">
        <v>39</v>
      </c>
      <c r="B4033">
        <v>180</v>
      </c>
      <c r="C4033" s="6">
        <v>10000171</v>
      </c>
      <c r="D4033" s="38" cm="1">
        <f t="array" ref="D4033">INDEX($K$3:$K$50, MATCH(1, (A4033=$G$3:$G$50)*(B4033=$H$3:$H$50)*(C4033&gt;=$I$3:$I$50)*(C4033&lt;=$J$3:$J$50), 0))</f>
        <v>4.4999999999999998E-2</v>
      </c>
    </row>
    <row r="4034" spans="1:4" x14ac:dyDescent="0.35">
      <c r="A4034" t="s">
        <v>39</v>
      </c>
      <c r="B4034">
        <v>90</v>
      </c>
      <c r="C4034" s="6">
        <v>150171</v>
      </c>
      <c r="D4034" s="38" cm="1">
        <f t="array" ref="D4034">INDEX($K$3:$K$50, MATCH(1, (A4034=$G$3:$G$50)*(B4034=$H$3:$H$50)*(C4034&gt;=$I$3:$I$50)*(C4034&lt;=$J$3:$J$50), 0))</f>
        <v>2.1999999999999999E-2</v>
      </c>
    </row>
    <row r="4035" spans="1:4" x14ac:dyDescent="0.35">
      <c r="A4035" t="s">
        <v>39</v>
      </c>
      <c r="B4035">
        <v>180</v>
      </c>
      <c r="C4035" s="6">
        <v>55602.82</v>
      </c>
      <c r="D4035" s="38" cm="1">
        <f t="array" ref="D4035">INDEX($K$3:$K$50, MATCH(1, (A4035=$G$3:$G$50)*(B4035=$H$3:$H$50)*(C4035&gt;=$I$3:$I$50)*(C4035&lt;=$J$3:$J$50), 0))</f>
        <v>2.1499999999999998E-2</v>
      </c>
    </row>
    <row r="4036" spans="1:4" x14ac:dyDescent="0.35">
      <c r="A4036" t="s">
        <v>39</v>
      </c>
      <c r="B4036">
        <v>360</v>
      </c>
      <c r="C4036" s="6">
        <v>1000171</v>
      </c>
      <c r="D4036" s="38" cm="1">
        <f t="array" ref="D4036">INDEX($K$3:$K$50, MATCH(1, (A4036=$G$3:$G$50)*(B4036=$H$3:$H$50)*(C4036&gt;=$I$3:$I$50)*(C4036&lt;=$J$3:$J$50), 0))</f>
        <v>4.7500000000000001E-2</v>
      </c>
    </row>
    <row r="4037" spans="1:4" x14ac:dyDescent="0.35">
      <c r="A4037" t="s">
        <v>39</v>
      </c>
      <c r="B4037">
        <v>360</v>
      </c>
      <c r="C4037" s="6">
        <v>531239.49</v>
      </c>
      <c r="D4037" s="38" cm="1">
        <f t="array" ref="D4037">INDEX($K$3:$K$50, MATCH(1, (A4037=$G$3:$G$50)*(B4037=$H$3:$H$50)*(C4037&gt;=$I$3:$I$50)*(C4037&lt;=$J$3:$J$50), 0))</f>
        <v>4.4499999999999998E-2</v>
      </c>
    </row>
    <row r="4038" spans="1:4" x14ac:dyDescent="0.35">
      <c r="A4038" t="s">
        <v>39</v>
      </c>
      <c r="B4038">
        <v>180</v>
      </c>
      <c r="C4038" s="6">
        <v>5000171</v>
      </c>
      <c r="D4038" s="38" cm="1">
        <f t="array" ref="D4038">INDEX($K$3:$K$50, MATCH(1, (A4038=$G$3:$G$50)*(B4038=$H$3:$H$50)*(C4038&gt;=$I$3:$I$50)*(C4038&lt;=$J$3:$J$50), 0))</f>
        <v>4.3999999999999997E-2</v>
      </c>
    </row>
    <row r="4039" spans="1:4" x14ac:dyDescent="0.35">
      <c r="A4039" t="s">
        <v>39</v>
      </c>
      <c r="B4039">
        <v>90</v>
      </c>
      <c r="C4039" s="6">
        <v>224085.8</v>
      </c>
      <c r="D4039" s="38" cm="1">
        <f t="array" ref="D4039">INDEX($K$3:$K$50, MATCH(1, (A4039=$G$3:$G$50)*(B4039=$H$3:$H$50)*(C4039&gt;=$I$3:$I$50)*(C4039&lt;=$J$3:$J$50), 0))</f>
        <v>2.1999999999999999E-2</v>
      </c>
    </row>
    <row r="4040" spans="1:4" x14ac:dyDescent="0.35">
      <c r="A4040" t="s">
        <v>39</v>
      </c>
      <c r="B4040">
        <v>90</v>
      </c>
      <c r="C4040" s="6">
        <v>4123520.3</v>
      </c>
      <c r="D4040" s="38" cm="1">
        <f t="array" ref="D4040">INDEX($K$3:$K$50, MATCH(1, (A4040=$G$3:$G$50)*(B4040=$H$3:$H$50)*(C4040&gt;=$I$3:$I$50)*(C4040&lt;=$J$3:$J$50), 0))</f>
        <v>3.3000000000000002E-2</v>
      </c>
    </row>
    <row r="4041" spans="1:4" x14ac:dyDescent="0.35">
      <c r="A4041" t="s">
        <v>39</v>
      </c>
      <c r="B4041">
        <v>180</v>
      </c>
      <c r="C4041" s="6">
        <v>200171</v>
      </c>
      <c r="D4041" s="38" cm="1">
        <f t="array" ref="D4041">INDEX($K$3:$K$50, MATCH(1, (A4041=$G$3:$G$50)*(B4041=$H$3:$H$50)*(C4041&gt;=$I$3:$I$50)*(C4041&lt;=$J$3:$J$50), 0))</f>
        <v>3.4500000000000003E-2</v>
      </c>
    </row>
    <row r="4042" spans="1:4" x14ac:dyDescent="0.35">
      <c r="A4042" t="s">
        <v>39</v>
      </c>
      <c r="B4042">
        <v>360</v>
      </c>
      <c r="C4042" s="6">
        <v>325171</v>
      </c>
      <c r="D4042" s="38" cm="1">
        <f t="array" ref="D4042">INDEX($K$3:$K$50, MATCH(1, (A4042=$G$3:$G$50)*(B4042=$H$3:$H$50)*(C4042&gt;=$I$3:$I$50)*(C4042&lt;=$J$3:$J$50), 0))</f>
        <v>4.2500000000000003E-2</v>
      </c>
    </row>
    <row r="4043" spans="1:4" x14ac:dyDescent="0.35">
      <c r="A4043" t="s">
        <v>39</v>
      </c>
      <c r="B4043">
        <v>160</v>
      </c>
      <c r="C4043" s="6">
        <v>900171</v>
      </c>
      <c r="D4043" s="38" t="e" cm="1">
        <f t="array" ref="D4043">INDEX($K$3:$K$50, MATCH(1, (A4043=$G$3:$G$50)*(B4043=$H$3:$H$50)*(C4043&gt;=$I$3:$I$50)*(C4043&lt;=$J$3:$J$50), 0))</f>
        <v>#N/A</v>
      </c>
    </row>
    <row r="4044" spans="1:4" x14ac:dyDescent="0.35">
      <c r="A4044" t="s">
        <v>39</v>
      </c>
      <c r="B4044">
        <v>180</v>
      </c>
      <c r="C4044" s="6">
        <v>1000171</v>
      </c>
      <c r="D4044" s="38" cm="1">
        <f t="array" ref="D4044">INDEX($K$3:$K$50, MATCH(1, (A4044=$G$3:$G$50)*(B4044=$H$3:$H$50)*(C4044&gt;=$I$3:$I$50)*(C4044&lt;=$J$3:$J$50), 0))</f>
        <v>4.3999999999999997E-2</v>
      </c>
    </row>
    <row r="4045" spans="1:4" x14ac:dyDescent="0.35">
      <c r="A4045" t="s">
        <v>39</v>
      </c>
      <c r="B4045">
        <v>90</v>
      </c>
      <c r="C4045" s="6">
        <v>2000171</v>
      </c>
      <c r="D4045" s="38" cm="1">
        <f t="array" ref="D4045">INDEX($K$3:$K$50, MATCH(1, (A4045=$G$3:$G$50)*(B4045=$H$3:$H$50)*(C4045&gt;=$I$3:$I$50)*(C4045&lt;=$J$3:$J$50), 0))</f>
        <v>3.3000000000000002E-2</v>
      </c>
    </row>
    <row r="4046" spans="1:4" x14ac:dyDescent="0.35">
      <c r="A4046" t="s">
        <v>39</v>
      </c>
      <c r="B4046">
        <v>180</v>
      </c>
      <c r="C4046" s="6">
        <v>32092.34</v>
      </c>
      <c r="D4046" s="38" cm="1">
        <f t="array" ref="D4046">INDEX($K$3:$K$50, MATCH(1, (A4046=$G$3:$G$50)*(B4046=$H$3:$H$50)*(C4046&gt;=$I$3:$I$50)*(C4046&lt;=$J$3:$J$50), 0))</f>
        <v>1.6E-2</v>
      </c>
    </row>
    <row r="4047" spans="1:4" x14ac:dyDescent="0.35">
      <c r="A4047" t="s">
        <v>39</v>
      </c>
      <c r="B4047">
        <v>360</v>
      </c>
      <c r="C4047" s="6">
        <v>1138809.93</v>
      </c>
      <c r="D4047" s="38" cm="1">
        <f t="array" ref="D4047">INDEX($K$3:$K$50, MATCH(1, (A4047=$G$3:$G$50)*(B4047=$H$3:$H$50)*(C4047&gt;=$I$3:$I$50)*(C4047&lt;=$J$3:$J$50), 0))</f>
        <v>4.7500000000000001E-2</v>
      </c>
    </row>
    <row r="4048" spans="1:4" x14ac:dyDescent="0.35">
      <c r="A4048" t="s">
        <v>39</v>
      </c>
      <c r="B4048">
        <v>360</v>
      </c>
      <c r="C4048" s="6">
        <v>1000171</v>
      </c>
      <c r="D4048" s="38" cm="1">
        <f t="array" ref="D4048">INDEX($K$3:$K$50, MATCH(1, (A4048=$G$3:$G$50)*(B4048=$H$3:$H$50)*(C4048&gt;=$I$3:$I$50)*(C4048&lt;=$J$3:$J$50), 0))</f>
        <v>4.7500000000000001E-2</v>
      </c>
    </row>
    <row r="4049" spans="1:4" x14ac:dyDescent="0.35">
      <c r="A4049" t="s">
        <v>39</v>
      </c>
      <c r="B4049">
        <v>180</v>
      </c>
      <c r="C4049" s="6">
        <v>10118.99</v>
      </c>
      <c r="D4049" s="38" cm="1">
        <f t="array" ref="D4049">INDEX($K$3:$K$50, MATCH(1, (A4049=$G$3:$G$50)*(B4049=$H$3:$H$50)*(C4049&gt;=$I$3:$I$50)*(C4049&lt;=$J$3:$J$50), 0))</f>
        <v>1.6E-2</v>
      </c>
    </row>
    <row r="4050" spans="1:4" x14ac:dyDescent="0.35">
      <c r="A4050" t="s">
        <v>39</v>
      </c>
      <c r="B4050">
        <v>90</v>
      </c>
      <c r="C4050" s="6">
        <v>150675.78</v>
      </c>
      <c r="D4050" s="38" cm="1">
        <f t="array" ref="D4050">INDEX($K$3:$K$50, MATCH(1, (A4050=$G$3:$G$50)*(B4050=$H$3:$H$50)*(C4050&gt;=$I$3:$I$50)*(C4050&lt;=$J$3:$J$50), 0))</f>
        <v>2.1999999999999999E-2</v>
      </c>
    </row>
    <row r="4051" spans="1:4" x14ac:dyDescent="0.35">
      <c r="A4051" t="s">
        <v>39</v>
      </c>
      <c r="B4051">
        <v>90</v>
      </c>
      <c r="C4051" s="6">
        <v>5000171</v>
      </c>
      <c r="D4051" s="38" cm="1">
        <f t="array" ref="D4051">INDEX($K$3:$K$50, MATCH(1, (A4051=$G$3:$G$50)*(B4051=$H$3:$H$50)*(C4051&gt;=$I$3:$I$50)*(C4051&lt;=$J$3:$J$50), 0))</f>
        <v>3.3000000000000002E-2</v>
      </c>
    </row>
    <row r="4052" spans="1:4" x14ac:dyDescent="0.35">
      <c r="A4052" t="s">
        <v>39</v>
      </c>
      <c r="B4052">
        <v>180</v>
      </c>
      <c r="C4052" s="6">
        <v>59338.720000000001</v>
      </c>
      <c r="D4052" s="38" cm="1">
        <f t="array" ref="D4052">INDEX($K$3:$K$50, MATCH(1, (A4052=$G$3:$G$50)*(B4052=$H$3:$H$50)*(C4052&gt;=$I$3:$I$50)*(C4052&lt;=$J$3:$J$50), 0))</f>
        <v>2.1499999999999998E-2</v>
      </c>
    </row>
    <row r="4053" spans="1:4" x14ac:dyDescent="0.35">
      <c r="A4053" t="s">
        <v>39</v>
      </c>
      <c r="B4053">
        <v>360</v>
      </c>
      <c r="C4053" s="6">
        <v>100171</v>
      </c>
      <c r="D4053" s="38" cm="1">
        <f t="array" ref="D4053">INDEX($K$3:$K$50, MATCH(1, (A4053=$G$3:$G$50)*(B4053=$H$3:$H$50)*(C4053&gt;=$I$3:$I$50)*(C4053&lt;=$J$3:$J$50), 0))</f>
        <v>3.85E-2</v>
      </c>
    </row>
    <row r="4054" spans="1:4" x14ac:dyDescent="0.35">
      <c r="A4054" t="s">
        <v>39</v>
      </c>
      <c r="B4054">
        <v>160</v>
      </c>
      <c r="C4054" s="6">
        <v>200171</v>
      </c>
      <c r="D4054" s="38" t="e" cm="1">
        <f t="array" ref="D4054">INDEX($K$3:$K$50, MATCH(1, (A4054=$G$3:$G$50)*(B4054=$H$3:$H$50)*(C4054&gt;=$I$3:$I$50)*(C4054&lt;=$J$3:$J$50), 0))</f>
        <v>#N/A</v>
      </c>
    </row>
    <row r="4055" spans="1:4" x14ac:dyDescent="0.35">
      <c r="A4055" t="s">
        <v>39</v>
      </c>
      <c r="B4055">
        <v>180</v>
      </c>
      <c r="C4055" s="6">
        <v>200171</v>
      </c>
      <c r="D4055" s="38" cm="1">
        <f t="array" ref="D4055">INDEX($K$3:$K$50, MATCH(1, (A4055=$G$3:$G$50)*(B4055=$H$3:$H$50)*(C4055&gt;=$I$3:$I$50)*(C4055&lt;=$J$3:$J$50), 0))</f>
        <v>3.4500000000000003E-2</v>
      </c>
    </row>
    <row r="4056" spans="1:4" x14ac:dyDescent="0.35">
      <c r="A4056" t="s">
        <v>39</v>
      </c>
      <c r="B4056">
        <v>90</v>
      </c>
      <c r="C4056" s="6">
        <v>300171</v>
      </c>
      <c r="D4056" s="38" cm="1">
        <f t="array" ref="D4056">INDEX($K$3:$K$50, MATCH(1, (A4056=$G$3:$G$50)*(B4056=$H$3:$H$50)*(C4056&gt;=$I$3:$I$50)*(C4056&lt;=$J$3:$J$50), 0))</f>
        <v>0.03</v>
      </c>
    </row>
    <row r="4057" spans="1:4" x14ac:dyDescent="0.35">
      <c r="A4057" t="s">
        <v>39</v>
      </c>
      <c r="B4057">
        <v>180</v>
      </c>
      <c r="C4057" s="6">
        <v>600171</v>
      </c>
      <c r="D4057" s="38" cm="1">
        <f t="array" ref="D4057">INDEX($K$3:$K$50, MATCH(1, (A4057=$G$3:$G$50)*(B4057=$H$3:$H$50)*(C4057&gt;=$I$3:$I$50)*(C4057&lt;=$J$3:$J$50), 0))</f>
        <v>3.95E-2</v>
      </c>
    </row>
    <row r="4058" spans="1:4" x14ac:dyDescent="0.35">
      <c r="A4058" t="s">
        <v>39</v>
      </c>
      <c r="B4058">
        <v>360</v>
      </c>
      <c r="C4058" s="6">
        <v>525171</v>
      </c>
      <c r="D4058" s="38" cm="1">
        <f t="array" ref="D4058">INDEX($K$3:$K$50, MATCH(1, (A4058=$G$3:$G$50)*(B4058=$H$3:$H$50)*(C4058&gt;=$I$3:$I$50)*(C4058&lt;=$J$3:$J$50), 0))</f>
        <v>4.4499999999999998E-2</v>
      </c>
    </row>
    <row r="4059" spans="1:4" x14ac:dyDescent="0.35">
      <c r="A4059" t="s">
        <v>39</v>
      </c>
      <c r="B4059">
        <v>360</v>
      </c>
      <c r="C4059" s="6">
        <v>1418025.88</v>
      </c>
      <c r="D4059" s="38" cm="1">
        <f t="array" ref="D4059">INDEX($K$3:$K$50, MATCH(1, (A4059=$G$3:$G$50)*(B4059=$H$3:$H$50)*(C4059&gt;=$I$3:$I$50)*(C4059&lt;=$J$3:$J$50), 0))</f>
        <v>4.7500000000000001E-2</v>
      </c>
    </row>
    <row r="4060" spans="1:4" x14ac:dyDescent="0.35">
      <c r="A4060" t="s">
        <v>39</v>
      </c>
      <c r="B4060">
        <v>180</v>
      </c>
      <c r="C4060" s="6">
        <v>171171</v>
      </c>
      <c r="D4060" s="38" cm="1">
        <f t="array" ref="D4060">INDEX($K$3:$K$50, MATCH(1, (A4060=$G$3:$G$50)*(B4060=$H$3:$H$50)*(C4060&gt;=$I$3:$I$50)*(C4060&lt;=$J$3:$J$50), 0))</f>
        <v>3.4500000000000003E-2</v>
      </c>
    </row>
    <row r="4061" spans="1:4" x14ac:dyDescent="0.35">
      <c r="A4061" t="s">
        <v>39</v>
      </c>
      <c r="B4061">
        <v>90</v>
      </c>
      <c r="C4061" s="6">
        <v>605171</v>
      </c>
      <c r="D4061" s="38" cm="1">
        <f t="array" ref="D4061">INDEX($K$3:$K$50, MATCH(1, (A4061=$G$3:$G$50)*(B4061=$H$3:$H$50)*(C4061&gt;=$I$3:$I$50)*(C4061&lt;=$J$3:$J$50), 0))</f>
        <v>3.1E-2</v>
      </c>
    </row>
    <row r="4062" spans="1:4" x14ac:dyDescent="0.35">
      <c r="A4062" t="s">
        <v>39</v>
      </c>
      <c r="B4062">
        <v>90</v>
      </c>
      <c r="C4062" s="6">
        <v>2620171.0099999998</v>
      </c>
      <c r="D4062" s="38" cm="1">
        <f t="array" ref="D4062">INDEX($K$3:$K$50, MATCH(1, (A4062=$G$3:$G$50)*(B4062=$H$3:$H$50)*(C4062&gt;=$I$3:$I$50)*(C4062&lt;=$J$3:$J$50), 0))</f>
        <v>3.3000000000000002E-2</v>
      </c>
    </row>
    <row r="4063" spans="1:4" x14ac:dyDescent="0.35">
      <c r="A4063" t="s">
        <v>39</v>
      </c>
      <c r="B4063">
        <v>180</v>
      </c>
      <c r="C4063" s="6">
        <v>281826.25</v>
      </c>
      <c r="D4063" s="38" cm="1">
        <f t="array" ref="D4063">INDEX($K$3:$K$50, MATCH(1, (A4063=$G$3:$G$50)*(B4063=$H$3:$H$50)*(C4063&gt;=$I$3:$I$50)*(C4063&lt;=$J$3:$J$50), 0))</f>
        <v>3.7499999999999999E-2</v>
      </c>
    </row>
    <row r="4064" spans="1:4" x14ac:dyDescent="0.35">
      <c r="A4064" t="s">
        <v>39</v>
      </c>
      <c r="B4064">
        <v>360</v>
      </c>
      <c r="C4064" s="6">
        <v>1250171</v>
      </c>
      <c r="D4064" s="38" cm="1">
        <f t="array" ref="D4064">INDEX($K$3:$K$50, MATCH(1, (A4064=$G$3:$G$50)*(B4064=$H$3:$H$50)*(C4064&gt;=$I$3:$I$50)*(C4064&lt;=$J$3:$J$50), 0))</f>
        <v>4.7500000000000001E-2</v>
      </c>
    </row>
    <row r="4065" spans="1:4" x14ac:dyDescent="0.35">
      <c r="A4065" t="s">
        <v>39</v>
      </c>
      <c r="B4065">
        <v>160</v>
      </c>
      <c r="C4065" s="6">
        <v>1000171</v>
      </c>
      <c r="D4065" s="38" t="e" cm="1">
        <f t="array" ref="D4065">INDEX($K$3:$K$50, MATCH(1, (A4065=$G$3:$G$50)*(B4065=$H$3:$H$50)*(C4065&gt;=$I$3:$I$50)*(C4065&lt;=$J$3:$J$50), 0))</f>
        <v>#N/A</v>
      </c>
    </row>
    <row r="4066" spans="1:4" x14ac:dyDescent="0.35">
      <c r="A4066" t="s">
        <v>40</v>
      </c>
      <c r="B4066">
        <v>180</v>
      </c>
      <c r="C4066" s="6">
        <v>105871</v>
      </c>
      <c r="D4066" s="38" cm="1">
        <f t="array" ref="D4066">INDEX($K$3:$K$50, MATCH(1, (A4066=$G$3:$G$50)*(B4066=$H$3:$H$50)*(C4066&gt;=$I$3:$I$50)*(C4066&lt;=$J$3:$J$50), 0))</f>
        <v>3.4000000000000002E-2</v>
      </c>
    </row>
    <row r="4067" spans="1:4" x14ac:dyDescent="0.35">
      <c r="A4067" t="s">
        <v>39</v>
      </c>
      <c r="B4067">
        <v>90</v>
      </c>
      <c r="C4067" s="6">
        <v>195411.95</v>
      </c>
      <c r="D4067" s="38" cm="1">
        <f t="array" ref="D4067">INDEX($K$3:$K$50, MATCH(1, (A4067=$G$3:$G$50)*(B4067=$H$3:$H$50)*(C4067&gt;=$I$3:$I$50)*(C4067&lt;=$J$3:$J$50), 0))</f>
        <v>2.1999999999999999E-2</v>
      </c>
    </row>
    <row r="4068" spans="1:4" x14ac:dyDescent="0.35">
      <c r="A4068" t="s">
        <v>39</v>
      </c>
      <c r="B4068">
        <v>180</v>
      </c>
      <c r="C4068" s="6">
        <v>4520341.6100000003</v>
      </c>
      <c r="D4068" s="38" cm="1">
        <f t="array" ref="D4068">INDEX($K$3:$K$50, MATCH(1, (A4068=$G$3:$G$50)*(B4068=$H$3:$H$50)*(C4068&gt;=$I$3:$I$50)*(C4068&lt;=$J$3:$J$50), 0))</f>
        <v>4.3999999999999997E-2</v>
      </c>
    </row>
    <row r="4069" spans="1:4" x14ac:dyDescent="0.35">
      <c r="A4069" t="s">
        <v>39</v>
      </c>
      <c r="B4069">
        <v>360</v>
      </c>
      <c r="C4069" s="6">
        <v>5130171</v>
      </c>
      <c r="D4069" s="38" cm="1">
        <f t="array" ref="D4069">INDEX($K$3:$K$50, MATCH(1, (A4069=$G$3:$G$50)*(B4069=$H$3:$H$50)*(C4069&gt;=$I$3:$I$50)*(C4069&lt;=$J$3:$J$50), 0))</f>
        <v>4.7500000000000001E-2</v>
      </c>
    </row>
    <row r="4070" spans="1:4" x14ac:dyDescent="0.35">
      <c r="A4070" t="s">
        <v>39</v>
      </c>
      <c r="B4070">
        <v>360</v>
      </c>
      <c r="C4070" s="6">
        <v>150171</v>
      </c>
      <c r="D4070" s="38" cm="1">
        <f t="array" ref="D4070">INDEX($K$3:$K$50, MATCH(1, (A4070=$G$3:$G$50)*(B4070=$H$3:$H$50)*(C4070&gt;=$I$3:$I$50)*(C4070&lt;=$J$3:$J$50), 0))</f>
        <v>3.85E-2</v>
      </c>
    </row>
    <row r="4071" spans="1:4" x14ac:dyDescent="0.35">
      <c r="A4071" t="s">
        <v>40</v>
      </c>
      <c r="B4071">
        <v>180</v>
      </c>
      <c r="C4071" s="6">
        <v>500171</v>
      </c>
      <c r="D4071" s="38" cm="1">
        <f t="array" ref="D4071">INDEX($K$3:$K$50, MATCH(1, (A4071=$G$3:$G$50)*(B4071=$H$3:$H$50)*(C4071&gt;=$I$3:$I$50)*(C4071&lt;=$J$3:$J$50), 0))</f>
        <v>3.9E-2</v>
      </c>
    </row>
    <row r="4072" spans="1:4" x14ac:dyDescent="0.35">
      <c r="A4072" t="s">
        <v>39</v>
      </c>
      <c r="B4072">
        <v>90</v>
      </c>
      <c r="C4072" s="6">
        <v>1000171</v>
      </c>
      <c r="D4072" s="38" cm="1">
        <f t="array" ref="D4072">INDEX($K$3:$K$50, MATCH(1, (A4072=$G$3:$G$50)*(B4072=$H$3:$H$50)*(C4072&gt;=$I$3:$I$50)*(C4072&lt;=$J$3:$J$50), 0))</f>
        <v>3.3000000000000002E-2</v>
      </c>
    </row>
    <row r="4073" spans="1:4" x14ac:dyDescent="0.35">
      <c r="A4073" t="s">
        <v>39</v>
      </c>
      <c r="B4073">
        <v>90</v>
      </c>
      <c r="C4073" s="6">
        <v>15600171.01</v>
      </c>
      <c r="D4073" s="38" cm="1">
        <f t="array" ref="D4073">INDEX($K$3:$K$50, MATCH(1, (A4073=$G$3:$G$50)*(B4073=$H$3:$H$50)*(C4073&gt;=$I$3:$I$50)*(C4073&lt;=$J$3:$J$50), 0))</f>
        <v>3.5499999999999997E-2</v>
      </c>
    </row>
    <row r="4074" spans="1:4" x14ac:dyDescent="0.35">
      <c r="A4074" t="s">
        <v>39</v>
      </c>
      <c r="B4074">
        <v>180</v>
      </c>
      <c r="C4074" s="6">
        <v>1000171</v>
      </c>
      <c r="D4074" s="38" cm="1">
        <f t="array" ref="D4074">INDEX($K$3:$K$50, MATCH(1, (A4074=$G$3:$G$50)*(B4074=$H$3:$H$50)*(C4074&gt;=$I$3:$I$50)*(C4074&lt;=$J$3:$J$50), 0))</f>
        <v>4.3999999999999997E-2</v>
      </c>
    </row>
    <row r="4075" spans="1:4" x14ac:dyDescent="0.35">
      <c r="A4075" t="s">
        <v>40</v>
      </c>
      <c r="B4075">
        <v>360</v>
      </c>
      <c r="C4075" s="6">
        <v>500171</v>
      </c>
      <c r="D4075" s="38" cm="1">
        <f t="array" ref="D4075">INDEX($K$3:$K$50, MATCH(1, (A4075=$G$3:$G$50)*(B4075=$H$3:$H$50)*(C4075&gt;=$I$3:$I$50)*(C4075&lt;=$J$3:$J$50), 0))</f>
        <v>4.3999999999999997E-2</v>
      </c>
    </row>
    <row r="4076" spans="1:4" x14ac:dyDescent="0.35">
      <c r="A4076" t="s">
        <v>39</v>
      </c>
      <c r="B4076">
        <v>160</v>
      </c>
      <c r="C4076" s="6">
        <v>175171</v>
      </c>
      <c r="D4076" s="38" t="e" cm="1">
        <f t="array" ref="D4076">INDEX($K$3:$K$50, MATCH(1, (A4076=$G$3:$G$50)*(B4076=$H$3:$H$50)*(C4076&gt;=$I$3:$I$50)*(C4076&lt;=$J$3:$J$50), 0))</f>
        <v>#N/A</v>
      </c>
    </row>
    <row r="4077" spans="1:4" x14ac:dyDescent="0.35">
      <c r="A4077" t="s">
        <v>39</v>
      </c>
      <c r="B4077">
        <v>180</v>
      </c>
      <c r="C4077" s="6">
        <v>438652.97</v>
      </c>
      <c r="D4077" s="38" cm="1">
        <f t="array" ref="D4077">INDEX($K$3:$K$50, MATCH(1, (A4077=$G$3:$G$50)*(B4077=$H$3:$H$50)*(C4077&gt;=$I$3:$I$50)*(C4077&lt;=$J$3:$J$50), 0))</f>
        <v>3.7499999999999999E-2</v>
      </c>
    </row>
    <row r="4078" spans="1:4" x14ac:dyDescent="0.35">
      <c r="A4078" t="s">
        <v>39</v>
      </c>
      <c r="B4078">
        <v>90</v>
      </c>
      <c r="C4078" s="6">
        <v>1010171</v>
      </c>
      <c r="D4078" s="38" cm="1">
        <f t="array" ref="D4078">INDEX($K$3:$K$50, MATCH(1, (A4078=$G$3:$G$50)*(B4078=$H$3:$H$50)*(C4078&gt;=$I$3:$I$50)*(C4078&lt;=$J$3:$J$50), 0))</f>
        <v>3.3000000000000002E-2</v>
      </c>
    </row>
    <row r="4079" spans="1:4" x14ac:dyDescent="0.35">
      <c r="A4079" t="s">
        <v>39</v>
      </c>
      <c r="B4079">
        <v>180</v>
      </c>
      <c r="C4079" s="6">
        <v>23956.66</v>
      </c>
      <c r="D4079" s="38" cm="1">
        <f t="array" ref="D4079">INDEX($K$3:$K$50, MATCH(1, (A4079=$G$3:$G$50)*(B4079=$H$3:$H$50)*(C4079&gt;=$I$3:$I$50)*(C4079&lt;=$J$3:$J$50), 0))</f>
        <v>1.6E-2</v>
      </c>
    </row>
    <row r="4080" spans="1:4" x14ac:dyDescent="0.35">
      <c r="A4080" t="s">
        <v>39</v>
      </c>
      <c r="B4080">
        <v>360</v>
      </c>
      <c r="C4080" s="6">
        <v>1000171</v>
      </c>
      <c r="D4080" s="38" cm="1">
        <f t="array" ref="D4080">INDEX($K$3:$K$50, MATCH(1, (A4080=$G$3:$G$50)*(B4080=$H$3:$H$50)*(C4080&gt;=$I$3:$I$50)*(C4080&lt;=$J$3:$J$50), 0))</f>
        <v>4.7500000000000001E-2</v>
      </c>
    </row>
    <row r="4081" spans="1:4" x14ac:dyDescent="0.35">
      <c r="A4081" t="s">
        <v>39</v>
      </c>
      <c r="B4081">
        <v>360</v>
      </c>
      <c r="C4081" s="6">
        <v>425171</v>
      </c>
      <c r="D4081" s="38" cm="1">
        <f t="array" ref="D4081">INDEX($K$3:$K$50, MATCH(1, (A4081=$G$3:$G$50)*(B4081=$H$3:$H$50)*(C4081&gt;=$I$3:$I$50)*(C4081&lt;=$J$3:$J$50), 0))</f>
        <v>4.2500000000000003E-2</v>
      </c>
    </row>
    <row r="4082" spans="1:4" x14ac:dyDescent="0.35">
      <c r="A4082" t="s">
        <v>40</v>
      </c>
      <c r="B4082">
        <v>180</v>
      </c>
      <c r="C4082" s="6">
        <v>54857.53</v>
      </c>
      <c r="D4082" s="38" cm="1">
        <f t="array" ref="D4082">INDEX($K$3:$K$50, MATCH(1, (A4082=$G$3:$G$50)*(B4082=$H$3:$H$50)*(C4082&gt;=$I$3:$I$50)*(C4082&lt;=$J$3:$J$50), 0))</f>
        <v>2.1000000000000001E-2</v>
      </c>
    </row>
    <row r="4083" spans="1:4" x14ac:dyDescent="0.35">
      <c r="A4083" t="s">
        <v>39</v>
      </c>
      <c r="B4083">
        <v>90</v>
      </c>
      <c r="C4083" s="6">
        <v>2000171</v>
      </c>
      <c r="D4083" s="38" cm="1">
        <f t="array" ref="D4083">INDEX($K$3:$K$50, MATCH(1, (A4083=$G$3:$G$50)*(B4083=$H$3:$H$50)*(C4083&gt;=$I$3:$I$50)*(C4083&lt;=$J$3:$J$50), 0))</f>
        <v>3.3000000000000002E-2</v>
      </c>
    </row>
    <row r="4084" spans="1:4" x14ac:dyDescent="0.35">
      <c r="A4084" t="s">
        <v>39</v>
      </c>
      <c r="B4084">
        <v>90</v>
      </c>
      <c r="C4084" s="6">
        <v>1000171</v>
      </c>
      <c r="D4084" s="38" cm="1">
        <f t="array" ref="D4084">INDEX($K$3:$K$50, MATCH(1, (A4084=$G$3:$G$50)*(B4084=$H$3:$H$50)*(C4084&gt;=$I$3:$I$50)*(C4084&lt;=$J$3:$J$50), 0))</f>
        <v>3.3000000000000002E-2</v>
      </c>
    </row>
    <row r="4085" spans="1:4" x14ac:dyDescent="0.35">
      <c r="A4085" t="s">
        <v>39</v>
      </c>
      <c r="B4085">
        <v>180</v>
      </c>
      <c r="C4085" s="6">
        <v>3045021</v>
      </c>
      <c r="D4085" s="38" cm="1">
        <f t="array" ref="D4085">INDEX($K$3:$K$50, MATCH(1, (A4085=$G$3:$G$50)*(B4085=$H$3:$H$50)*(C4085&gt;=$I$3:$I$50)*(C4085&lt;=$J$3:$J$50), 0))</f>
        <v>4.3999999999999997E-2</v>
      </c>
    </row>
    <row r="4086" spans="1:4" x14ac:dyDescent="0.35">
      <c r="A4086" t="s">
        <v>39</v>
      </c>
      <c r="B4086">
        <v>360</v>
      </c>
      <c r="C4086" s="6">
        <v>3176730.29</v>
      </c>
      <c r="D4086" s="38" cm="1">
        <f t="array" ref="D4086">INDEX($K$3:$K$50, MATCH(1, (A4086=$G$3:$G$50)*(B4086=$H$3:$H$50)*(C4086&gt;=$I$3:$I$50)*(C4086&lt;=$J$3:$J$50), 0))</f>
        <v>4.7500000000000001E-2</v>
      </c>
    </row>
    <row r="4087" spans="1:4" x14ac:dyDescent="0.35">
      <c r="A4087" t="s">
        <v>39</v>
      </c>
      <c r="B4087">
        <v>160</v>
      </c>
      <c r="C4087" s="6">
        <v>27545.06</v>
      </c>
      <c r="D4087" s="38" t="e" cm="1">
        <f t="array" ref="D4087">INDEX($K$3:$K$50, MATCH(1, (A4087=$G$3:$G$50)*(B4087=$H$3:$H$50)*(C4087&gt;=$I$3:$I$50)*(C4087&lt;=$J$3:$J$50), 0))</f>
        <v>#N/A</v>
      </c>
    </row>
    <row r="4088" spans="1:4" x14ac:dyDescent="0.35">
      <c r="A4088" t="s">
        <v>39</v>
      </c>
      <c r="B4088">
        <v>180</v>
      </c>
      <c r="C4088" s="6">
        <v>2228883.33</v>
      </c>
      <c r="D4088" s="38" cm="1">
        <f t="array" ref="D4088">INDEX($K$3:$K$50, MATCH(1, (A4088=$G$3:$G$50)*(B4088=$H$3:$H$50)*(C4088&gt;=$I$3:$I$50)*(C4088&lt;=$J$3:$J$50), 0))</f>
        <v>4.3999999999999997E-2</v>
      </c>
    </row>
    <row r="4089" spans="1:4" x14ac:dyDescent="0.35">
      <c r="A4089" t="s">
        <v>39</v>
      </c>
      <c r="B4089">
        <v>90</v>
      </c>
      <c r="C4089" s="6">
        <v>4000171</v>
      </c>
      <c r="D4089" s="38" cm="1">
        <f t="array" ref="D4089">INDEX($K$3:$K$50, MATCH(1, (A4089=$G$3:$G$50)*(B4089=$H$3:$H$50)*(C4089&gt;=$I$3:$I$50)*(C4089&lt;=$J$3:$J$50), 0))</f>
        <v>3.3000000000000002E-2</v>
      </c>
    </row>
    <row r="4090" spans="1:4" x14ac:dyDescent="0.35">
      <c r="A4090" t="s">
        <v>39</v>
      </c>
      <c r="B4090">
        <v>180</v>
      </c>
      <c r="C4090" s="6">
        <v>1100171</v>
      </c>
      <c r="D4090" s="38" cm="1">
        <f t="array" ref="D4090">INDEX($K$3:$K$50, MATCH(1, (A4090=$G$3:$G$50)*(B4090=$H$3:$H$50)*(C4090&gt;=$I$3:$I$50)*(C4090&lt;=$J$3:$J$50), 0))</f>
        <v>4.3999999999999997E-2</v>
      </c>
    </row>
    <row r="4091" spans="1:4" x14ac:dyDescent="0.35">
      <c r="A4091" t="s">
        <v>39</v>
      </c>
      <c r="B4091">
        <v>360</v>
      </c>
      <c r="C4091" s="6">
        <v>150171</v>
      </c>
      <c r="D4091" s="38" cm="1">
        <f t="array" ref="D4091">INDEX($K$3:$K$50, MATCH(1, (A4091=$G$3:$G$50)*(B4091=$H$3:$H$50)*(C4091&gt;=$I$3:$I$50)*(C4091&lt;=$J$3:$J$50), 0))</f>
        <v>3.85E-2</v>
      </c>
    </row>
    <row r="4092" spans="1:4" x14ac:dyDescent="0.35">
      <c r="A4092" t="s">
        <v>39</v>
      </c>
      <c r="B4092">
        <v>360</v>
      </c>
      <c r="C4092" s="6">
        <v>400171</v>
      </c>
      <c r="D4092" s="38" cm="1">
        <f t="array" ref="D4092">INDEX($K$3:$K$50, MATCH(1, (A4092=$G$3:$G$50)*(B4092=$H$3:$H$50)*(C4092&gt;=$I$3:$I$50)*(C4092&lt;=$J$3:$J$50), 0))</f>
        <v>4.2500000000000003E-2</v>
      </c>
    </row>
    <row r="4093" spans="1:4" x14ac:dyDescent="0.35">
      <c r="A4093" t="s">
        <v>39</v>
      </c>
      <c r="B4093">
        <v>180</v>
      </c>
      <c r="C4093" s="6">
        <v>500171</v>
      </c>
      <c r="D4093" s="38" cm="1">
        <f t="array" ref="D4093">INDEX($K$3:$K$50, MATCH(1, (A4093=$G$3:$G$50)*(B4093=$H$3:$H$50)*(C4093&gt;=$I$3:$I$50)*(C4093&lt;=$J$3:$J$50), 0))</f>
        <v>3.95E-2</v>
      </c>
    </row>
    <row r="4094" spans="1:4" x14ac:dyDescent="0.35">
      <c r="A4094" t="s">
        <v>39</v>
      </c>
      <c r="B4094">
        <v>90</v>
      </c>
      <c r="C4094" s="6">
        <v>1000171</v>
      </c>
      <c r="D4094" s="38" cm="1">
        <f t="array" ref="D4094">INDEX($K$3:$K$50, MATCH(1, (A4094=$G$3:$G$50)*(B4094=$H$3:$H$50)*(C4094&gt;=$I$3:$I$50)*(C4094&lt;=$J$3:$J$50), 0))</f>
        <v>3.3000000000000002E-2</v>
      </c>
    </row>
    <row r="4095" spans="1:4" x14ac:dyDescent="0.35">
      <c r="A4095" t="s">
        <v>39</v>
      </c>
      <c r="B4095">
        <v>90</v>
      </c>
      <c r="C4095" s="6">
        <v>925171</v>
      </c>
      <c r="D4095" s="38" cm="1">
        <f t="array" ref="D4095">INDEX($K$3:$K$50, MATCH(1, (A4095=$G$3:$G$50)*(B4095=$H$3:$H$50)*(C4095&gt;=$I$3:$I$50)*(C4095&lt;=$J$3:$J$50), 0))</f>
        <v>3.2000000000000001E-2</v>
      </c>
    </row>
    <row r="4096" spans="1:4" x14ac:dyDescent="0.35">
      <c r="A4096" t="s">
        <v>39</v>
      </c>
      <c r="B4096">
        <v>180</v>
      </c>
      <c r="C4096" s="6">
        <v>700171</v>
      </c>
      <c r="D4096" s="38" cm="1">
        <f t="array" ref="D4096">INDEX($K$3:$K$50, MATCH(1, (A4096=$G$3:$G$50)*(B4096=$H$3:$H$50)*(C4096&gt;=$I$3:$I$50)*(C4096&lt;=$J$3:$J$50), 0))</f>
        <v>3.95E-2</v>
      </c>
    </row>
    <row r="4097" spans="1:4" x14ac:dyDescent="0.35">
      <c r="A4097" t="s">
        <v>40</v>
      </c>
      <c r="B4097">
        <v>360</v>
      </c>
      <c r="C4097" s="6">
        <v>2564965.0099999998</v>
      </c>
      <c r="D4097" s="38" cm="1">
        <f t="array" ref="D4097">INDEX($K$3:$K$50, MATCH(1, (A4097=$G$3:$G$50)*(B4097=$H$3:$H$50)*(C4097&gt;=$I$3:$I$50)*(C4097&lt;=$J$3:$J$50), 0))</f>
        <v>4.7E-2</v>
      </c>
    </row>
    <row r="4098" spans="1:4" x14ac:dyDescent="0.35">
      <c r="A4098" t="s">
        <v>39</v>
      </c>
      <c r="B4098">
        <v>160</v>
      </c>
      <c r="C4098" s="6">
        <v>3350171</v>
      </c>
      <c r="D4098" s="38" t="e" cm="1">
        <f t="array" ref="D4098">INDEX($K$3:$K$50, MATCH(1, (A4098=$G$3:$G$50)*(B4098=$H$3:$H$50)*(C4098&gt;=$I$3:$I$50)*(C4098&lt;=$J$3:$J$50), 0))</f>
        <v>#N/A</v>
      </c>
    </row>
    <row r="4099" spans="1:4" x14ac:dyDescent="0.35">
      <c r="A4099" t="s">
        <v>39</v>
      </c>
      <c r="B4099">
        <v>180</v>
      </c>
      <c r="C4099" s="6">
        <v>180171</v>
      </c>
      <c r="D4099" s="38" cm="1">
        <f t="array" ref="D4099">INDEX($K$3:$K$50, MATCH(1, (A4099=$G$3:$G$50)*(B4099=$H$3:$H$50)*(C4099&gt;=$I$3:$I$50)*(C4099&lt;=$J$3:$J$50), 0))</f>
        <v>3.4500000000000003E-2</v>
      </c>
    </row>
    <row r="4100" spans="1:4" x14ac:dyDescent="0.35">
      <c r="A4100" t="s">
        <v>39</v>
      </c>
      <c r="B4100">
        <v>90</v>
      </c>
      <c r="C4100" s="6">
        <v>5600171</v>
      </c>
      <c r="D4100" s="38" cm="1">
        <f t="array" ref="D4100">INDEX($K$3:$K$50, MATCH(1, (A4100=$G$3:$G$50)*(B4100=$H$3:$H$50)*(C4100&gt;=$I$3:$I$50)*(C4100&lt;=$J$3:$J$50), 0))</f>
        <v>3.3000000000000002E-2</v>
      </c>
    </row>
    <row r="4101" spans="1:4" x14ac:dyDescent="0.35">
      <c r="A4101" t="s">
        <v>39</v>
      </c>
      <c r="B4101">
        <v>180</v>
      </c>
      <c r="C4101" s="6">
        <v>1000171</v>
      </c>
      <c r="D4101" s="38" cm="1">
        <f t="array" ref="D4101">INDEX($K$3:$K$50, MATCH(1, (A4101=$G$3:$G$50)*(B4101=$H$3:$H$50)*(C4101&gt;=$I$3:$I$50)*(C4101&lt;=$J$3:$J$50), 0))</f>
        <v>4.3999999999999997E-2</v>
      </c>
    </row>
    <row r="4102" spans="1:4" x14ac:dyDescent="0.35">
      <c r="A4102" t="s">
        <v>39</v>
      </c>
      <c r="B4102">
        <v>360</v>
      </c>
      <c r="C4102" s="6">
        <v>3600171</v>
      </c>
      <c r="D4102" s="38" cm="1">
        <f t="array" ref="D4102">INDEX($K$3:$K$50, MATCH(1, (A4102=$G$3:$G$50)*(B4102=$H$3:$H$50)*(C4102&gt;=$I$3:$I$50)*(C4102&lt;=$J$3:$J$50), 0))</f>
        <v>4.7500000000000001E-2</v>
      </c>
    </row>
    <row r="4103" spans="1:4" x14ac:dyDescent="0.35">
      <c r="A4103" t="s">
        <v>40</v>
      </c>
      <c r="B4103">
        <v>360</v>
      </c>
      <c r="C4103" s="6">
        <v>1739171</v>
      </c>
      <c r="D4103" s="38" cm="1">
        <f t="array" ref="D4103">INDEX($K$3:$K$50, MATCH(1, (A4103=$G$3:$G$50)*(B4103=$H$3:$H$50)*(C4103&gt;=$I$3:$I$50)*(C4103&lt;=$J$3:$J$50), 0))</f>
        <v>4.7E-2</v>
      </c>
    </row>
    <row r="4104" spans="1:4" x14ac:dyDescent="0.35">
      <c r="A4104" t="s">
        <v>40</v>
      </c>
      <c r="B4104">
        <v>180</v>
      </c>
      <c r="C4104" s="6">
        <v>1194965.49</v>
      </c>
      <c r="D4104" s="38" cm="1">
        <f t="array" ref="D4104">INDEX($K$3:$K$50, MATCH(1, (A4104=$G$3:$G$50)*(B4104=$H$3:$H$50)*(C4104&gt;=$I$3:$I$50)*(C4104&lt;=$J$3:$J$50), 0))</f>
        <v>4.3499999999999997E-2</v>
      </c>
    </row>
    <row r="4105" spans="1:4" x14ac:dyDescent="0.35">
      <c r="A4105" t="s">
        <v>40</v>
      </c>
      <c r="B4105">
        <v>90</v>
      </c>
      <c r="C4105" s="6">
        <v>250171</v>
      </c>
      <c r="D4105" s="38" cm="1">
        <f t="array" ref="D4105">INDEX($K$3:$K$50, MATCH(1, (A4105=$G$3:$G$50)*(B4105=$H$3:$H$50)*(C4105&gt;=$I$3:$I$50)*(C4105&lt;=$J$3:$J$50), 0))</f>
        <v>2.9499999999999998E-2</v>
      </c>
    </row>
    <row r="4106" spans="1:4" x14ac:dyDescent="0.35">
      <c r="A4106" t="s">
        <v>40</v>
      </c>
      <c r="B4106">
        <v>90</v>
      </c>
      <c r="C4106" s="6">
        <v>870171</v>
      </c>
      <c r="D4106" s="38" cm="1">
        <f t="array" ref="D4106">INDEX($K$3:$K$50, MATCH(1, (A4106=$G$3:$G$50)*(B4106=$H$3:$H$50)*(C4106&gt;=$I$3:$I$50)*(C4106&lt;=$J$3:$J$50), 0))</f>
        <v>3.15E-2</v>
      </c>
    </row>
    <row r="4107" spans="1:4" x14ac:dyDescent="0.35">
      <c r="A4107" t="s">
        <v>40</v>
      </c>
      <c r="B4107">
        <v>180</v>
      </c>
      <c r="C4107" s="6">
        <v>108371</v>
      </c>
      <c r="D4107" s="38" cm="1">
        <f t="array" ref="D4107">INDEX($K$3:$K$50, MATCH(1, (A4107=$G$3:$G$50)*(B4107=$H$3:$H$50)*(C4107&gt;=$I$3:$I$50)*(C4107&lt;=$J$3:$J$50), 0))</f>
        <v>3.4000000000000002E-2</v>
      </c>
    </row>
    <row r="4108" spans="1:4" x14ac:dyDescent="0.35">
      <c r="A4108" t="s">
        <v>40</v>
      </c>
      <c r="B4108">
        <v>360</v>
      </c>
      <c r="C4108" s="6">
        <v>250171</v>
      </c>
      <c r="D4108" s="38" cm="1">
        <f t="array" ref="D4108">INDEX($K$3:$K$50, MATCH(1, (A4108=$G$3:$G$50)*(B4108=$H$3:$H$50)*(C4108&gt;=$I$3:$I$50)*(C4108&lt;=$J$3:$J$50), 0))</f>
        <v>4.2000000000000003E-2</v>
      </c>
    </row>
    <row r="4109" spans="1:4" x14ac:dyDescent="0.35">
      <c r="A4109" t="s">
        <v>40</v>
      </c>
      <c r="B4109">
        <v>160</v>
      </c>
      <c r="C4109" s="6">
        <v>185899.16</v>
      </c>
      <c r="D4109" s="38" t="e" cm="1">
        <f t="array" ref="D4109">INDEX($K$3:$K$50, MATCH(1, (A4109=$G$3:$G$50)*(B4109=$H$3:$H$50)*(C4109&gt;=$I$3:$I$50)*(C4109&lt;=$J$3:$J$50), 0))</f>
        <v>#N/A</v>
      </c>
    </row>
    <row r="4110" spans="1:4" x14ac:dyDescent="0.35">
      <c r="A4110" t="s">
        <v>40</v>
      </c>
      <c r="B4110">
        <v>180</v>
      </c>
      <c r="C4110" s="6">
        <v>500171</v>
      </c>
      <c r="D4110" s="38" cm="1">
        <f t="array" ref="D4110">INDEX($K$3:$K$50, MATCH(1, (A4110=$G$3:$G$50)*(B4110=$H$3:$H$50)*(C4110&gt;=$I$3:$I$50)*(C4110&lt;=$J$3:$J$50), 0))</f>
        <v>3.9E-2</v>
      </c>
    </row>
    <row r="4111" spans="1:4" x14ac:dyDescent="0.35">
      <c r="A4111" t="s">
        <v>40</v>
      </c>
      <c r="B4111">
        <v>90</v>
      </c>
      <c r="C4111" s="6">
        <v>130171</v>
      </c>
      <c r="D4111" s="38" cm="1">
        <f t="array" ref="D4111">INDEX($K$3:$K$50, MATCH(1, (A4111=$G$3:$G$50)*(B4111=$H$3:$H$50)*(C4111&gt;=$I$3:$I$50)*(C4111&lt;=$J$3:$J$50), 0))</f>
        <v>2.1499999999999998E-2</v>
      </c>
    </row>
    <row r="4112" spans="1:4" x14ac:dyDescent="0.35">
      <c r="A4112" t="s">
        <v>40</v>
      </c>
      <c r="B4112">
        <v>180</v>
      </c>
      <c r="C4112" s="6">
        <v>90014.76</v>
      </c>
      <c r="D4112" s="38" cm="1">
        <f t="array" ref="D4112">INDEX($K$3:$K$50, MATCH(1, (A4112=$G$3:$G$50)*(B4112=$H$3:$H$50)*(C4112&gt;=$I$3:$I$50)*(C4112&lt;=$J$3:$J$50), 0))</f>
        <v>2.1000000000000001E-2</v>
      </c>
    </row>
    <row r="4113" spans="1:4" x14ac:dyDescent="0.35">
      <c r="A4113" t="s">
        <v>40</v>
      </c>
      <c r="B4113">
        <v>360</v>
      </c>
      <c r="C4113" s="6">
        <v>500171</v>
      </c>
      <c r="D4113" s="38" cm="1">
        <f t="array" ref="D4113">INDEX($K$3:$K$50, MATCH(1, (A4113=$G$3:$G$50)*(B4113=$H$3:$H$50)*(C4113&gt;=$I$3:$I$50)*(C4113&lt;=$J$3:$J$50), 0))</f>
        <v>4.3999999999999997E-2</v>
      </c>
    </row>
    <row r="4114" spans="1:4" x14ac:dyDescent="0.35">
      <c r="A4114" t="s">
        <v>40</v>
      </c>
      <c r="B4114">
        <v>360</v>
      </c>
      <c r="C4114" s="6">
        <v>315171</v>
      </c>
      <c r="D4114" s="38" cm="1">
        <f t="array" ref="D4114">INDEX($K$3:$K$50, MATCH(1, (A4114=$G$3:$G$50)*(B4114=$H$3:$H$50)*(C4114&gt;=$I$3:$I$50)*(C4114&lt;=$J$3:$J$50), 0))</f>
        <v>4.2000000000000003E-2</v>
      </c>
    </row>
    <row r="4115" spans="1:4" x14ac:dyDescent="0.35">
      <c r="A4115" t="s">
        <v>40</v>
      </c>
      <c r="B4115">
        <v>180</v>
      </c>
      <c r="C4115" s="6">
        <v>500171</v>
      </c>
      <c r="D4115" s="38" cm="1">
        <f t="array" ref="D4115">INDEX($K$3:$K$50, MATCH(1, (A4115=$G$3:$G$50)*(B4115=$H$3:$H$50)*(C4115&gt;=$I$3:$I$50)*(C4115&lt;=$J$3:$J$50), 0))</f>
        <v>3.9E-2</v>
      </c>
    </row>
    <row r="4116" spans="1:4" x14ac:dyDescent="0.35">
      <c r="A4116" t="s">
        <v>40</v>
      </c>
      <c r="B4116">
        <v>90</v>
      </c>
      <c r="C4116" s="6">
        <v>1024988.85</v>
      </c>
      <c r="D4116" s="38" cm="1">
        <f t="array" ref="D4116">INDEX($K$3:$K$50, MATCH(1, (A4116=$G$3:$G$50)*(B4116=$H$3:$H$50)*(C4116&gt;=$I$3:$I$50)*(C4116&lt;=$J$3:$J$50), 0))</f>
        <v>3.2500000000000001E-2</v>
      </c>
    </row>
    <row r="4117" spans="1:4" x14ac:dyDescent="0.35">
      <c r="A4117" t="s">
        <v>40</v>
      </c>
      <c r="B4117">
        <v>90</v>
      </c>
      <c r="C4117" s="6">
        <v>380171</v>
      </c>
      <c r="D4117" s="38" cm="1">
        <f t="array" ref="D4117">INDEX($K$3:$K$50, MATCH(1, (A4117=$G$3:$G$50)*(B4117=$H$3:$H$50)*(C4117&gt;=$I$3:$I$50)*(C4117&lt;=$J$3:$J$50), 0))</f>
        <v>2.9499999999999998E-2</v>
      </c>
    </row>
    <row r="4118" spans="1:4" x14ac:dyDescent="0.35">
      <c r="A4118" t="s">
        <v>40</v>
      </c>
      <c r="B4118">
        <v>180</v>
      </c>
      <c r="C4118" s="6">
        <v>4700171</v>
      </c>
      <c r="D4118" s="38" cm="1">
        <f t="array" ref="D4118">INDEX($K$3:$K$50, MATCH(1, (A4118=$G$3:$G$50)*(B4118=$H$3:$H$50)*(C4118&gt;=$I$3:$I$50)*(C4118&lt;=$J$3:$J$50), 0))</f>
        <v>4.3499999999999997E-2</v>
      </c>
    </row>
    <row r="4119" spans="1:4" x14ac:dyDescent="0.35">
      <c r="A4119" t="s">
        <v>40</v>
      </c>
      <c r="B4119">
        <v>360</v>
      </c>
      <c r="C4119" s="6">
        <v>100171</v>
      </c>
      <c r="D4119" s="38" cm="1">
        <f t="array" ref="D4119">INDEX($K$3:$K$50, MATCH(1, (A4119=$G$3:$G$50)*(B4119=$H$3:$H$50)*(C4119&gt;=$I$3:$I$50)*(C4119&lt;=$J$3:$J$50), 0))</f>
        <v>3.7999999999999999E-2</v>
      </c>
    </row>
    <row r="4120" spans="1:4" x14ac:dyDescent="0.35">
      <c r="A4120" t="s">
        <v>40</v>
      </c>
      <c r="B4120">
        <v>160</v>
      </c>
      <c r="C4120" s="6">
        <v>270171</v>
      </c>
      <c r="D4120" s="38" t="e" cm="1">
        <f t="array" ref="D4120">INDEX($K$3:$K$50, MATCH(1, (A4120=$G$3:$G$50)*(B4120=$H$3:$H$50)*(C4120&gt;=$I$3:$I$50)*(C4120&lt;=$J$3:$J$50), 0))</f>
        <v>#N/A</v>
      </c>
    </row>
    <row r="4121" spans="1:4" x14ac:dyDescent="0.35">
      <c r="A4121" t="s">
        <v>40</v>
      </c>
      <c r="B4121">
        <v>180</v>
      </c>
      <c r="C4121" s="6">
        <v>550171</v>
      </c>
      <c r="D4121" s="38" cm="1">
        <f t="array" ref="D4121">INDEX($K$3:$K$50, MATCH(1, (A4121=$G$3:$G$50)*(B4121=$H$3:$H$50)*(C4121&gt;=$I$3:$I$50)*(C4121&lt;=$J$3:$J$50), 0))</f>
        <v>3.9E-2</v>
      </c>
    </row>
    <row r="4122" spans="1:4" x14ac:dyDescent="0.35">
      <c r="A4122" t="s">
        <v>40</v>
      </c>
      <c r="B4122">
        <v>90</v>
      </c>
      <c r="C4122" s="6">
        <v>123304.82</v>
      </c>
      <c r="D4122" s="38" cm="1">
        <f t="array" ref="D4122">INDEX($K$3:$K$50, MATCH(1, (A4122=$G$3:$G$50)*(B4122=$H$3:$H$50)*(C4122&gt;=$I$3:$I$50)*(C4122&lt;=$J$3:$J$50), 0))</f>
        <v>2.1499999999999998E-2</v>
      </c>
    </row>
    <row r="4123" spans="1:4" x14ac:dyDescent="0.35">
      <c r="A4123" t="s">
        <v>40</v>
      </c>
      <c r="B4123">
        <v>180</v>
      </c>
      <c r="C4123" s="6">
        <v>50617320.810000002</v>
      </c>
      <c r="D4123" s="38" cm="1">
        <f t="array" ref="D4123">INDEX($K$3:$K$50, MATCH(1, (A4123=$G$3:$G$50)*(B4123=$H$3:$H$50)*(C4123&gt;=$I$3:$I$50)*(C4123&lt;=$J$3:$J$50), 0))</f>
        <v>4.4499999999999998E-2</v>
      </c>
    </row>
    <row r="4124" spans="1:4" x14ac:dyDescent="0.35">
      <c r="A4124" t="s">
        <v>40</v>
      </c>
      <c r="B4124">
        <v>360</v>
      </c>
      <c r="C4124" s="6">
        <v>633162.99</v>
      </c>
      <c r="D4124" s="38" cm="1">
        <f t="array" ref="D4124">INDEX($K$3:$K$50, MATCH(1, (A4124=$G$3:$G$50)*(B4124=$H$3:$H$50)*(C4124&gt;=$I$3:$I$50)*(C4124&lt;=$J$3:$J$50), 0))</f>
        <v>4.3999999999999997E-2</v>
      </c>
    </row>
    <row r="4125" spans="1:4" x14ac:dyDescent="0.35">
      <c r="A4125" t="s">
        <v>40</v>
      </c>
      <c r="B4125">
        <v>360</v>
      </c>
      <c r="C4125" s="6">
        <v>27805.33</v>
      </c>
      <c r="D4125" s="38" cm="1">
        <f t="array" ref="D4125">INDEX($K$3:$K$50, MATCH(1, (A4125=$G$3:$G$50)*(B4125=$H$3:$H$50)*(C4125&gt;=$I$3:$I$50)*(C4125&lt;=$J$3:$J$50), 0))</f>
        <v>1.7500000000000002E-2</v>
      </c>
    </row>
    <row r="4126" spans="1:4" x14ac:dyDescent="0.35">
      <c r="A4126" t="s">
        <v>40</v>
      </c>
      <c r="B4126">
        <v>180</v>
      </c>
      <c r="C4126" s="6">
        <v>250171</v>
      </c>
      <c r="D4126" s="38" cm="1">
        <f t="array" ref="D4126">INDEX($K$3:$K$50, MATCH(1, (A4126=$G$3:$G$50)*(B4126=$H$3:$H$50)*(C4126&gt;=$I$3:$I$50)*(C4126&lt;=$J$3:$J$50), 0))</f>
        <v>3.6999999999999998E-2</v>
      </c>
    </row>
    <row r="4127" spans="1:4" x14ac:dyDescent="0.35">
      <c r="A4127" t="s">
        <v>40</v>
      </c>
      <c r="B4127">
        <v>90</v>
      </c>
      <c r="C4127" s="6">
        <v>500171</v>
      </c>
      <c r="D4127" s="38" cm="1">
        <f t="array" ref="D4127">INDEX($K$3:$K$50, MATCH(1, (A4127=$G$3:$G$50)*(B4127=$H$3:$H$50)*(C4127&gt;=$I$3:$I$50)*(C4127&lt;=$J$3:$J$50), 0))</f>
        <v>3.0499999999999999E-2</v>
      </c>
    </row>
    <row r="4128" spans="1:4" x14ac:dyDescent="0.35">
      <c r="A4128" t="s">
        <v>40</v>
      </c>
      <c r="B4128">
        <v>90</v>
      </c>
      <c r="C4128" s="6">
        <v>819074.14</v>
      </c>
      <c r="D4128" s="38" cm="1">
        <f t="array" ref="D4128">INDEX($K$3:$K$50, MATCH(1, (A4128=$G$3:$G$50)*(B4128=$H$3:$H$50)*(C4128&gt;=$I$3:$I$50)*(C4128&lt;=$J$3:$J$50), 0))</f>
        <v>3.15E-2</v>
      </c>
    </row>
    <row r="4129" spans="1:4" x14ac:dyDescent="0.35">
      <c r="A4129" t="s">
        <v>40</v>
      </c>
      <c r="B4129">
        <v>180</v>
      </c>
      <c r="C4129" s="6">
        <v>4183798.19</v>
      </c>
      <c r="D4129" s="38" cm="1">
        <f t="array" ref="D4129">INDEX($K$3:$K$50, MATCH(1, (A4129=$G$3:$G$50)*(B4129=$H$3:$H$50)*(C4129&gt;=$I$3:$I$50)*(C4129&lt;=$J$3:$J$50), 0))</f>
        <v>4.3499999999999997E-2</v>
      </c>
    </row>
    <row r="4130" spans="1:4" x14ac:dyDescent="0.35">
      <c r="A4130" t="s">
        <v>40</v>
      </c>
      <c r="B4130">
        <v>360</v>
      </c>
      <c r="C4130" s="6">
        <v>100171</v>
      </c>
      <c r="D4130" s="38" cm="1">
        <f t="array" ref="D4130">INDEX($K$3:$K$50, MATCH(1, (A4130=$G$3:$G$50)*(B4130=$H$3:$H$50)*(C4130&gt;=$I$3:$I$50)*(C4130&lt;=$J$3:$J$50), 0))</f>
        <v>3.7999999999999999E-2</v>
      </c>
    </row>
    <row r="4131" spans="1:4" x14ac:dyDescent="0.35">
      <c r="A4131" t="s">
        <v>40</v>
      </c>
      <c r="B4131">
        <v>160</v>
      </c>
      <c r="C4131" s="6">
        <v>181986.6</v>
      </c>
      <c r="D4131" s="38" t="e" cm="1">
        <f t="array" ref="D4131">INDEX($K$3:$K$50, MATCH(1, (A4131=$G$3:$G$50)*(B4131=$H$3:$H$50)*(C4131&gt;=$I$3:$I$50)*(C4131&lt;=$J$3:$J$50), 0))</f>
        <v>#N/A</v>
      </c>
    </row>
    <row r="4132" spans="1:4" x14ac:dyDescent="0.35">
      <c r="A4132" t="s">
        <v>40</v>
      </c>
      <c r="B4132">
        <v>180</v>
      </c>
      <c r="C4132" s="6">
        <v>2090171</v>
      </c>
      <c r="D4132" s="38" cm="1">
        <f t="array" ref="D4132">INDEX($K$3:$K$50, MATCH(1, (A4132=$G$3:$G$50)*(B4132=$H$3:$H$50)*(C4132&gt;=$I$3:$I$50)*(C4132&lt;=$J$3:$J$50), 0))</f>
        <v>4.3499999999999997E-2</v>
      </c>
    </row>
    <row r="4133" spans="1:4" x14ac:dyDescent="0.35">
      <c r="A4133" t="s">
        <v>40</v>
      </c>
      <c r="B4133">
        <v>90</v>
      </c>
      <c r="C4133" s="6">
        <v>1800171</v>
      </c>
      <c r="D4133" s="38" cm="1">
        <f t="array" ref="D4133">INDEX($K$3:$K$50, MATCH(1, (A4133=$G$3:$G$50)*(B4133=$H$3:$H$50)*(C4133&gt;=$I$3:$I$50)*(C4133&lt;=$J$3:$J$50), 0))</f>
        <v>3.2500000000000001E-2</v>
      </c>
    </row>
    <row r="4134" spans="1:4" x14ac:dyDescent="0.35">
      <c r="A4134" t="s">
        <v>40</v>
      </c>
      <c r="B4134">
        <v>180</v>
      </c>
      <c r="C4134" s="6">
        <v>280171</v>
      </c>
      <c r="D4134" s="38" cm="1">
        <f t="array" ref="D4134">INDEX($K$3:$K$50, MATCH(1, (A4134=$G$3:$G$50)*(B4134=$H$3:$H$50)*(C4134&gt;=$I$3:$I$50)*(C4134&lt;=$J$3:$J$50), 0))</f>
        <v>3.6999999999999998E-2</v>
      </c>
    </row>
    <row r="4135" spans="1:4" x14ac:dyDescent="0.35">
      <c r="A4135" t="s">
        <v>40</v>
      </c>
      <c r="B4135">
        <v>360</v>
      </c>
      <c r="C4135" s="6">
        <v>2616305.71</v>
      </c>
      <c r="D4135" s="38" cm="1">
        <f t="array" ref="D4135">INDEX($K$3:$K$50, MATCH(1, (A4135=$G$3:$G$50)*(B4135=$H$3:$H$50)*(C4135&gt;=$I$3:$I$50)*(C4135&lt;=$J$3:$J$50), 0))</f>
        <v>4.7E-2</v>
      </c>
    </row>
    <row r="4136" spans="1:4" x14ac:dyDescent="0.35">
      <c r="A4136" t="s">
        <v>40</v>
      </c>
      <c r="B4136">
        <v>360</v>
      </c>
      <c r="C4136" s="6">
        <v>1275733.83</v>
      </c>
      <c r="D4136" s="38" cm="1">
        <f t="array" ref="D4136">INDEX($K$3:$K$50, MATCH(1, (A4136=$G$3:$G$50)*(B4136=$H$3:$H$50)*(C4136&gt;=$I$3:$I$50)*(C4136&lt;=$J$3:$J$50), 0))</f>
        <v>4.7E-2</v>
      </c>
    </row>
    <row r="4137" spans="1:4" x14ac:dyDescent="0.35">
      <c r="A4137" t="s">
        <v>40</v>
      </c>
      <c r="B4137">
        <v>180</v>
      </c>
      <c r="C4137" s="6">
        <v>3562064.41</v>
      </c>
      <c r="D4137" s="38" cm="1">
        <f t="array" ref="D4137">INDEX($K$3:$K$50, MATCH(1, (A4137=$G$3:$G$50)*(B4137=$H$3:$H$50)*(C4137&gt;=$I$3:$I$50)*(C4137&lt;=$J$3:$J$50), 0))</f>
        <v>4.3499999999999997E-2</v>
      </c>
    </row>
    <row r="4138" spans="1:4" x14ac:dyDescent="0.35">
      <c r="A4138" t="s">
        <v>40</v>
      </c>
      <c r="B4138">
        <v>90</v>
      </c>
      <c r="C4138" s="6">
        <v>9051957.5399999991</v>
      </c>
      <c r="D4138" s="38" cm="1">
        <f t="array" ref="D4138">INDEX($K$3:$K$50, MATCH(1, (A4138=$G$3:$G$50)*(B4138=$H$3:$H$50)*(C4138&gt;=$I$3:$I$50)*(C4138&lt;=$J$3:$J$50), 0))</f>
        <v>3.2500000000000001E-2</v>
      </c>
    </row>
    <row r="4139" spans="1:4" x14ac:dyDescent="0.35">
      <c r="A4139" t="s">
        <v>40</v>
      </c>
      <c r="B4139">
        <v>90</v>
      </c>
      <c r="C4139" s="6">
        <v>333039.37</v>
      </c>
      <c r="D4139" s="38" cm="1">
        <f t="array" ref="D4139">INDEX($K$3:$K$50, MATCH(1, (A4139=$G$3:$G$50)*(B4139=$H$3:$H$50)*(C4139&gt;=$I$3:$I$50)*(C4139&lt;=$J$3:$J$50), 0))</f>
        <v>2.9499999999999998E-2</v>
      </c>
    </row>
    <row r="4140" spans="1:4" x14ac:dyDescent="0.35">
      <c r="A4140" t="s">
        <v>40</v>
      </c>
      <c r="B4140">
        <v>180</v>
      </c>
      <c r="C4140" s="6">
        <v>2200171</v>
      </c>
      <c r="D4140" s="38" cm="1">
        <f t="array" ref="D4140">INDEX($K$3:$K$50, MATCH(1, (A4140=$G$3:$G$50)*(B4140=$H$3:$H$50)*(C4140&gt;=$I$3:$I$50)*(C4140&lt;=$J$3:$J$50), 0))</f>
        <v>4.3499999999999997E-2</v>
      </c>
    </row>
    <row r="4141" spans="1:4" x14ac:dyDescent="0.35">
      <c r="A4141" t="s">
        <v>40</v>
      </c>
      <c r="B4141">
        <v>360</v>
      </c>
      <c r="C4141" s="6">
        <v>650171</v>
      </c>
      <c r="D4141" s="38" cm="1">
        <f t="array" ref="D4141">INDEX($K$3:$K$50, MATCH(1, (A4141=$G$3:$G$50)*(B4141=$H$3:$H$50)*(C4141&gt;=$I$3:$I$50)*(C4141&lt;=$J$3:$J$50), 0))</f>
        <v>4.3999999999999997E-2</v>
      </c>
    </row>
    <row r="4142" spans="1:4" x14ac:dyDescent="0.35">
      <c r="A4142" t="s">
        <v>40</v>
      </c>
      <c r="B4142">
        <v>160</v>
      </c>
      <c r="C4142" s="6">
        <v>1285856.26</v>
      </c>
      <c r="D4142" s="38" t="e" cm="1">
        <f t="array" ref="D4142">INDEX($K$3:$K$50, MATCH(1, (A4142=$G$3:$G$50)*(B4142=$H$3:$H$50)*(C4142&gt;=$I$3:$I$50)*(C4142&lt;=$J$3:$J$50), 0))</f>
        <v>#N/A</v>
      </c>
    </row>
    <row r="4143" spans="1:4" x14ac:dyDescent="0.35">
      <c r="A4143" t="s">
        <v>40</v>
      </c>
      <c r="B4143">
        <v>180</v>
      </c>
      <c r="C4143" s="6">
        <v>500171</v>
      </c>
      <c r="D4143" s="38" cm="1">
        <f t="array" ref="D4143">INDEX($K$3:$K$50, MATCH(1, (A4143=$G$3:$G$50)*(B4143=$H$3:$H$50)*(C4143&gt;=$I$3:$I$50)*(C4143&lt;=$J$3:$J$50), 0))</f>
        <v>3.9E-2</v>
      </c>
    </row>
    <row r="4144" spans="1:4" x14ac:dyDescent="0.35">
      <c r="A4144" t="s">
        <v>40</v>
      </c>
      <c r="B4144">
        <v>90</v>
      </c>
      <c r="C4144" s="6">
        <v>500171</v>
      </c>
      <c r="D4144" s="38" cm="1">
        <f t="array" ref="D4144">INDEX($K$3:$K$50, MATCH(1, (A4144=$G$3:$G$50)*(B4144=$H$3:$H$50)*(C4144&gt;=$I$3:$I$50)*(C4144&lt;=$J$3:$J$50), 0))</f>
        <v>3.0499999999999999E-2</v>
      </c>
    </row>
    <row r="4145" spans="1:4" x14ac:dyDescent="0.35">
      <c r="A4145" t="s">
        <v>40</v>
      </c>
      <c r="B4145">
        <v>180</v>
      </c>
      <c r="C4145" s="6">
        <v>400171</v>
      </c>
      <c r="D4145" s="38" cm="1">
        <f t="array" ref="D4145">INDEX($K$3:$K$50, MATCH(1, (A4145=$G$3:$G$50)*(B4145=$H$3:$H$50)*(C4145&gt;=$I$3:$I$50)*(C4145&lt;=$J$3:$J$50), 0))</f>
        <v>3.6999999999999998E-2</v>
      </c>
    </row>
    <row r="4146" spans="1:4" x14ac:dyDescent="0.35">
      <c r="A4146" t="s">
        <v>40</v>
      </c>
      <c r="B4146">
        <v>360</v>
      </c>
      <c r="C4146" s="6">
        <v>41665275.490000002</v>
      </c>
      <c r="D4146" s="38" cm="1">
        <f t="array" ref="D4146">INDEX($K$3:$K$50, MATCH(1, (A4146=$G$3:$G$50)*(B4146=$H$3:$H$50)*(C4146&gt;=$I$3:$I$50)*(C4146&lt;=$J$3:$J$50), 0))</f>
        <v>4.7500000000000001E-2</v>
      </c>
    </row>
    <row r="4147" spans="1:4" x14ac:dyDescent="0.35">
      <c r="A4147" t="s">
        <v>40</v>
      </c>
      <c r="B4147">
        <v>360</v>
      </c>
      <c r="C4147" s="6">
        <v>1000171</v>
      </c>
      <c r="D4147" s="38" cm="1">
        <f t="array" ref="D4147">INDEX($K$3:$K$50, MATCH(1, (A4147=$G$3:$G$50)*(B4147=$H$3:$H$50)*(C4147&gt;=$I$3:$I$50)*(C4147&lt;=$J$3:$J$50), 0))</f>
        <v>4.7E-2</v>
      </c>
    </row>
    <row r="4148" spans="1:4" x14ac:dyDescent="0.35">
      <c r="A4148" t="s">
        <v>40</v>
      </c>
      <c r="B4148">
        <v>180</v>
      </c>
      <c r="C4148" s="6">
        <v>2500171</v>
      </c>
      <c r="D4148" s="38" cm="1">
        <f t="array" ref="D4148">INDEX($K$3:$K$50, MATCH(1, (A4148=$G$3:$G$50)*(B4148=$H$3:$H$50)*(C4148&gt;=$I$3:$I$50)*(C4148&lt;=$J$3:$J$50), 0))</f>
        <v>4.3499999999999997E-2</v>
      </c>
    </row>
    <row r="4149" spans="1:4" x14ac:dyDescent="0.35">
      <c r="A4149" t="s">
        <v>40</v>
      </c>
      <c r="B4149">
        <v>90</v>
      </c>
      <c r="C4149" s="6">
        <v>400171</v>
      </c>
      <c r="D4149" s="38" cm="1">
        <f t="array" ref="D4149">INDEX($K$3:$K$50, MATCH(1, (A4149=$G$3:$G$50)*(B4149=$H$3:$H$50)*(C4149&gt;=$I$3:$I$50)*(C4149&lt;=$J$3:$J$50), 0))</f>
        <v>2.9499999999999998E-2</v>
      </c>
    </row>
    <row r="4150" spans="1:4" x14ac:dyDescent="0.35">
      <c r="A4150" t="s">
        <v>40</v>
      </c>
      <c r="B4150">
        <v>90</v>
      </c>
      <c r="C4150" s="6">
        <v>33623844</v>
      </c>
      <c r="D4150" s="38" cm="1">
        <f t="array" ref="D4150">INDEX($K$3:$K$50, MATCH(1, (A4150=$G$3:$G$50)*(B4150=$H$3:$H$50)*(C4150&gt;=$I$3:$I$50)*(C4150&lt;=$J$3:$J$50), 0))</f>
        <v>3.5000000000000003E-2</v>
      </c>
    </row>
    <row r="4151" spans="1:4" x14ac:dyDescent="0.35">
      <c r="A4151" t="s">
        <v>40</v>
      </c>
      <c r="B4151">
        <v>180</v>
      </c>
      <c r="C4151" s="6">
        <v>435171</v>
      </c>
      <c r="D4151" s="38" cm="1">
        <f t="array" ref="D4151">INDEX($K$3:$K$50, MATCH(1, (A4151=$G$3:$G$50)*(B4151=$H$3:$H$50)*(C4151&gt;=$I$3:$I$50)*(C4151&lt;=$J$3:$J$50), 0))</f>
        <v>3.6999999999999998E-2</v>
      </c>
    </row>
    <row r="4152" spans="1:4" x14ac:dyDescent="0.35">
      <c r="A4152" t="s">
        <v>40</v>
      </c>
      <c r="B4152">
        <v>360</v>
      </c>
      <c r="C4152" s="6">
        <v>134901.22</v>
      </c>
      <c r="D4152" s="38" cm="1">
        <f t="array" ref="D4152">INDEX($K$3:$K$50, MATCH(1, (A4152=$G$3:$G$50)*(B4152=$H$3:$H$50)*(C4152&gt;=$I$3:$I$50)*(C4152&lt;=$J$3:$J$50), 0))</f>
        <v>3.7999999999999999E-2</v>
      </c>
    </row>
    <row r="4153" spans="1:4" x14ac:dyDescent="0.35">
      <c r="A4153" t="s">
        <v>40</v>
      </c>
      <c r="B4153">
        <v>160</v>
      </c>
      <c r="C4153" s="6">
        <v>76946</v>
      </c>
      <c r="D4153" s="38" t="e" cm="1">
        <f t="array" ref="D4153">INDEX($K$3:$K$50, MATCH(1, (A4153=$G$3:$G$50)*(B4153=$H$3:$H$50)*(C4153&gt;=$I$3:$I$50)*(C4153&lt;=$J$3:$J$50), 0))</f>
        <v>#N/A</v>
      </c>
    </row>
    <row r="4154" spans="1:4" x14ac:dyDescent="0.35">
      <c r="A4154" t="s">
        <v>40</v>
      </c>
      <c r="B4154">
        <v>180</v>
      </c>
      <c r="C4154" s="6">
        <v>650171</v>
      </c>
      <c r="D4154" s="38" cm="1">
        <f t="array" ref="D4154">INDEX($K$3:$K$50, MATCH(1, (A4154=$G$3:$G$50)*(B4154=$H$3:$H$50)*(C4154&gt;=$I$3:$I$50)*(C4154&lt;=$J$3:$J$50), 0))</f>
        <v>3.9E-2</v>
      </c>
    </row>
    <row r="4155" spans="1:4" x14ac:dyDescent="0.35">
      <c r="A4155" t="s">
        <v>40</v>
      </c>
      <c r="B4155">
        <v>90</v>
      </c>
      <c r="C4155" s="6">
        <v>199787.76</v>
      </c>
      <c r="D4155" s="38" cm="1">
        <f t="array" ref="D4155">INDEX($K$3:$K$50, MATCH(1, (A4155=$G$3:$G$50)*(B4155=$H$3:$H$50)*(C4155&gt;=$I$3:$I$50)*(C4155&lt;=$J$3:$J$50), 0))</f>
        <v>2.1499999999999998E-2</v>
      </c>
    </row>
    <row r="4156" spans="1:4" x14ac:dyDescent="0.35">
      <c r="A4156" t="s">
        <v>40</v>
      </c>
      <c r="B4156">
        <v>180</v>
      </c>
      <c r="C4156" s="6">
        <v>2500171</v>
      </c>
      <c r="D4156" s="38" cm="1">
        <f t="array" ref="D4156">INDEX($K$3:$K$50, MATCH(1, (A4156=$G$3:$G$50)*(B4156=$H$3:$H$50)*(C4156&gt;=$I$3:$I$50)*(C4156&lt;=$J$3:$J$50), 0))</f>
        <v>4.3499999999999997E-2</v>
      </c>
    </row>
    <row r="4157" spans="1:4" x14ac:dyDescent="0.35">
      <c r="A4157" t="s">
        <v>40</v>
      </c>
      <c r="B4157">
        <v>360</v>
      </c>
      <c r="C4157" s="6">
        <v>1380171</v>
      </c>
      <c r="D4157" s="38" cm="1">
        <f t="array" ref="D4157">INDEX($K$3:$K$50, MATCH(1, (A4157=$G$3:$G$50)*(B4157=$H$3:$H$50)*(C4157&gt;=$I$3:$I$50)*(C4157&lt;=$J$3:$J$50), 0))</f>
        <v>4.7E-2</v>
      </c>
    </row>
    <row r="4158" spans="1:4" x14ac:dyDescent="0.35">
      <c r="A4158" t="s">
        <v>40</v>
      </c>
      <c r="B4158">
        <v>360</v>
      </c>
      <c r="C4158" s="6">
        <v>100171</v>
      </c>
      <c r="D4158" s="38" cm="1">
        <f t="array" ref="D4158">INDEX($K$3:$K$50, MATCH(1, (A4158=$G$3:$G$50)*(B4158=$H$3:$H$50)*(C4158&gt;=$I$3:$I$50)*(C4158&lt;=$J$3:$J$50), 0))</f>
        <v>3.7999999999999999E-2</v>
      </c>
    </row>
    <row r="4159" spans="1:4" x14ac:dyDescent="0.35">
      <c r="A4159" t="s">
        <v>40</v>
      </c>
      <c r="B4159">
        <v>180</v>
      </c>
      <c r="C4159" s="6">
        <v>250171</v>
      </c>
      <c r="D4159" s="38" cm="1">
        <f t="array" ref="D4159">INDEX($K$3:$K$50, MATCH(1, (A4159=$G$3:$G$50)*(B4159=$H$3:$H$50)*(C4159&gt;=$I$3:$I$50)*(C4159&lt;=$J$3:$J$50), 0))</f>
        <v>3.6999999999999998E-2</v>
      </c>
    </row>
    <row r="4160" spans="1:4" x14ac:dyDescent="0.35">
      <c r="A4160" t="s">
        <v>40</v>
      </c>
      <c r="B4160">
        <v>90</v>
      </c>
      <c r="C4160" s="6">
        <v>2535471</v>
      </c>
      <c r="D4160" s="38" cm="1">
        <f t="array" ref="D4160">INDEX($K$3:$K$50, MATCH(1, (A4160=$G$3:$G$50)*(B4160=$H$3:$H$50)*(C4160&gt;=$I$3:$I$50)*(C4160&lt;=$J$3:$J$50), 0))</f>
        <v>3.2500000000000001E-2</v>
      </c>
    </row>
    <row r="4161" spans="1:4" x14ac:dyDescent="0.35">
      <c r="A4161" t="s">
        <v>40</v>
      </c>
      <c r="B4161">
        <v>90</v>
      </c>
      <c r="C4161" s="6">
        <v>62091.199999999997</v>
      </c>
      <c r="D4161" s="38" cm="1">
        <f t="array" ref="D4161">INDEX($K$3:$K$50, MATCH(1, (A4161=$G$3:$G$50)*(B4161=$H$3:$H$50)*(C4161&gt;=$I$3:$I$50)*(C4161&lt;=$J$3:$J$50), 0))</f>
        <v>1.9E-2</v>
      </c>
    </row>
    <row r="4162" spans="1:4" x14ac:dyDescent="0.35">
      <c r="A4162" t="s">
        <v>40</v>
      </c>
      <c r="B4162">
        <v>180</v>
      </c>
      <c r="C4162" s="6">
        <v>1500171</v>
      </c>
      <c r="D4162" s="38" cm="1">
        <f t="array" ref="D4162">INDEX($K$3:$K$50, MATCH(1, (A4162=$G$3:$G$50)*(B4162=$H$3:$H$50)*(C4162&gt;=$I$3:$I$50)*(C4162&lt;=$J$3:$J$50), 0))</f>
        <v>4.3499999999999997E-2</v>
      </c>
    </row>
    <row r="4163" spans="1:4" x14ac:dyDescent="0.35">
      <c r="A4163" t="s">
        <v>40</v>
      </c>
      <c r="B4163">
        <v>360</v>
      </c>
      <c r="C4163" s="6">
        <v>576122.80000000005</v>
      </c>
      <c r="D4163" s="38" cm="1">
        <f t="array" ref="D4163">INDEX($K$3:$K$50, MATCH(1, (A4163=$G$3:$G$50)*(B4163=$H$3:$H$50)*(C4163&gt;=$I$3:$I$50)*(C4163&lt;=$J$3:$J$50), 0))</f>
        <v>4.3999999999999997E-2</v>
      </c>
    </row>
    <row r="4164" spans="1:4" x14ac:dyDescent="0.35">
      <c r="A4164" t="s">
        <v>40</v>
      </c>
      <c r="B4164">
        <v>160</v>
      </c>
      <c r="C4164" s="6">
        <v>100171</v>
      </c>
      <c r="D4164" s="38" t="e" cm="1">
        <f t="array" ref="D4164">INDEX($K$3:$K$50, MATCH(1, (A4164=$G$3:$G$50)*(B4164=$H$3:$H$50)*(C4164&gt;=$I$3:$I$50)*(C4164&lt;=$J$3:$J$50), 0))</f>
        <v>#N/A</v>
      </c>
    </row>
    <row r="4165" spans="1:4" x14ac:dyDescent="0.35">
      <c r="A4165" t="s">
        <v>39</v>
      </c>
      <c r="B4165">
        <v>180</v>
      </c>
      <c r="C4165" s="6">
        <v>38184.730000000003</v>
      </c>
      <c r="D4165" s="38" cm="1">
        <f t="array" ref="D4165">INDEX($K$3:$K$50, MATCH(1, (A4165=$G$3:$G$50)*(B4165=$H$3:$H$50)*(C4165&gt;=$I$3:$I$50)*(C4165&lt;=$J$3:$J$50), 0))</f>
        <v>1.6E-2</v>
      </c>
    </row>
    <row r="4166" spans="1:4" x14ac:dyDescent="0.35">
      <c r="A4166" t="s">
        <v>39</v>
      </c>
      <c r="B4166">
        <v>90</v>
      </c>
      <c r="C4166" s="6">
        <v>500171</v>
      </c>
      <c r="D4166" s="38" cm="1">
        <f t="array" ref="D4166">INDEX($K$3:$K$50, MATCH(1, (A4166=$G$3:$G$50)*(B4166=$H$3:$H$50)*(C4166&gt;=$I$3:$I$50)*(C4166&lt;=$J$3:$J$50), 0))</f>
        <v>3.1E-2</v>
      </c>
    </row>
    <row r="4167" spans="1:4" x14ac:dyDescent="0.35">
      <c r="A4167" t="s">
        <v>39</v>
      </c>
      <c r="B4167">
        <v>180</v>
      </c>
      <c r="C4167" s="6">
        <v>1300171</v>
      </c>
      <c r="D4167" s="38" cm="1">
        <f t="array" ref="D4167">INDEX($K$3:$K$50, MATCH(1, (A4167=$G$3:$G$50)*(B4167=$H$3:$H$50)*(C4167&gt;=$I$3:$I$50)*(C4167&lt;=$J$3:$J$50), 0))</f>
        <v>4.3999999999999997E-2</v>
      </c>
    </row>
    <row r="4168" spans="1:4" x14ac:dyDescent="0.35">
      <c r="A4168" t="s">
        <v>39</v>
      </c>
      <c r="B4168">
        <v>360</v>
      </c>
      <c r="C4168" s="6">
        <v>250171</v>
      </c>
      <c r="D4168" s="38" cm="1">
        <f t="array" ref="D4168">INDEX($K$3:$K$50, MATCH(1, (A4168=$G$3:$G$50)*(B4168=$H$3:$H$50)*(C4168&gt;=$I$3:$I$50)*(C4168&lt;=$J$3:$J$50), 0))</f>
        <v>4.2500000000000003E-2</v>
      </c>
    </row>
    <row r="4169" spans="1:4" x14ac:dyDescent="0.35">
      <c r="A4169" t="s">
        <v>39</v>
      </c>
      <c r="B4169">
        <v>360</v>
      </c>
      <c r="C4169" s="6">
        <v>694971</v>
      </c>
      <c r="D4169" s="38" cm="1">
        <f t="array" ref="D4169">INDEX($K$3:$K$50, MATCH(1, (A4169=$G$3:$G$50)*(B4169=$H$3:$H$50)*(C4169&gt;=$I$3:$I$50)*(C4169&lt;=$J$3:$J$50), 0))</f>
        <v>4.4499999999999998E-2</v>
      </c>
    </row>
    <row r="4170" spans="1:4" x14ac:dyDescent="0.35">
      <c r="A4170" t="s">
        <v>39</v>
      </c>
      <c r="B4170">
        <v>180</v>
      </c>
      <c r="C4170" s="6">
        <v>1310171</v>
      </c>
      <c r="D4170" s="38" cm="1">
        <f t="array" ref="D4170">INDEX($K$3:$K$50, MATCH(1, (A4170=$G$3:$G$50)*(B4170=$H$3:$H$50)*(C4170&gt;=$I$3:$I$50)*(C4170&lt;=$J$3:$J$50), 0))</f>
        <v>4.3999999999999997E-2</v>
      </c>
    </row>
    <row r="4171" spans="1:4" x14ac:dyDescent="0.35">
      <c r="A4171" t="s">
        <v>39</v>
      </c>
      <c r="B4171">
        <v>90</v>
      </c>
      <c r="C4171" s="6">
        <v>175618.63</v>
      </c>
      <c r="D4171" s="38" cm="1">
        <f t="array" ref="D4171">INDEX($K$3:$K$50, MATCH(1, (A4171=$G$3:$G$50)*(B4171=$H$3:$H$50)*(C4171&gt;=$I$3:$I$50)*(C4171&lt;=$J$3:$J$50), 0))</f>
        <v>2.1999999999999999E-2</v>
      </c>
    </row>
    <row r="4172" spans="1:4" x14ac:dyDescent="0.35">
      <c r="A4172" t="s">
        <v>39</v>
      </c>
      <c r="B4172">
        <v>90</v>
      </c>
      <c r="C4172" s="6">
        <v>100171</v>
      </c>
      <c r="D4172" s="38" cm="1">
        <f t="array" ref="D4172">INDEX($K$3:$K$50, MATCH(1, (A4172=$G$3:$G$50)*(B4172=$H$3:$H$50)*(C4172&gt;=$I$3:$I$50)*(C4172&lt;=$J$3:$J$50), 0))</f>
        <v>2.1999999999999999E-2</v>
      </c>
    </row>
    <row r="4173" spans="1:4" x14ac:dyDescent="0.35">
      <c r="A4173" t="s">
        <v>39</v>
      </c>
      <c r="B4173">
        <v>180</v>
      </c>
      <c r="C4173" s="6">
        <v>402684.13</v>
      </c>
      <c r="D4173" s="38" cm="1">
        <f t="array" ref="D4173">INDEX($K$3:$K$50, MATCH(1, (A4173=$G$3:$G$50)*(B4173=$H$3:$H$50)*(C4173&gt;=$I$3:$I$50)*(C4173&lt;=$J$3:$J$50), 0))</f>
        <v>3.7499999999999999E-2</v>
      </c>
    </row>
    <row r="4174" spans="1:4" x14ac:dyDescent="0.35">
      <c r="A4174" t="s">
        <v>39</v>
      </c>
      <c r="B4174">
        <v>360</v>
      </c>
      <c r="C4174" s="6">
        <v>611925.43999999994</v>
      </c>
      <c r="D4174" s="38" cm="1">
        <f t="array" ref="D4174">INDEX($K$3:$K$50, MATCH(1, (A4174=$G$3:$G$50)*(B4174=$H$3:$H$50)*(C4174&gt;=$I$3:$I$50)*(C4174&lt;=$J$3:$J$50), 0))</f>
        <v>4.4499999999999998E-2</v>
      </c>
    </row>
    <row r="4175" spans="1:4" x14ac:dyDescent="0.35">
      <c r="A4175" t="s">
        <v>39</v>
      </c>
      <c r="B4175">
        <v>160</v>
      </c>
      <c r="C4175" s="6">
        <v>500171</v>
      </c>
      <c r="D4175" s="38" t="e" cm="1">
        <f t="array" ref="D4175">INDEX($K$3:$K$50, MATCH(1, (A4175=$G$3:$G$50)*(B4175=$H$3:$H$50)*(C4175&gt;=$I$3:$I$50)*(C4175&lt;=$J$3:$J$50), 0))</f>
        <v>#N/A</v>
      </c>
    </row>
    <row r="4176" spans="1:4" x14ac:dyDescent="0.35">
      <c r="A4176" t="s">
        <v>39</v>
      </c>
      <c r="B4176">
        <v>180</v>
      </c>
      <c r="C4176" s="6">
        <v>290171</v>
      </c>
      <c r="D4176" s="38" cm="1">
        <f t="array" ref="D4176">INDEX($K$3:$K$50, MATCH(1, (A4176=$G$3:$G$50)*(B4176=$H$3:$H$50)*(C4176&gt;=$I$3:$I$50)*(C4176&lt;=$J$3:$J$50), 0))</f>
        <v>3.7499999999999999E-2</v>
      </c>
    </row>
    <row r="4177" spans="1:4" x14ac:dyDescent="0.35">
      <c r="A4177" t="s">
        <v>39</v>
      </c>
      <c r="B4177">
        <v>90</v>
      </c>
      <c r="C4177" s="6">
        <v>33042.71</v>
      </c>
      <c r="D4177" s="38" cm="1">
        <f t="array" ref="D4177">INDEX($K$3:$K$50, MATCH(1, (A4177=$G$3:$G$50)*(B4177=$H$3:$H$50)*(C4177&gt;=$I$3:$I$50)*(C4177&lt;=$J$3:$J$50), 0))</f>
        <v>1.55E-2</v>
      </c>
    </row>
    <row r="4178" spans="1:4" x14ac:dyDescent="0.35">
      <c r="A4178" t="s">
        <v>39</v>
      </c>
      <c r="B4178">
        <v>180</v>
      </c>
      <c r="C4178" s="6">
        <v>643088.48</v>
      </c>
      <c r="D4178" s="38" cm="1">
        <f t="array" ref="D4178">INDEX($K$3:$K$50, MATCH(1, (A4178=$G$3:$G$50)*(B4178=$H$3:$H$50)*(C4178&gt;=$I$3:$I$50)*(C4178&lt;=$J$3:$J$50), 0))</f>
        <v>3.95E-2</v>
      </c>
    </row>
    <row r="4179" spans="1:4" x14ac:dyDescent="0.35">
      <c r="A4179" t="s">
        <v>39</v>
      </c>
      <c r="B4179">
        <v>360</v>
      </c>
      <c r="C4179" s="6">
        <v>521400.71</v>
      </c>
      <c r="D4179" s="38" cm="1">
        <f t="array" ref="D4179">INDEX($K$3:$K$50, MATCH(1, (A4179=$G$3:$G$50)*(B4179=$H$3:$H$50)*(C4179&gt;=$I$3:$I$50)*(C4179&lt;=$J$3:$J$50), 0))</f>
        <v>4.4499999999999998E-2</v>
      </c>
    </row>
    <row r="4180" spans="1:4" x14ac:dyDescent="0.35">
      <c r="A4180" t="s">
        <v>39</v>
      </c>
      <c r="B4180">
        <v>360</v>
      </c>
      <c r="C4180" s="6">
        <v>51169.63</v>
      </c>
      <c r="D4180" s="38" cm="1">
        <f t="array" ref="D4180">INDEX($K$3:$K$50, MATCH(1, (A4180=$G$3:$G$50)*(B4180=$H$3:$H$50)*(C4180&gt;=$I$3:$I$50)*(C4180&lt;=$J$3:$J$50), 0))</f>
        <v>2.5000000000000001E-2</v>
      </c>
    </row>
    <row r="4181" spans="1:4" x14ac:dyDescent="0.35">
      <c r="A4181" t="s">
        <v>39</v>
      </c>
      <c r="B4181">
        <v>180</v>
      </c>
      <c r="C4181" s="6">
        <v>1387437.94</v>
      </c>
      <c r="D4181" s="38" cm="1">
        <f t="array" ref="D4181">INDEX($K$3:$K$50, MATCH(1, (A4181=$G$3:$G$50)*(B4181=$H$3:$H$50)*(C4181&gt;=$I$3:$I$50)*(C4181&lt;=$J$3:$J$50), 0))</f>
        <v>4.3999999999999997E-2</v>
      </c>
    </row>
    <row r="4182" spans="1:4" x14ac:dyDescent="0.35">
      <c r="A4182" t="s">
        <v>39</v>
      </c>
      <c r="B4182">
        <v>90</v>
      </c>
      <c r="C4182" s="6">
        <v>80171</v>
      </c>
      <c r="D4182" s="38" cm="1">
        <f t="array" ref="D4182">INDEX($K$3:$K$50, MATCH(1, (A4182=$G$3:$G$50)*(B4182=$H$3:$H$50)*(C4182&gt;=$I$3:$I$50)*(C4182&lt;=$J$3:$J$50), 0))</f>
        <v>2.0500000000000001E-2</v>
      </c>
    </row>
    <row r="4183" spans="1:4" x14ac:dyDescent="0.35">
      <c r="A4183" t="s">
        <v>39</v>
      </c>
      <c r="B4183">
        <v>90</v>
      </c>
      <c r="C4183" s="6">
        <v>250171</v>
      </c>
      <c r="D4183" s="38" cm="1">
        <f t="array" ref="D4183">INDEX($K$3:$K$50, MATCH(1, (A4183=$G$3:$G$50)*(B4183=$H$3:$H$50)*(C4183&gt;=$I$3:$I$50)*(C4183&lt;=$J$3:$J$50), 0))</f>
        <v>0.03</v>
      </c>
    </row>
    <row r="4184" spans="1:4" x14ac:dyDescent="0.35">
      <c r="A4184" t="s">
        <v>39</v>
      </c>
      <c r="B4184">
        <v>180</v>
      </c>
      <c r="C4184" s="6">
        <v>150171</v>
      </c>
      <c r="D4184" s="38" cm="1">
        <f t="array" ref="D4184">INDEX($K$3:$K$50, MATCH(1, (A4184=$G$3:$G$50)*(B4184=$H$3:$H$50)*(C4184&gt;=$I$3:$I$50)*(C4184&lt;=$J$3:$J$50), 0))</f>
        <v>3.4500000000000003E-2</v>
      </c>
    </row>
    <row r="4185" spans="1:4" x14ac:dyDescent="0.35">
      <c r="A4185" t="s">
        <v>39</v>
      </c>
      <c r="B4185">
        <v>360</v>
      </c>
      <c r="C4185" s="6">
        <v>250171</v>
      </c>
      <c r="D4185" s="38" cm="1">
        <f t="array" ref="D4185">INDEX($K$3:$K$50, MATCH(1, (A4185=$G$3:$G$50)*(B4185=$H$3:$H$50)*(C4185&gt;=$I$3:$I$50)*(C4185&lt;=$J$3:$J$50), 0))</f>
        <v>4.2500000000000003E-2</v>
      </c>
    </row>
    <row r="4186" spans="1:4" x14ac:dyDescent="0.35">
      <c r="A4186" t="s">
        <v>39</v>
      </c>
      <c r="B4186">
        <v>160</v>
      </c>
      <c r="C4186" s="6">
        <v>400171</v>
      </c>
      <c r="D4186" s="38" t="e" cm="1">
        <f t="array" ref="D4186">INDEX($K$3:$K$50, MATCH(1, (A4186=$G$3:$G$50)*(B4186=$H$3:$H$50)*(C4186&gt;=$I$3:$I$50)*(C4186&lt;=$J$3:$J$50), 0))</f>
        <v>#N/A</v>
      </c>
    </row>
    <row r="4187" spans="1:4" x14ac:dyDescent="0.35">
      <c r="A4187" t="s">
        <v>39</v>
      </c>
      <c r="B4187">
        <v>180</v>
      </c>
      <c r="C4187" s="6">
        <v>1001668.5</v>
      </c>
      <c r="D4187" s="38" cm="1">
        <f t="array" ref="D4187">INDEX($K$3:$K$50, MATCH(1, (A4187=$G$3:$G$50)*(B4187=$H$3:$H$50)*(C4187&gt;=$I$3:$I$50)*(C4187&lt;=$J$3:$J$50), 0))</f>
        <v>4.3999999999999997E-2</v>
      </c>
    </row>
    <row r="4188" spans="1:4" x14ac:dyDescent="0.35">
      <c r="A4188" t="s">
        <v>39</v>
      </c>
      <c r="B4188">
        <v>90</v>
      </c>
      <c r="C4188" s="6">
        <v>555525.82999999996</v>
      </c>
      <c r="D4188" s="38" cm="1">
        <f t="array" ref="D4188">INDEX($K$3:$K$50, MATCH(1, (A4188=$G$3:$G$50)*(B4188=$H$3:$H$50)*(C4188&gt;=$I$3:$I$50)*(C4188&lt;=$J$3:$J$50), 0))</f>
        <v>3.1E-2</v>
      </c>
    </row>
    <row r="4189" spans="1:4" x14ac:dyDescent="0.35">
      <c r="A4189" t="s">
        <v>39</v>
      </c>
      <c r="B4189">
        <v>180</v>
      </c>
      <c r="C4189" s="6">
        <v>217490.08</v>
      </c>
      <c r="D4189" s="38" cm="1">
        <f t="array" ref="D4189">INDEX($K$3:$K$50, MATCH(1, (A4189=$G$3:$G$50)*(B4189=$H$3:$H$50)*(C4189&gt;=$I$3:$I$50)*(C4189&lt;=$J$3:$J$50), 0))</f>
        <v>3.4500000000000003E-2</v>
      </c>
    </row>
    <row r="4190" spans="1:4" x14ac:dyDescent="0.35">
      <c r="A4190" t="s">
        <v>39</v>
      </c>
      <c r="B4190">
        <v>360</v>
      </c>
      <c r="C4190" s="6">
        <v>70171</v>
      </c>
      <c r="D4190" s="38" cm="1">
        <f t="array" ref="D4190">INDEX($K$3:$K$50, MATCH(1, (A4190=$G$3:$G$50)*(B4190=$H$3:$H$50)*(C4190&gt;=$I$3:$I$50)*(C4190&lt;=$J$3:$J$50), 0))</f>
        <v>2.5000000000000001E-2</v>
      </c>
    </row>
    <row r="4191" spans="1:4" x14ac:dyDescent="0.35">
      <c r="A4191" t="s">
        <v>39</v>
      </c>
      <c r="B4191">
        <v>360</v>
      </c>
      <c r="C4191" s="6">
        <v>730171</v>
      </c>
      <c r="D4191" s="38" cm="1">
        <f t="array" ref="D4191">INDEX($K$3:$K$50, MATCH(1, (A4191=$G$3:$G$50)*(B4191=$H$3:$H$50)*(C4191&gt;=$I$3:$I$50)*(C4191&lt;=$J$3:$J$50), 0))</f>
        <v>4.4499999999999998E-2</v>
      </c>
    </row>
    <row r="4192" spans="1:4" x14ac:dyDescent="0.35">
      <c r="A4192" t="s">
        <v>39</v>
      </c>
      <c r="B4192">
        <v>180</v>
      </c>
      <c r="C4192" s="6">
        <v>500171</v>
      </c>
      <c r="D4192" s="38" cm="1">
        <f t="array" ref="D4192">INDEX($K$3:$K$50, MATCH(1, (A4192=$G$3:$G$50)*(B4192=$H$3:$H$50)*(C4192&gt;=$I$3:$I$50)*(C4192&lt;=$J$3:$J$50), 0))</f>
        <v>3.95E-2</v>
      </c>
    </row>
    <row r="4193" spans="1:4" x14ac:dyDescent="0.35">
      <c r="A4193" t="s">
        <v>39</v>
      </c>
      <c r="B4193">
        <v>90</v>
      </c>
      <c r="C4193" s="6">
        <v>80607.41</v>
      </c>
      <c r="D4193" s="38" cm="1">
        <f t="array" ref="D4193">INDEX($K$3:$K$50, MATCH(1, (A4193=$G$3:$G$50)*(B4193=$H$3:$H$50)*(C4193&gt;=$I$3:$I$50)*(C4193&lt;=$J$3:$J$50), 0))</f>
        <v>2.0500000000000001E-2</v>
      </c>
    </row>
    <row r="4194" spans="1:4" x14ac:dyDescent="0.35">
      <c r="A4194" t="s">
        <v>39</v>
      </c>
      <c r="B4194">
        <v>90</v>
      </c>
      <c r="C4194" s="6">
        <v>1200171</v>
      </c>
      <c r="D4194" s="38" cm="1">
        <f t="array" ref="D4194">INDEX($K$3:$K$50, MATCH(1, (A4194=$G$3:$G$50)*(B4194=$H$3:$H$50)*(C4194&gt;=$I$3:$I$50)*(C4194&lt;=$J$3:$J$50), 0))</f>
        <v>3.3000000000000002E-2</v>
      </c>
    </row>
    <row r="4195" spans="1:4" x14ac:dyDescent="0.35">
      <c r="A4195" t="s">
        <v>39</v>
      </c>
      <c r="B4195">
        <v>180</v>
      </c>
      <c r="C4195" s="6">
        <v>350171</v>
      </c>
      <c r="D4195" s="38" cm="1">
        <f t="array" ref="D4195">INDEX($K$3:$K$50, MATCH(1, (A4195=$G$3:$G$50)*(B4195=$H$3:$H$50)*(C4195&gt;=$I$3:$I$50)*(C4195&lt;=$J$3:$J$50), 0))</f>
        <v>3.7499999999999999E-2</v>
      </c>
    </row>
    <row r="4196" spans="1:4" x14ac:dyDescent="0.35">
      <c r="A4196" t="s">
        <v>39</v>
      </c>
      <c r="B4196">
        <v>360</v>
      </c>
      <c r="C4196" s="6">
        <v>750171</v>
      </c>
      <c r="D4196" s="38" cm="1">
        <f t="array" ref="D4196">INDEX($K$3:$K$50, MATCH(1, (A4196=$G$3:$G$50)*(B4196=$H$3:$H$50)*(C4196&gt;=$I$3:$I$50)*(C4196&lt;=$J$3:$J$50), 0))</f>
        <v>4.4999999999999998E-2</v>
      </c>
    </row>
    <row r="4197" spans="1:4" x14ac:dyDescent="0.35">
      <c r="A4197" t="s">
        <v>39</v>
      </c>
      <c r="B4197">
        <v>160</v>
      </c>
      <c r="C4197" s="6">
        <v>267942.94</v>
      </c>
      <c r="D4197" s="38" t="e" cm="1">
        <f t="array" ref="D4197">INDEX($K$3:$K$50, MATCH(1, (A4197=$G$3:$G$50)*(B4197=$H$3:$H$50)*(C4197&gt;=$I$3:$I$50)*(C4197&lt;=$J$3:$J$50), 0))</f>
        <v>#N/A</v>
      </c>
    </row>
    <row r="4198" spans="1:4" x14ac:dyDescent="0.35">
      <c r="A4198" t="s">
        <v>39</v>
      </c>
      <c r="B4198">
        <v>180</v>
      </c>
      <c r="C4198" s="6">
        <v>1000171</v>
      </c>
      <c r="D4198" s="38" cm="1">
        <f t="array" ref="D4198">INDEX($K$3:$K$50, MATCH(1, (A4198=$G$3:$G$50)*(B4198=$H$3:$H$50)*(C4198&gt;=$I$3:$I$50)*(C4198&lt;=$J$3:$J$50), 0))</f>
        <v>4.3999999999999997E-2</v>
      </c>
    </row>
    <row r="4199" spans="1:4" x14ac:dyDescent="0.35">
      <c r="A4199" t="s">
        <v>39</v>
      </c>
      <c r="B4199">
        <v>90</v>
      </c>
      <c r="C4199" s="6">
        <v>51805933.210000001</v>
      </c>
      <c r="D4199" s="38" cm="1">
        <f t="array" ref="D4199">INDEX($K$3:$K$50, MATCH(1, (A4199=$G$3:$G$50)*(B4199=$H$3:$H$50)*(C4199&gt;=$I$3:$I$50)*(C4199&lt;=$J$3:$J$50), 0))</f>
        <v>3.5499999999999997E-2</v>
      </c>
    </row>
    <row r="4200" spans="1:4" x14ac:dyDescent="0.35">
      <c r="A4200" t="s">
        <v>39</v>
      </c>
      <c r="B4200">
        <v>180</v>
      </c>
      <c r="C4200" s="6">
        <v>211400.26</v>
      </c>
      <c r="D4200" s="38" cm="1">
        <f t="array" ref="D4200">INDEX($K$3:$K$50, MATCH(1, (A4200=$G$3:$G$50)*(B4200=$H$3:$H$50)*(C4200&gt;=$I$3:$I$50)*(C4200&lt;=$J$3:$J$50), 0))</f>
        <v>3.4500000000000003E-2</v>
      </c>
    </row>
    <row r="4201" spans="1:4" x14ac:dyDescent="0.35">
      <c r="A4201" t="s">
        <v>39</v>
      </c>
      <c r="B4201">
        <v>360</v>
      </c>
      <c r="C4201" s="6">
        <v>1200171</v>
      </c>
      <c r="D4201" s="38" cm="1">
        <f t="array" ref="D4201">INDEX($K$3:$K$50, MATCH(1, (A4201=$G$3:$G$50)*(B4201=$H$3:$H$50)*(C4201&gt;=$I$3:$I$50)*(C4201&lt;=$J$3:$J$50), 0))</f>
        <v>4.7500000000000001E-2</v>
      </c>
    </row>
    <row r="4202" spans="1:4" x14ac:dyDescent="0.35">
      <c r="A4202" t="s">
        <v>39</v>
      </c>
      <c r="B4202">
        <v>360</v>
      </c>
      <c r="C4202" s="6">
        <v>3500171</v>
      </c>
      <c r="D4202" s="38" cm="1">
        <f t="array" ref="D4202">INDEX($K$3:$K$50, MATCH(1, (A4202=$G$3:$G$50)*(B4202=$H$3:$H$50)*(C4202&gt;=$I$3:$I$50)*(C4202&lt;=$J$3:$J$50), 0))</f>
        <v>4.7500000000000001E-2</v>
      </c>
    </row>
    <row r="4203" spans="1:4" x14ac:dyDescent="0.35">
      <c r="A4203" t="s">
        <v>39</v>
      </c>
      <c r="B4203">
        <v>180</v>
      </c>
      <c r="C4203" s="6">
        <v>251171</v>
      </c>
      <c r="D4203" s="38" cm="1">
        <f t="array" ref="D4203">INDEX($K$3:$K$50, MATCH(1, (A4203=$G$3:$G$50)*(B4203=$H$3:$H$50)*(C4203&gt;=$I$3:$I$50)*(C4203&lt;=$J$3:$J$50), 0))</f>
        <v>3.7499999999999999E-2</v>
      </c>
    </row>
    <row r="4204" spans="1:4" x14ac:dyDescent="0.35">
      <c r="A4204" t="s">
        <v>39</v>
      </c>
      <c r="B4204">
        <v>90</v>
      </c>
      <c r="C4204" s="6">
        <v>5819053.8399999999</v>
      </c>
      <c r="D4204" s="38" cm="1">
        <f t="array" ref="D4204">INDEX($K$3:$K$50, MATCH(1, (A4204=$G$3:$G$50)*(B4204=$H$3:$H$50)*(C4204&gt;=$I$3:$I$50)*(C4204&lt;=$J$3:$J$50), 0))</f>
        <v>3.3000000000000002E-2</v>
      </c>
    </row>
    <row r="4205" spans="1:4" x14ac:dyDescent="0.35">
      <c r="A4205" t="s">
        <v>39</v>
      </c>
      <c r="B4205">
        <v>90</v>
      </c>
      <c r="C4205" s="6">
        <v>3000171</v>
      </c>
      <c r="D4205" s="38" cm="1">
        <f t="array" ref="D4205">INDEX($K$3:$K$50, MATCH(1, (A4205=$G$3:$G$50)*(B4205=$H$3:$H$50)*(C4205&gt;=$I$3:$I$50)*(C4205&lt;=$J$3:$J$50), 0))</f>
        <v>3.3000000000000002E-2</v>
      </c>
    </row>
    <row r="4206" spans="1:4" x14ac:dyDescent="0.35">
      <c r="A4206" t="s">
        <v>39</v>
      </c>
      <c r="B4206">
        <v>180</v>
      </c>
      <c r="C4206" s="6">
        <v>9356358.0999999996</v>
      </c>
      <c r="D4206" s="38" cm="1">
        <f t="array" ref="D4206">INDEX($K$3:$K$50, MATCH(1, (A4206=$G$3:$G$50)*(B4206=$H$3:$H$50)*(C4206&gt;=$I$3:$I$50)*(C4206&lt;=$J$3:$J$50), 0))</f>
        <v>4.3999999999999997E-2</v>
      </c>
    </row>
    <row r="4207" spans="1:4" x14ac:dyDescent="0.35">
      <c r="A4207" t="s">
        <v>39</v>
      </c>
      <c r="B4207">
        <v>360</v>
      </c>
      <c r="C4207" s="6">
        <v>423250.46</v>
      </c>
      <c r="D4207" s="38" cm="1">
        <f t="array" ref="D4207">INDEX($K$3:$K$50, MATCH(1, (A4207=$G$3:$G$50)*(B4207=$H$3:$H$50)*(C4207&gt;=$I$3:$I$50)*(C4207&lt;=$J$3:$J$50), 0))</f>
        <v>4.2500000000000003E-2</v>
      </c>
    </row>
    <row r="4208" spans="1:4" x14ac:dyDescent="0.35">
      <c r="A4208" t="s">
        <v>39</v>
      </c>
      <c r="B4208">
        <v>160</v>
      </c>
      <c r="C4208" s="6">
        <v>100171</v>
      </c>
      <c r="D4208" s="38" t="e" cm="1">
        <f t="array" ref="D4208">INDEX($K$3:$K$50, MATCH(1, (A4208=$G$3:$G$50)*(B4208=$H$3:$H$50)*(C4208&gt;=$I$3:$I$50)*(C4208&lt;=$J$3:$J$50), 0))</f>
        <v>#N/A</v>
      </c>
    </row>
    <row r="4209" spans="1:4" x14ac:dyDescent="0.35">
      <c r="A4209" t="s">
        <v>39</v>
      </c>
      <c r="B4209">
        <v>180</v>
      </c>
      <c r="C4209" s="6">
        <v>233693.68</v>
      </c>
      <c r="D4209" s="38" cm="1">
        <f t="array" ref="D4209">INDEX($K$3:$K$50, MATCH(1, (A4209=$G$3:$G$50)*(B4209=$H$3:$H$50)*(C4209&gt;=$I$3:$I$50)*(C4209&lt;=$J$3:$J$50), 0))</f>
        <v>3.4500000000000003E-2</v>
      </c>
    </row>
    <row r="4210" spans="1:4" x14ac:dyDescent="0.35">
      <c r="A4210" t="s">
        <v>39</v>
      </c>
      <c r="B4210">
        <v>90</v>
      </c>
      <c r="C4210" s="6">
        <v>250171</v>
      </c>
      <c r="D4210" s="38" cm="1">
        <f t="array" ref="D4210">INDEX($K$3:$K$50, MATCH(1, (A4210=$G$3:$G$50)*(B4210=$H$3:$H$50)*(C4210&gt;=$I$3:$I$50)*(C4210&lt;=$J$3:$J$50), 0))</f>
        <v>0.03</v>
      </c>
    </row>
    <row r="4211" spans="1:4" x14ac:dyDescent="0.35">
      <c r="A4211" t="s">
        <v>39</v>
      </c>
      <c r="B4211">
        <v>180</v>
      </c>
      <c r="C4211" s="6">
        <v>1500171</v>
      </c>
      <c r="D4211" s="38" cm="1">
        <f t="array" ref="D4211">INDEX($K$3:$K$50, MATCH(1, (A4211=$G$3:$G$50)*(B4211=$H$3:$H$50)*(C4211&gt;=$I$3:$I$50)*(C4211&lt;=$J$3:$J$50), 0))</f>
        <v>4.3999999999999997E-2</v>
      </c>
    </row>
    <row r="4212" spans="1:4" x14ac:dyDescent="0.35">
      <c r="A4212" t="s">
        <v>39</v>
      </c>
      <c r="B4212">
        <v>360</v>
      </c>
      <c r="C4212" s="6">
        <v>2130171</v>
      </c>
      <c r="D4212" s="38" cm="1">
        <f t="array" ref="D4212">INDEX($K$3:$K$50, MATCH(1, (A4212=$G$3:$G$50)*(B4212=$H$3:$H$50)*(C4212&gt;=$I$3:$I$50)*(C4212&lt;=$J$3:$J$50), 0))</f>
        <v>4.7500000000000001E-2</v>
      </c>
    </row>
    <row r="4213" spans="1:4" x14ac:dyDescent="0.35">
      <c r="A4213" t="s">
        <v>39</v>
      </c>
      <c r="B4213">
        <v>360</v>
      </c>
      <c r="C4213" s="6">
        <v>214767.78</v>
      </c>
      <c r="D4213" s="38" cm="1">
        <f t="array" ref="D4213">INDEX($K$3:$K$50, MATCH(1, (A4213=$G$3:$G$50)*(B4213=$H$3:$H$50)*(C4213&gt;=$I$3:$I$50)*(C4213&lt;=$J$3:$J$50), 0))</f>
        <v>3.85E-2</v>
      </c>
    </row>
    <row r="4214" spans="1:4" x14ac:dyDescent="0.35">
      <c r="A4214" t="s">
        <v>39</v>
      </c>
      <c r="B4214">
        <v>180</v>
      </c>
      <c r="C4214" s="6">
        <v>1000171</v>
      </c>
      <c r="D4214" s="38" cm="1">
        <f t="array" ref="D4214">INDEX($K$3:$K$50, MATCH(1, (A4214=$G$3:$G$50)*(B4214=$H$3:$H$50)*(C4214&gt;=$I$3:$I$50)*(C4214&lt;=$J$3:$J$50), 0))</f>
        <v>4.3999999999999997E-2</v>
      </c>
    </row>
    <row r="4215" spans="1:4" x14ac:dyDescent="0.35">
      <c r="A4215" t="s">
        <v>39</v>
      </c>
      <c r="B4215">
        <v>90</v>
      </c>
      <c r="C4215" s="6">
        <v>1000171</v>
      </c>
      <c r="D4215" s="38" cm="1">
        <f t="array" ref="D4215">INDEX($K$3:$K$50, MATCH(1, (A4215=$G$3:$G$50)*(B4215=$H$3:$H$50)*(C4215&gt;=$I$3:$I$50)*(C4215&lt;=$J$3:$J$50), 0))</f>
        <v>3.3000000000000002E-2</v>
      </c>
    </row>
    <row r="4216" spans="1:4" x14ac:dyDescent="0.35">
      <c r="A4216" t="s">
        <v>39</v>
      </c>
      <c r="B4216">
        <v>90</v>
      </c>
      <c r="C4216" s="6">
        <v>122714.51</v>
      </c>
      <c r="D4216" s="38" cm="1">
        <f t="array" ref="D4216">INDEX($K$3:$K$50, MATCH(1, (A4216=$G$3:$G$50)*(B4216=$H$3:$H$50)*(C4216&gt;=$I$3:$I$50)*(C4216&lt;=$J$3:$J$50), 0))</f>
        <v>2.1999999999999999E-2</v>
      </c>
    </row>
    <row r="4217" spans="1:4" x14ac:dyDescent="0.35">
      <c r="A4217" t="s">
        <v>39</v>
      </c>
      <c r="B4217">
        <v>180</v>
      </c>
      <c r="C4217" s="6">
        <v>2000171</v>
      </c>
      <c r="D4217" s="38" cm="1">
        <f t="array" ref="D4217">INDEX($K$3:$K$50, MATCH(1, (A4217=$G$3:$G$50)*(B4217=$H$3:$H$50)*(C4217&gt;=$I$3:$I$50)*(C4217&lt;=$J$3:$J$50), 0))</f>
        <v>4.3999999999999997E-2</v>
      </c>
    </row>
    <row r="4218" spans="1:4" x14ac:dyDescent="0.35">
      <c r="A4218" t="s">
        <v>39</v>
      </c>
      <c r="B4218">
        <v>360</v>
      </c>
      <c r="C4218" s="6">
        <v>205171</v>
      </c>
      <c r="D4218" s="38" cm="1">
        <f t="array" ref="D4218">INDEX($K$3:$K$50, MATCH(1, (A4218=$G$3:$G$50)*(B4218=$H$3:$H$50)*(C4218&gt;=$I$3:$I$50)*(C4218&lt;=$J$3:$J$50), 0))</f>
        <v>3.85E-2</v>
      </c>
    </row>
    <row r="4219" spans="1:4" x14ac:dyDescent="0.35">
      <c r="A4219" t="s">
        <v>39</v>
      </c>
      <c r="B4219">
        <v>160</v>
      </c>
      <c r="C4219" s="6">
        <v>1530171</v>
      </c>
      <c r="D4219" s="38" t="e" cm="1">
        <f t="array" ref="D4219">INDEX($K$3:$K$50, MATCH(1, (A4219=$G$3:$G$50)*(B4219=$H$3:$H$50)*(C4219&gt;=$I$3:$I$50)*(C4219&lt;=$J$3:$J$50), 0))</f>
        <v>#N/A</v>
      </c>
    </row>
    <row r="4220" spans="1:4" x14ac:dyDescent="0.35">
      <c r="A4220" t="s">
        <v>39</v>
      </c>
      <c r="B4220">
        <v>180</v>
      </c>
      <c r="C4220" s="6">
        <v>5000171</v>
      </c>
      <c r="D4220" s="38" cm="1">
        <f t="array" ref="D4220">INDEX($K$3:$K$50, MATCH(1, (A4220=$G$3:$G$50)*(B4220=$H$3:$H$50)*(C4220&gt;=$I$3:$I$50)*(C4220&lt;=$J$3:$J$50), 0))</f>
        <v>4.3999999999999997E-2</v>
      </c>
    </row>
    <row r="4221" spans="1:4" x14ac:dyDescent="0.35">
      <c r="A4221" t="s">
        <v>39</v>
      </c>
      <c r="B4221">
        <v>90</v>
      </c>
      <c r="C4221" s="6">
        <v>280171</v>
      </c>
      <c r="D4221" s="38" cm="1">
        <f t="array" ref="D4221">INDEX($K$3:$K$50, MATCH(1, (A4221=$G$3:$G$50)*(B4221=$H$3:$H$50)*(C4221&gt;=$I$3:$I$50)*(C4221&lt;=$J$3:$J$50), 0))</f>
        <v>0.03</v>
      </c>
    </row>
    <row r="4222" spans="1:4" x14ac:dyDescent="0.35">
      <c r="A4222" t="s">
        <v>39</v>
      </c>
      <c r="B4222">
        <v>180</v>
      </c>
      <c r="C4222" s="6">
        <v>500171</v>
      </c>
      <c r="D4222" s="38" cm="1">
        <f t="array" ref="D4222">INDEX($K$3:$K$50, MATCH(1, (A4222=$G$3:$G$50)*(B4222=$H$3:$H$50)*(C4222&gt;=$I$3:$I$50)*(C4222&lt;=$J$3:$J$50), 0))</f>
        <v>3.95E-2</v>
      </c>
    </row>
    <row r="4223" spans="1:4" x14ac:dyDescent="0.35">
      <c r="A4223" t="s">
        <v>39</v>
      </c>
      <c r="B4223">
        <v>360</v>
      </c>
      <c r="C4223" s="6">
        <v>564527.16</v>
      </c>
      <c r="D4223" s="38" cm="1">
        <f t="array" ref="D4223">INDEX($K$3:$K$50, MATCH(1, (A4223=$G$3:$G$50)*(B4223=$H$3:$H$50)*(C4223&gt;=$I$3:$I$50)*(C4223&lt;=$J$3:$J$50), 0))</f>
        <v>4.4499999999999998E-2</v>
      </c>
    </row>
    <row r="4224" spans="1:4" x14ac:dyDescent="0.35">
      <c r="A4224" t="s">
        <v>39</v>
      </c>
      <c r="B4224">
        <v>360</v>
      </c>
      <c r="C4224" s="6">
        <v>513486.07</v>
      </c>
      <c r="D4224" s="38" cm="1">
        <f t="array" ref="D4224">INDEX($K$3:$K$50, MATCH(1, (A4224=$G$3:$G$50)*(B4224=$H$3:$H$50)*(C4224&gt;=$I$3:$I$50)*(C4224&lt;=$J$3:$J$50), 0))</f>
        <v>4.4499999999999998E-2</v>
      </c>
    </row>
    <row r="4225" spans="1:4" x14ac:dyDescent="0.35">
      <c r="A4225" t="s">
        <v>39</v>
      </c>
      <c r="B4225">
        <v>180</v>
      </c>
      <c r="C4225" s="6">
        <v>320171</v>
      </c>
      <c r="D4225" s="38" cm="1">
        <f t="array" ref="D4225">INDEX($K$3:$K$50, MATCH(1, (A4225=$G$3:$G$50)*(B4225=$H$3:$H$50)*(C4225&gt;=$I$3:$I$50)*(C4225&lt;=$J$3:$J$50), 0))</f>
        <v>3.7499999999999999E-2</v>
      </c>
    </row>
    <row r="4226" spans="1:4" x14ac:dyDescent="0.35">
      <c r="A4226" t="s">
        <v>39</v>
      </c>
      <c r="B4226">
        <v>90</v>
      </c>
      <c r="C4226" s="6">
        <v>152371</v>
      </c>
      <c r="D4226" s="38" cm="1">
        <f t="array" ref="D4226">INDEX($K$3:$K$50, MATCH(1, (A4226=$G$3:$G$50)*(B4226=$H$3:$H$50)*(C4226&gt;=$I$3:$I$50)*(C4226&lt;=$J$3:$J$50), 0))</f>
        <v>2.1999999999999999E-2</v>
      </c>
    </row>
    <row r="4227" spans="1:4" x14ac:dyDescent="0.35">
      <c r="A4227" t="s">
        <v>39</v>
      </c>
      <c r="B4227">
        <v>90</v>
      </c>
      <c r="C4227" s="6">
        <v>1000171</v>
      </c>
      <c r="D4227" s="38" cm="1">
        <f t="array" ref="D4227">INDEX($K$3:$K$50, MATCH(1, (A4227=$G$3:$G$50)*(B4227=$H$3:$H$50)*(C4227&gt;=$I$3:$I$50)*(C4227&lt;=$J$3:$J$50), 0))</f>
        <v>3.3000000000000002E-2</v>
      </c>
    </row>
    <row r="4228" spans="1:4" x14ac:dyDescent="0.35">
      <c r="A4228" t="s">
        <v>39</v>
      </c>
      <c r="B4228">
        <v>180</v>
      </c>
      <c r="C4228" s="6">
        <v>100171</v>
      </c>
      <c r="D4228" s="38" cm="1">
        <f t="array" ref="D4228">INDEX($K$3:$K$50, MATCH(1, (A4228=$G$3:$G$50)*(B4228=$H$3:$H$50)*(C4228&gt;=$I$3:$I$50)*(C4228&lt;=$J$3:$J$50), 0))</f>
        <v>3.4500000000000003E-2</v>
      </c>
    </row>
    <row r="4229" spans="1:4" x14ac:dyDescent="0.35">
      <c r="A4229" t="s">
        <v>39</v>
      </c>
      <c r="B4229">
        <v>360</v>
      </c>
      <c r="C4229" s="6">
        <v>250171</v>
      </c>
      <c r="D4229" s="38" cm="1">
        <f t="array" ref="D4229">INDEX($K$3:$K$50, MATCH(1, (A4229=$G$3:$G$50)*(B4229=$H$3:$H$50)*(C4229&gt;=$I$3:$I$50)*(C4229&lt;=$J$3:$J$50), 0))</f>
        <v>4.2500000000000003E-2</v>
      </c>
    </row>
    <row r="4230" spans="1:4" x14ac:dyDescent="0.35">
      <c r="A4230" t="s">
        <v>39</v>
      </c>
      <c r="B4230">
        <v>160</v>
      </c>
      <c r="C4230" s="6">
        <v>250171</v>
      </c>
      <c r="D4230" s="38" t="e" cm="1">
        <f t="array" ref="D4230">INDEX($K$3:$K$50, MATCH(1, (A4230=$G$3:$G$50)*(B4230=$H$3:$H$50)*(C4230&gt;=$I$3:$I$50)*(C4230&lt;=$J$3:$J$50), 0))</f>
        <v>#N/A</v>
      </c>
    </row>
    <row r="4231" spans="1:4" x14ac:dyDescent="0.35">
      <c r="A4231" t="s">
        <v>39</v>
      </c>
      <c r="B4231">
        <v>180</v>
      </c>
      <c r="C4231" s="6">
        <v>731171</v>
      </c>
      <c r="D4231" s="38" cm="1">
        <f t="array" ref="D4231">INDEX($K$3:$K$50, MATCH(1, (A4231=$G$3:$G$50)*(B4231=$H$3:$H$50)*(C4231&gt;=$I$3:$I$50)*(C4231&lt;=$J$3:$J$50), 0))</f>
        <v>3.95E-2</v>
      </c>
    </row>
    <row r="4232" spans="1:4" x14ac:dyDescent="0.35">
      <c r="A4232" t="s">
        <v>39</v>
      </c>
      <c r="B4232">
        <v>90</v>
      </c>
      <c r="C4232" s="6">
        <v>1031239.49</v>
      </c>
      <c r="D4232" s="38" cm="1">
        <f t="array" ref="D4232">INDEX($K$3:$K$50, MATCH(1, (A4232=$G$3:$G$50)*(B4232=$H$3:$H$50)*(C4232&gt;=$I$3:$I$50)*(C4232&lt;=$J$3:$J$50), 0))</f>
        <v>3.3000000000000002E-2</v>
      </c>
    </row>
    <row r="4233" spans="1:4" x14ac:dyDescent="0.35">
      <c r="A4233" t="s">
        <v>39</v>
      </c>
      <c r="B4233">
        <v>180</v>
      </c>
      <c r="C4233" s="6">
        <v>1500171</v>
      </c>
      <c r="D4233" s="38" cm="1">
        <f t="array" ref="D4233">INDEX($K$3:$K$50, MATCH(1, (A4233=$G$3:$G$50)*(B4233=$H$3:$H$50)*(C4233&gt;=$I$3:$I$50)*(C4233&lt;=$J$3:$J$50), 0))</f>
        <v>4.3999999999999997E-2</v>
      </c>
    </row>
    <row r="4234" spans="1:4" x14ac:dyDescent="0.35">
      <c r="A4234" t="s">
        <v>39</v>
      </c>
      <c r="B4234">
        <v>360</v>
      </c>
      <c r="C4234" s="6">
        <v>113006.06</v>
      </c>
      <c r="D4234" s="38" cm="1">
        <f t="array" ref="D4234">INDEX($K$3:$K$50, MATCH(1, (A4234=$G$3:$G$50)*(B4234=$H$3:$H$50)*(C4234&gt;=$I$3:$I$50)*(C4234&lt;=$J$3:$J$50), 0))</f>
        <v>3.85E-2</v>
      </c>
    </row>
    <row r="4235" spans="1:4" x14ac:dyDescent="0.35">
      <c r="A4235" t="s">
        <v>39</v>
      </c>
      <c r="B4235">
        <v>360</v>
      </c>
      <c r="C4235" s="6">
        <v>210171</v>
      </c>
      <c r="D4235" s="38" cm="1">
        <f t="array" ref="D4235">INDEX($K$3:$K$50, MATCH(1, (A4235=$G$3:$G$50)*(B4235=$H$3:$H$50)*(C4235&gt;=$I$3:$I$50)*(C4235&lt;=$J$3:$J$50), 0))</f>
        <v>3.85E-2</v>
      </c>
    </row>
    <row r="4236" spans="1:4" x14ac:dyDescent="0.35">
      <c r="A4236" t="s">
        <v>39</v>
      </c>
      <c r="B4236">
        <v>180</v>
      </c>
      <c r="C4236" s="6">
        <v>350171</v>
      </c>
      <c r="D4236" s="38" cm="1">
        <f t="array" ref="D4236">INDEX($K$3:$K$50, MATCH(1, (A4236=$G$3:$G$50)*(B4236=$H$3:$H$50)*(C4236&gt;=$I$3:$I$50)*(C4236&lt;=$J$3:$J$50), 0))</f>
        <v>3.7499999999999999E-2</v>
      </c>
    </row>
    <row r="4237" spans="1:4" x14ac:dyDescent="0.35">
      <c r="A4237" t="s">
        <v>39</v>
      </c>
      <c r="B4237">
        <v>90</v>
      </c>
      <c r="C4237" s="6">
        <v>309171</v>
      </c>
      <c r="D4237" s="38" cm="1">
        <f t="array" ref="D4237">INDEX($K$3:$K$50, MATCH(1, (A4237=$G$3:$G$50)*(B4237=$H$3:$H$50)*(C4237&gt;=$I$3:$I$50)*(C4237&lt;=$J$3:$J$50), 0))</f>
        <v>0.03</v>
      </c>
    </row>
    <row r="4238" spans="1:4" x14ac:dyDescent="0.35">
      <c r="A4238" t="s">
        <v>39</v>
      </c>
      <c r="B4238">
        <v>90</v>
      </c>
      <c r="C4238" s="6">
        <v>1343155.43</v>
      </c>
      <c r="D4238" s="38" cm="1">
        <f t="array" ref="D4238">INDEX($K$3:$K$50, MATCH(1, (A4238=$G$3:$G$50)*(B4238=$H$3:$H$50)*(C4238&gt;=$I$3:$I$50)*(C4238&lt;=$J$3:$J$50), 0))</f>
        <v>3.3000000000000002E-2</v>
      </c>
    </row>
    <row r="4239" spans="1:4" x14ac:dyDescent="0.35">
      <c r="A4239" t="s">
        <v>39</v>
      </c>
      <c r="B4239">
        <v>180</v>
      </c>
      <c r="C4239" s="6">
        <v>211171</v>
      </c>
      <c r="D4239" s="38" cm="1">
        <f t="array" ref="D4239">INDEX($K$3:$K$50, MATCH(1, (A4239=$G$3:$G$50)*(B4239=$H$3:$H$50)*(C4239&gt;=$I$3:$I$50)*(C4239&lt;=$J$3:$J$50), 0))</f>
        <v>3.4500000000000003E-2</v>
      </c>
    </row>
    <row r="4240" spans="1:4" x14ac:dyDescent="0.35">
      <c r="A4240" t="s">
        <v>39</v>
      </c>
      <c r="B4240">
        <v>360</v>
      </c>
      <c r="C4240" s="6">
        <v>100171</v>
      </c>
      <c r="D4240" s="38" cm="1">
        <f t="array" ref="D4240">INDEX($K$3:$K$50, MATCH(1, (A4240=$G$3:$G$50)*(B4240=$H$3:$H$50)*(C4240&gt;=$I$3:$I$50)*(C4240&lt;=$J$3:$J$50), 0))</f>
        <v>3.85E-2</v>
      </c>
    </row>
    <row r="4241" spans="1:4" x14ac:dyDescent="0.35">
      <c r="A4241" t="s">
        <v>39</v>
      </c>
      <c r="B4241">
        <v>160</v>
      </c>
      <c r="C4241" s="6">
        <v>1257506.71</v>
      </c>
      <c r="D4241" s="38" t="e" cm="1">
        <f t="array" ref="D4241">INDEX($K$3:$K$50, MATCH(1, (A4241=$G$3:$G$50)*(B4241=$H$3:$H$50)*(C4241&gt;=$I$3:$I$50)*(C4241&lt;=$J$3:$J$50), 0))</f>
        <v>#N/A</v>
      </c>
    </row>
    <row r="4242" spans="1:4" x14ac:dyDescent="0.35">
      <c r="A4242" t="s">
        <v>39</v>
      </c>
      <c r="B4242">
        <v>180</v>
      </c>
      <c r="C4242" s="6">
        <v>200171</v>
      </c>
      <c r="D4242" s="38" cm="1">
        <f t="array" ref="D4242">INDEX($K$3:$K$50, MATCH(1, (A4242=$G$3:$G$50)*(B4242=$H$3:$H$50)*(C4242&gt;=$I$3:$I$50)*(C4242&lt;=$J$3:$J$50), 0))</f>
        <v>3.4500000000000003E-2</v>
      </c>
    </row>
    <row r="4243" spans="1:4" x14ac:dyDescent="0.35">
      <c r="A4243" t="s">
        <v>39</v>
      </c>
      <c r="B4243">
        <v>90</v>
      </c>
      <c r="C4243" s="6">
        <v>200171</v>
      </c>
      <c r="D4243" s="38" cm="1">
        <f t="array" ref="D4243">INDEX($K$3:$K$50, MATCH(1, (A4243=$G$3:$G$50)*(B4243=$H$3:$H$50)*(C4243&gt;=$I$3:$I$50)*(C4243&lt;=$J$3:$J$50), 0))</f>
        <v>2.1999999999999999E-2</v>
      </c>
    </row>
    <row r="4244" spans="1:4" x14ac:dyDescent="0.35">
      <c r="A4244" t="s">
        <v>39</v>
      </c>
      <c r="B4244">
        <v>180</v>
      </c>
      <c r="C4244" s="6">
        <v>150171</v>
      </c>
      <c r="D4244" s="38" cm="1">
        <f t="array" ref="D4244">INDEX($K$3:$K$50, MATCH(1, (A4244=$G$3:$G$50)*(B4244=$H$3:$H$50)*(C4244&gt;=$I$3:$I$50)*(C4244&lt;=$J$3:$J$50), 0))</f>
        <v>3.4500000000000003E-2</v>
      </c>
    </row>
    <row r="4245" spans="1:4" x14ac:dyDescent="0.35">
      <c r="A4245" t="s">
        <v>39</v>
      </c>
      <c r="B4245">
        <v>360</v>
      </c>
      <c r="C4245" s="6">
        <v>243117.47</v>
      </c>
      <c r="D4245" s="38" cm="1">
        <f t="array" ref="D4245">INDEX($K$3:$K$50, MATCH(1, (A4245=$G$3:$G$50)*(B4245=$H$3:$H$50)*(C4245&gt;=$I$3:$I$50)*(C4245&lt;=$J$3:$J$50), 0))</f>
        <v>3.85E-2</v>
      </c>
    </row>
    <row r="4246" spans="1:4" x14ac:dyDescent="0.35">
      <c r="A4246" t="s">
        <v>39</v>
      </c>
      <c r="B4246">
        <v>360</v>
      </c>
      <c r="C4246" s="6">
        <v>200171</v>
      </c>
      <c r="D4246" s="38" cm="1">
        <f t="array" ref="D4246">INDEX($K$3:$K$50, MATCH(1, (A4246=$G$3:$G$50)*(B4246=$H$3:$H$50)*(C4246&gt;=$I$3:$I$50)*(C4246&lt;=$J$3:$J$50), 0))</f>
        <v>3.85E-2</v>
      </c>
    </row>
    <row r="4247" spans="1:4" x14ac:dyDescent="0.35">
      <c r="A4247" t="s">
        <v>39</v>
      </c>
      <c r="B4247">
        <v>180</v>
      </c>
      <c r="C4247" s="6">
        <v>1300171</v>
      </c>
      <c r="D4247" s="38" cm="1">
        <f t="array" ref="D4247">INDEX($K$3:$K$50, MATCH(1, (A4247=$G$3:$G$50)*(B4247=$H$3:$H$50)*(C4247&gt;=$I$3:$I$50)*(C4247&lt;=$J$3:$J$50), 0))</f>
        <v>4.3999999999999997E-2</v>
      </c>
    </row>
    <row r="4248" spans="1:4" x14ac:dyDescent="0.35">
      <c r="A4248" t="s">
        <v>39</v>
      </c>
      <c r="B4248">
        <v>90</v>
      </c>
      <c r="C4248" s="6">
        <v>70171</v>
      </c>
      <c r="D4248" s="38" cm="1">
        <f t="array" ref="D4248">INDEX($K$3:$K$50, MATCH(1, (A4248=$G$3:$G$50)*(B4248=$H$3:$H$50)*(C4248&gt;=$I$3:$I$50)*(C4248&lt;=$J$3:$J$50), 0))</f>
        <v>2.0500000000000001E-2</v>
      </c>
    </row>
    <row r="4249" spans="1:4" x14ac:dyDescent="0.35">
      <c r="A4249" t="s">
        <v>39</v>
      </c>
      <c r="B4249">
        <v>90</v>
      </c>
      <c r="C4249" s="6">
        <v>150171</v>
      </c>
      <c r="D4249" s="38" cm="1">
        <f t="array" ref="D4249">INDEX($K$3:$K$50, MATCH(1, (A4249=$G$3:$G$50)*(B4249=$H$3:$H$50)*(C4249&gt;=$I$3:$I$50)*(C4249&lt;=$J$3:$J$50), 0))</f>
        <v>2.1999999999999999E-2</v>
      </c>
    </row>
    <row r="4250" spans="1:4" x14ac:dyDescent="0.35">
      <c r="A4250" t="s">
        <v>39</v>
      </c>
      <c r="B4250">
        <v>180</v>
      </c>
      <c r="C4250" s="6">
        <v>1200171</v>
      </c>
      <c r="D4250" s="38" cm="1">
        <f t="array" ref="D4250">INDEX($K$3:$K$50, MATCH(1, (A4250=$G$3:$G$50)*(B4250=$H$3:$H$50)*(C4250&gt;=$I$3:$I$50)*(C4250&lt;=$J$3:$J$50), 0))</f>
        <v>4.3999999999999997E-2</v>
      </c>
    </row>
    <row r="4251" spans="1:4" x14ac:dyDescent="0.35">
      <c r="A4251" t="s">
        <v>39</v>
      </c>
      <c r="B4251">
        <v>360</v>
      </c>
      <c r="C4251" s="6">
        <v>8812971</v>
      </c>
      <c r="D4251" s="38" cm="1">
        <f t="array" ref="D4251">INDEX($K$3:$K$50, MATCH(1, (A4251=$G$3:$G$50)*(B4251=$H$3:$H$50)*(C4251&gt;=$I$3:$I$50)*(C4251&lt;=$J$3:$J$50), 0))</f>
        <v>4.7500000000000001E-2</v>
      </c>
    </row>
    <row r="4252" spans="1:4" x14ac:dyDescent="0.35">
      <c r="A4252" t="s">
        <v>39</v>
      </c>
      <c r="B4252">
        <v>160</v>
      </c>
      <c r="C4252" s="6">
        <v>500171</v>
      </c>
      <c r="D4252" s="38" t="e" cm="1">
        <f t="array" ref="D4252">INDEX($K$3:$K$50, MATCH(1, (A4252=$G$3:$G$50)*(B4252=$H$3:$H$50)*(C4252&gt;=$I$3:$I$50)*(C4252&lt;=$J$3:$J$50), 0))</f>
        <v>#N/A</v>
      </c>
    </row>
    <row r="4253" spans="1:4" x14ac:dyDescent="0.35">
      <c r="A4253" t="s">
        <v>39</v>
      </c>
      <c r="B4253">
        <v>180</v>
      </c>
      <c r="C4253" s="6">
        <v>137342.51999999999</v>
      </c>
      <c r="D4253" s="38" cm="1">
        <f t="array" ref="D4253">INDEX($K$3:$K$50, MATCH(1, (A4253=$G$3:$G$50)*(B4253=$H$3:$H$50)*(C4253&gt;=$I$3:$I$50)*(C4253&lt;=$J$3:$J$50), 0))</f>
        <v>3.4500000000000003E-2</v>
      </c>
    </row>
    <row r="4254" spans="1:4" x14ac:dyDescent="0.35">
      <c r="A4254" t="s">
        <v>39</v>
      </c>
      <c r="B4254">
        <v>90</v>
      </c>
      <c r="C4254" s="6">
        <v>137047.45000000001</v>
      </c>
      <c r="D4254" s="38" cm="1">
        <f t="array" ref="D4254">INDEX($K$3:$K$50, MATCH(1, (A4254=$G$3:$G$50)*(B4254=$H$3:$H$50)*(C4254&gt;=$I$3:$I$50)*(C4254&lt;=$J$3:$J$50), 0))</f>
        <v>2.1999999999999999E-2</v>
      </c>
    </row>
    <row r="4255" spans="1:4" x14ac:dyDescent="0.35">
      <c r="A4255" t="s">
        <v>39</v>
      </c>
      <c r="B4255">
        <v>180</v>
      </c>
      <c r="C4255" s="6">
        <v>100171</v>
      </c>
      <c r="D4255" s="38" cm="1">
        <f t="array" ref="D4255">INDEX($K$3:$K$50, MATCH(1, (A4255=$G$3:$G$50)*(B4255=$H$3:$H$50)*(C4255&gt;=$I$3:$I$50)*(C4255&lt;=$J$3:$J$50), 0))</f>
        <v>3.4500000000000003E-2</v>
      </c>
    </row>
    <row r="4256" spans="1:4" x14ac:dyDescent="0.35">
      <c r="A4256" t="s">
        <v>39</v>
      </c>
      <c r="B4256">
        <v>360</v>
      </c>
      <c r="C4256" s="6">
        <v>225171</v>
      </c>
      <c r="D4256" s="38" cm="1">
        <f t="array" ref="D4256">INDEX($K$3:$K$50, MATCH(1, (A4256=$G$3:$G$50)*(B4256=$H$3:$H$50)*(C4256&gt;=$I$3:$I$50)*(C4256&lt;=$J$3:$J$50), 0))</f>
        <v>3.85E-2</v>
      </c>
    </row>
    <row r="4257" spans="1:4" x14ac:dyDescent="0.35">
      <c r="A4257" t="s">
        <v>39</v>
      </c>
      <c r="B4257">
        <v>360</v>
      </c>
      <c r="C4257" s="6">
        <v>500171</v>
      </c>
      <c r="D4257" s="38" cm="1">
        <f t="array" ref="D4257">INDEX($K$3:$K$50, MATCH(1, (A4257=$G$3:$G$50)*(B4257=$H$3:$H$50)*(C4257&gt;=$I$3:$I$50)*(C4257&lt;=$J$3:$J$50), 0))</f>
        <v>4.4499999999999998E-2</v>
      </c>
    </row>
    <row r="4258" spans="1:4" x14ac:dyDescent="0.35">
      <c r="A4258" t="s">
        <v>39</v>
      </c>
      <c r="B4258">
        <v>180</v>
      </c>
      <c r="C4258" s="6">
        <v>1065171</v>
      </c>
      <c r="D4258" s="38" cm="1">
        <f t="array" ref="D4258">INDEX($K$3:$K$50, MATCH(1, (A4258=$G$3:$G$50)*(B4258=$H$3:$H$50)*(C4258&gt;=$I$3:$I$50)*(C4258&lt;=$J$3:$J$50), 0))</f>
        <v>4.3999999999999997E-2</v>
      </c>
    </row>
    <row r="4259" spans="1:4" x14ac:dyDescent="0.35">
      <c r="A4259" t="s">
        <v>39</v>
      </c>
      <c r="B4259">
        <v>90</v>
      </c>
      <c r="C4259" s="6">
        <v>110171</v>
      </c>
      <c r="D4259" s="38" cm="1">
        <f t="array" ref="D4259">INDEX($K$3:$K$50, MATCH(1, (A4259=$G$3:$G$50)*(B4259=$H$3:$H$50)*(C4259&gt;=$I$3:$I$50)*(C4259&lt;=$J$3:$J$50), 0))</f>
        <v>2.1999999999999999E-2</v>
      </c>
    </row>
    <row r="4260" spans="1:4" x14ac:dyDescent="0.35">
      <c r="A4260" t="s">
        <v>39</v>
      </c>
      <c r="B4260">
        <v>90</v>
      </c>
      <c r="C4260" s="6">
        <v>238139.84</v>
      </c>
      <c r="D4260" s="38" cm="1">
        <f t="array" ref="D4260">INDEX($K$3:$K$50, MATCH(1, (A4260=$G$3:$G$50)*(B4260=$H$3:$H$50)*(C4260&gt;=$I$3:$I$50)*(C4260&lt;=$J$3:$J$50), 0))</f>
        <v>2.1999999999999999E-2</v>
      </c>
    </row>
    <row r="4261" spans="1:4" x14ac:dyDescent="0.35">
      <c r="A4261" t="s">
        <v>39</v>
      </c>
      <c r="B4261">
        <v>180</v>
      </c>
      <c r="C4261" s="6">
        <v>2500171</v>
      </c>
      <c r="D4261" s="38" cm="1">
        <f t="array" ref="D4261">INDEX($K$3:$K$50, MATCH(1, (A4261=$G$3:$G$50)*(B4261=$H$3:$H$50)*(C4261&gt;=$I$3:$I$50)*(C4261&lt;=$J$3:$J$50), 0))</f>
        <v>4.3999999999999997E-2</v>
      </c>
    </row>
    <row r="4262" spans="1:4" x14ac:dyDescent="0.35">
      <c r="A4262" t="s">
        <v>39</v>
      </c>
      <c r="B4262">
        <v>360</v>
      </c>
      <c r="C4262" s="6">
        <v>1000171</v>
      </c>
      <c r="D4262" s="38" cm="1">
        <f t="array" ref="D4262">INDEX($K$3:$K$50, MATCH(1, (A4262=$G$3:$G$50)*(B4262=$H$3:$H$50)*(C4262&gt;=$I$3:$I$50)*(C4262&lt;=$J$3:$J$50), 0))</f>
        <v>4.7500000000000001E-2</v>
      </c>
    </row>
    <row r="4263" spans="1:4" x14ac:dyDescent="0.35">
      <c r="A4263" t="s">
        <v>40</v>
      </c>
      <c r="B4263">
        <v>160</v>
      </c>
      <c r="C4263" s="6">
        <v>1000171</v>
      </c>
      <c r="D4263" s="38" t="e" cm="1">
        <f t="array" ref="D4263">INDEX($K$3:$K$50, MATCH(1, (A4263=$G$3:$G$50)*(B4263=$H$3:$H$50)*(C4263&gt;=$I$3:$I$50)*(C4263&lt;=$J$3:$J$50), 0))</f>
        <v>#N/A</v>
      </c>
    </row>
    <row r="4264" spans="1:4" x14ac:dyDescent="0.35">
      <c r="A4264" t="s">
        <v>39</v>
      </c>
      <c r="B4264">
        <v>180</v>
      </c>
      <c r="C4264" s="6">
        <v>106857.07</v>
      </c>
      <c r="D4264" s="38" cm="1">
        <f t="array" ref="D4264">INDEX($K$3:$K$50, MATCH(1, (A4264=$G$3:$G$50)*(B4264=$H$3:$H$50)*(C4264&gt;=$I$3:$I$50)*(C4264&lt;=$J$3:$J$50), 0))</f>
        <v>3.4500000000000003E-2</v>
      </c>
    </row>
    <row r="4265" spans="1:4" x14ac:dyDescent="0.35">
      <c r="A4265" t="s">
        <v>39</v>
      </c>
      <c r="B4265">
        <v>90</v>
      </c>
      <c r="C4265" s="6">
        <v>2787759.73</v>
      </c>
      <c r="D4265" s="38" cm="1">
        <f t="array" ref="D4265">INDEX($K$3:$K$50, MATCH(1, (A4265=$G$3:$G$50)*(B4265=$H$3:$H$50)*(C4265&gt;=$I$3:$I$50)*(C4265&lt;=$J$3:$J$50), 0))</f>
        <v>3.3000000000000002E-2</v>
      </c>
    </row>
    <row r="4266" spans="1:4" x14ac:dyDescent="0.35">
      <c r="A4266" t="s">
        <v>39</v>
      </c>
      <c r="B4266">
        <v>180</v>
      </c>
      <c r="C4266" s="6">
        <v>4251742.43</v>
      </c>
      <c r="D4266" s="38" cm="1">
        <f t="array" ref="D4266">INDEX($K$3:$K$50, MATCH(1, (A4266=$G$3:$G$50)*(B4266=$H$3:$H$50)*(C4266&gt;=$I$3:$I$50)*(C4266&lt;=$J$3:$J$50), 0))</f>
        <v>4.3999999999999997E-2</v>
      </c>
    </row>
    <row r="4267" spans="1:4" x14ac:dyDescent="0.35">
      <c r="A4267" t="s">
        <v>39</v>
      </c>
      <c r="B4267">
        <v>360</v>
      </c>
      <c r="C4267" s="6">
        <v>20171</v>
      </c>
      <c r="D4267" s="38" cm="1">
        <f t="array" ref="D4267">INDEX($K$3:$K$50, MATCH(1, (A4267=$G$3:$G$50)*(B4267=$H$3:$H$50)*(C4267&gt;=$I$3:$I$50)*(C4267&lt;=$J$3:$J$50), 0))</f>
        <v>1.7999999999999999E-2</v>
      </c>
    </row>
    <row r="4268" spans="1:4" x14ac:dyDescent="0.35">
      <c r="A4268" t="s">
        <v>40</v>
      </c>
      <c r="B4268">
        <v>360</v>
      </c>
      <c r="C4268" s="6">
        <v>500171</v>
      </c>
      <c r="D4268" s="38" cm="1">
        <f t="array" ref="D4268">INDEX($K$3:$K$50, MATCH(1, (A4268=$G$3:$G$50)*(B4268=$H$3:$H$50)*(C4268&gt;=$I$3:$I$50)*(C4268&lt;=$J$3:$J$50), 0))</f>
        <v>4.3999999999999997E-2</v>
      </c>
    </row>
    <row r="4269" spans="1:4" x14ac:dyDescent="0.35">
      <c r="A4269" t="s">
        <v>39</v>
      </c>
      <c r="B4269">
        <v>180</v>
      </c>
      <c r="C4269" s="6">
        <v>150171</v>
      </c>
      <c r="D4269" s="38" cm="1">
        <f t="array" ref="D4269">INDEX($K$3:$K$50, MATCH(1, (A4269=$G$3:$G$50)*(B4269=$H$3:$H$50)*(C4269&gt;=$I$3:$I$50)*(C4269&lt;=$J$3:$J$50), 0))</f>
        <v>3.4500000000000003E-2</v>
      </c>
    </row>
    <row r="4270" spans="1:4" x14ac:dyDescent="0.35">
      <c r="A4270" t="s">
        <v>39</v>
      </c>
      <c r="B4270">
        <v>90</v>
      </c>
      <c r="C4270" s="6">
        <v>455171</v>
      </c>
      <c r="D4270" s="38" cm="1">
        <f t="array" ref="D4270">INDEX($K$3:$K$50, MATCH(1, (A4270=$G$3:$G$50)*(B4270=$H$3:$H$50)*(C4270&gt;=$I$3:$I$50)*(C4270&lt;=$J$3:$J$50), 0))</f>
        <v>0.03</v>
      </c>
    </row>
    <row r="4271" spans="1:4" x14ac:dyDescent="0.35">
      <c r="A4271" t="s">
        <v>39</v>
      </c>
      <c r="B4271">
        <v>90</v>
      </c>
      <c r="C4271" s="6">
        <v>300171</v>
      </c>
      <c r="D4271" s="38" cm="1">
        <f t="array" ref="D4271">INDEX($K$3:$K$50, MATCH(1, (A4271=$G$3:$G$50)*(B4271=$H$3:$H$50)*(C4271&gt;=$I$3:$I$50)*(C4271&lt;=$J$3:$J$50), 0))</f>
        <v>0.03</v>
      </c>
    </row>
    <row r="4272" spans="1:4" x14ac:dyDescent="0.35">
      <c r="A4272" t="s">
        <v>40</v>
      </c>
      <c r="B4272">
        <v>180</v>
      </c>
      <c r="C4272" s="6">
        <v>2981803.74</v>
      </c>
      <c r="D4272" s="38" cm="1">
        <f t="array" ref="D4272">INDEX($K$3:$K$50, MATCH(1, (A4272=$G$3:$G$50)*(B4272=$H$3:$H$50)*(C4272&gt;=$I$3:$I$50)*(C4272&lt;=$J$3:$J$50), 0))</f>
        <v>4.3499999999999997E-2</v>
      </c>
    </row>
    <row r="4273" spans="1:4" x14ac:dyDescent="0.35">
      <c r="A4273" t="s">
        <v>39</v>
      </c>
      <c r="B4273">
        <v>360</v>
      </c>
      <c r="C4273" s="6">
        <v>1764971</v>
      </c>
      <c r="D4273" s="38" cm="1">
        <f t="array" ref="D4273">INDEX($K$3:$K$50, MATCH(1, (A4273=$G$3:$G$50)*(B4273=$H$3:$H$50)*(C4273&gt;=$I$3:$I$50)*(C4273&lt;=$J$3:$J$50), 0))</f>
        <v>4.7500000000000001E-2</v>
      </c>
    </row>
    <row r="4274" spans="1:4" x14ac:dyDescent="0.35">
      <c r="A4274" t="s">
        <v>39</v>
      </c>
      <c r="B4274">
        <v>160</v>
      </c>
      <c r="C4274" s="6">
        <v>250171</v>
      </c>
      <c r="D4274" s="38" t="e" cm="1">
        <f t="array" ref="D4274">INDEX($K$3:$K$50, MATCH(1, (A4274=$G$3:$G$50)*(B4274=$H$3:$H$50)*(C4274&gt;=$I$3:$I$50)*(C4274&lt;=$J$3:$J$50), 0))</f>
        <v>#N/A</v>
      </c>
    </row>
    <row r="4275" spans="1:4" x14ac:dyDescent="0.35">
      <c r="A4275" t="s">
        <v>39</v>
      </c>
      <c r="B4275">
        <v>180</v>
      </c>
      <c r="C4275" s="6">
        <v>306208.65000000002</v>
      </c>
      <c r="D4275" s="38" cm="1">
        <f t="array" ref="D4275">INDEX($K$3:$K$50, MATCH(1, (A4275=$G$3:$G$50)*(B4275=$H$3:$H$50)*(C4275&gt;=$I$3:$I$50)*(C4275&lt;=$J$3:$J$50), 0))</f>
        <v>3.7499999999999999E-2</v>
      </c>
    </row>
    <row r="4276" spans="1:4" x14ac:dyDescent="0.35">
      <c r="A4276" t="s">
        <v>39</v>
      </c>
      <c r="B4276">
        <v>90</v>
      </c>
      <c r="C4276" s="6">
        <v>500171</v>
      </c>
      <c r="D4276" s="38" cm="1">
        <f t="array" ref="D4276">INDEX($K$3:$K$50, MATCH(1, (A4276=$G$3:$G$50)*(B4276=$H$3:$H$50)*(C4276&gt;=$I$3:$I$50)*(C4276&lt;=$J$3:$J$50), 0))</f>
        <v>3.1E-2</v>
      </c>
    </row>
    <row r="4277" spans="1:4" x14ac:dyDescent="0.35">
      <c r="A4277" t="s">
        <v>39</v>
      </c>
      <c r="B4277">
        <v>180</v>
      </c>
      <c r="C4277" s="6">
        <v>165171</v>
      </c>
      <c r="D4277" s="38" cm="1">
        <f t="array" ref="D4277">INDEX($K$3:$K$50, MATCH(1, (A4277=$G$3:$G$50)*(B4277=$H$3:$H$50)*(C4277&gt;=$I$3:$I$50)*(C4277&lt;=$J$3:$J$50), 0))</f>
        <v>3.4500000000000003E-2</v>
      </c>
    </row>
    <row r="4278" spans="1:4" x14ac:dyDescent="0.35">
      <c r="A4278" t="s">
        <v>39</v>
      </c>
      <c r="B4278">
        <v>360</v>
      </c>
      <c r="C4278" s="6">
        <v>1000171</v>
      </c>
      <c r="D4278" s="38" cm="1">
        <f t="array" ref="D4278">INDEX($K$3:$K$50, MATCH(1, (A4278=$G$3:$G$50)*(B4278=$H$3:$H$50)*(C4278&gt;=$I$3:$I$50)*(C4278&lt;=$J$3:$J$50), 0))</f>
        <v>4.7500000000000001E-2</v>
      </c>
    </row>
    <row r="4279" spans="1:4" x14ac:dyDescent="0.35">
      <c r="A4279" t="s">
        <v>40</v>
      </c>
      <c r="B4279">
        <v>360</v>
      </c>
      <c r="C4279" s="6">
        <v>1807432.84</v>
      </c>
      <c r="D4279" s="38" cm="1">
        <f t="array" ref="D4279">INDEX($K$3:$K$50, MATCH(1, (A4279=$G$3:$G$50)*(B4279=$H$3:$H$50)*(C4279&gt;=$I$3:$I$50)*(C4279&lt;=$J$3:$J$50), 0))</f>
        <v>4.7E-2</v>
      </c>
    </row>
    <row r="4280" spans="1:4" x14ac:dyDescent="0.35">
      <c r="A4280" t="s">
        <v>39</v>
      </c>
      <c r="B4280">
        <v>180</v>
      </c>
      <c r="C4280" s="6">
        <v>3500171</v>
      </c>
      <c r="D4280" s="38" cm="1">
        <f t="array" ref="D4280">INDEX($K$3:$K$50, MATCH(1, (A4280=$G$3:$G$50)*(B4280=$H$3:$H$50)*(C4280&gt;=$I$3:$I$50)*(C4280&lt;=$J$3:$J$50), 0))</f>
        <v>4.3999999999999997E-2</v>
      </c>
    </row>
    <row r="4281" spans="1:4" x14ac:dyDescent="0.35">
      <c r="A4281" t="s">
        <v>39</v>
      </c>
      <c r="B4281">
        <v>90</v>
      </c>
      <c r="C4281" s="6">
        <v>500171</v>
      </c>
      <c r="D4281" s="38" cm="1">
        <f t="array" ref="D4281">INDEX($K$3:$K$50, MATCH(1, (A4281=$G$3:$G$50)*(B4281=$H$3:$H$50)*(C4281&gt;=$I$3:$I$50)*(C4281&lt;=$J$3:$J$50), 0))</f>
        <v>3.1E-2</v>
      </c>
    </row>
    <row r="4282" spans="1:4" x14ac:dyDescent="0.35">
      <c r="A4282" t="s">
        <v>39</v>
      </c>
      <c r="B4282">
        <v>90</v>
      </c>
      <c r="C4282" s="6">
        <v>751239.49</v>
      </c>
      <c r="D4282" s="38" cm="1">
        <f t="array" ref="D4282">INDEX($K$3:$K$50, MATCH(1, (A4282=$G$3:$G$50)*(B4282=$H$3:$H$50)*(C4282&gt;=$I$3:$I$50)*(C4282&lt;=$J$3:$J$50), 0))</f>
        <v>3.2000000000000001E-2</v>
      </c>
    </row>
    <row r="4283" spans="1:4" x14ac:dyDescent="0.35">
      <c r="A4283" t="s">
        <v>39</v>
      </c>
      <c r="B4283">
        <v>180</v>
      </c>
      <c r="C4283" s="6">
        <v>238340.18</v>
      </c>
      <c r="D4283" s="38" cm="1">
        <f t="array" ref="D4283">INDEX($K$3:$K$50, MATCH(1, (A4283=$G$3:$G$50)*(B4283=$H$3:$H$50)*(C4283&gt;=$I$3:$I$50)*(C4283&lt;=$J$3:$J$50), 0))</f>
        <v>3.4500000000000003E-2</v>
      </c>
    </row>
    <row r="4284" spans="1:4" x14ac:dyDescent="0.35">
      <c r="A4284" t="s">
        <v>39</v>
      </c>
      <c r="B4284">
        <v>360</v>
      </c>
      <c r="C4284" s="6">
        <v>21013.24</v>
      </c>
      <c r="D4284" s="38" cm="1">
        <f t="array" ref="D4284">INDEX($K$3:$K$50, MATCH(1, (A4284=$G$3:$G$50)*(B4284=$H$3:$H$50)*(C4284&gt;=$I$3:$I$50)*(C4284&lt;=$J$3:$J$50), 0))</f>
        <v>1.7999999999999999E-2</v>
      </c>
    </row>
    <row r="4285" spans="1:4" x14ac:dyDescent="0.35">
      <c r="A4285" t="s">
        <v>39</v>
      </c>
      <c r="B4285">
        <v>160</v>
      </c>
      <c r="C4285" s="6">
        <v>320171</v>
      </c>
      <c r="D4285" s="38" t="e" cm="1">
        <f t="array" ref="D4285">INDEX($K$3:$K$50, MATCH(1, (A4285=$G$3:$G$50)*(B4285=$H$3:$H$50)*(C4285&gt;=$I$3:$I$50)*(C4285&lt;=$J$3:$J$50), 0))</f>
        <v>#N/A</v>
      </c>
    </row>
    <row r="4286" spans="1:4" x14ac:dyDescent="0.35">
      <c r="A4286" t="s">
        <v>39</v>
      </c>
      <c r="B4286">
        <v>180</v>
      </c>
      <c r="C4286" s="6">
        <v>400171</v>
      </c>
      <c r="D4286" s="38" cm="1">
        <f t="array" ref="D4286">INDEX($K$3:$K$50, MATCH(1, (A4286=$G$3:$G$50)*(B4286=$H$3:$H$50)*(C4286&gt;=$I$3:$I$50)*(C4286&lt;=$J$3:$J$50), 0))</f>
        <v>3.7499999999999999E-2</v>
      </c>
    </row>
    <row r="4287" spans="1:4" x14ac:dyDescent="0.35">
      <c r="A4287" t="s">
        <v>39</v>
      </c>
      <c r="B4287">
        <v>90</v>
      </c>
      <c r="C4287" s="6">
        <v>31996.66</v>
      </c>
      <c r="D4287" s="38" cm="1">
        <f t="array" ref="D4287">INDEX($K$3:$K$50, MATCH(1, (A4287=$G$3:$G$50)*(B4287=$H$3:$H$50)*(C4287&gt;=$I$3:$I$50)*(C4287&lt;=$J$3:$J$50), 0))</f>
        <v>1.55E-2</v>
      </c>
    </row>
    <row r="4288" spans="1:4" x14ac:dyDescent="0.35">
      <c r="A4288" t="s">
        <v>39</v>
      </c>
      <c r="B4288">
        <v>180</v>
      </c>
      <c r="C4288" s="6">
        <v>41956.39</v>
      </c>
      <c r="D4288" s="38" cm="1">
        <f t="array" ref="D4288">INDEX($K$3:$K$50, MATCH(1, (A4288=$G$3:$G$50)*(B4288=$H$3:$H$50)*(C4288&gt;=$I$3:$I$50)*(C4288&lt;=$J$3:$J$50), 0))</f>
        <v>1.6E-2</v>
      </c>
    </row>
    <row r="4289" spans="1:4" x14ac:dyDescent="0.35">
      <c r="A4289" t="s">
        <v>39</v>
      </c>
      <c r="B4289">
        <v>360</v>
      </c>
      <c r="C4289" s="6">
        <v>462532.14</v>
      </c>
      <c r="D4289" s="38" cm="1">
        <f t="array" ref="D4289">INDEX($K$3:$K$50, MATCH(1, (A4289=$G$3:$G$50)*(B4289=$H$3:$H$50)*(C4289&gt;=$I$3:$I$50)*(C4289&lt;=$J$3:$J$50), 0))</f>
        <v>4.2500000000000003E-2</v>
      </c>
    </row>
    <row r="4290" spans="1:4" x14ac:dyDescent="0.35">
      <c r="A4290" t="s">
        <v>39</v>
      </c>
      <c r="B4290">
        <v>360</v>
      </c>
      <c r="C4290" s="6">
        <v>100171</v>
      </c>
      <c r="D4290" s="38" cm="1">
        <f t="array" ref="D4290">INDEX($K$3:$K$50, MATCH(1, (A4290=$G$3:$G$50)*(B4290=$H$3:$H$50)*(C4290&gt;=$I$3:$I$50)*(C4290&lt;=$J$3:$J$50), 0))</f>
        <v>3.85E-2</v>
      </c>
    </row>
    <row r="4291" spans="1:4" x14ac:dyDescent="0.35">
      <c r="A4291" t="s">
        <v>39</v>
      </c>
      <c r="B4291">
        <v>180</v>
      </c>
      <c r="C4291" s="6">
        <v>1100171</v>
      </c>
      <c r="D4291" s="38" cm="1">
        <f t="array" ref="D4291">INDEX($K$3:$K$50, MATCH(1, (A4291=$G$3:$G$50)*(B4291=$H$3:$H$50)*(C4291&gt;=$I$3:$I$50)*(C4291&lt;=$J$3:$J$50), 0))</f>
        <v>4.3999999999999997E-2</v>
      </c>
    </row>
    <row r="4292" spans="1:4" x14ac:dyDescent="0.35">
      <c r="A4292" t="s">
        <v>39</v>
      </c>
      <c r="B4292">
        <v>90</v>
      </c>
      <c r="C4292" s="6">
        <v>232362.22</v>
      </c>
      <c r="D4292" s="38" cm="1">
        <f t="array" ref="D4292">INDEX($K$3:$K$50, MATCH(1, (A4292=$G$3:$G$50)*(B4292=$H$3:$H$50)*(C4292&gt;=$I$3:$I$50)*(C4292&lt;=$J$3:$J$50), 0))</f>
        <v>2.1999999999999999E-2</v>
      </c>
    </row>
    <row r="4293" spans="1:4" x14ac:dyDescent="0.35">
      <c r="A4293" t="s">
        <v>39</v>
      </c>
      <c r="B4293">
        <v>90</v>
      </c>
      <c r="C4293" s="6">
        <v>100171</v>
      </c>
      <c r="D4293" s="38" cm="1">
        <f t="array" ref="D4293">INDEX($K$3:$K$50, MATCH(1, (A4293=$G$3:$G$50)*(B4293=$H$3:$H$50)*(C4293&gt;=$I$3:$I$50)*(C4293&lt;=$J$3:$J$50), 0))</f>
        <v>2.1999999999999999E-2</v>
      </c>
    </row>
    <row r="4294" spans="1:4" x14ac:dyDescent="0.35">
      <c r="A4294" t="s">
        <v>40</v>
      </c>
      <c r="B4294">
        <v>180</v>
      </c>
      <c r="C4294" s="6">
        <v>500171</v>
      </c>
      <c r="D4294" s="38" cm="1">
        <f t="array" ref="D4294">INDEX($K$3:$K$50, MATCH(1, (A4294=$G$3:$G$50)*(B4294=$H$3:$H$50)*(C4294&gt;=$I$3:$I$50)*(C4294&lt;=$J$3:$J$50), 0))</f>
        <v>3.9E-2</v>
      </c>
    </row>
    <row r="4295" spans="1:4" x14ac:dyDescent="0.35">
      <c r="A4295" t="s">
        <v>39</v>
      </c>
      <c r="B4295">
        <v>360</v>
      </c>
      <c r="C4295" s="6">
        <v>55171</v>
      </c>
      <c r="D4295" s="38" cm="1">
        <f t="array" ref="D4295">INDEX($K$3:$K$50, MATCH(1, (A4295=$G$3:$G$50)*(B4295=$H$3:$H$50)*(C4295&gt;=$I$3:$I$50)*(C4295&lt;=$J$3:$J$50), 0))</f>
        <v>2.5000000000000001E-2</v>
      </c>
    </row>
    <row r="4296" spans="1:4" x14ac:dyDescent="0.35">
      <c r="A4296" t="s">
        <v>39</v>
      </c>
      <c r="B4296">
        <v>160</v>
      </c>
      <c r="C4296" s="6">
        <v>440880.46</v>
      </c>
      <c r="D4296" s="38" t="e" cm="1">
        <f t="array" ref="D4296">INDEX($K$3:$K$50, MATCH(1, (A4296=$G$3:$G$50)*(B4296=$H$3:$H$50)*(C4296&gt;=$I$3:$I$50)*(C4296&lt;=$J$3:$J$50), 0))</f>
        <v>#N/A</v>
      </c>
    </row>
    <row r="4297" spans="1:4" x14ac:dyDescent="0.35">
      <c r="A4297" t="s">
        <v>39</v>
      </c>
      <c r="B4297">
        <v>180</v>
      </c>
      <c r="C4297" s="6">
        <v>235171</v>
      </c>
      <c r="D4297" s="38" cm="1">
        <f t="array" ref="D4297">INDEX($K$3:$K$50, MATCH(1, (A4297=$G$3:$G$50)*(B4297=$H$3:$H$50)*(C4297&gt;=$I$3:$I$50)*(C4297&lt;=$J$3:$J$50), 0))</f>
        <v>3.4500000000000003E-2</v>
      </c>
    </row>
    <row r="4298" spans="1:4" x14ac:dyDescent="0.35">
      <c r="A4298" t="s">
        <v>39</v>
      </c>
      <c r="B4298">
        <v>90</v>
      </c>
      <c r="C4298" s="6">
        <v>250405.51</v>
      </c>
      <c r="D4298" s="38" cm="1">
        <f t="array" ref="D4298">INDEX($K$3:$K$50, MATCH(1, (A4298=$G$3:$G$50)*(B4298=$H$3:$H$50)*(C4298&gt;=$I$3:$I$50)*(C4298&lt;=$J$3:$J$50), 0))</f>
        <v>0.03</v>
      </c>
    </row>
    <row r="4299" spans="1:4" x14ac:dyDescent="0.35">
      <c r="A4299" t="s">
        <v>39</v>
      </c>
      <c r="B4299">
        <v>180</v>
      </c>
      <c r="C4299" s="6">
        <v>4875171</v>
      </c>
      <c r="D4299" s="38" cm="1">
        <f t="array" ref="D4299">INDEX($K$3:$K$50, MATCH(1, (A4299=$G$3:$G$50)*(B4299=$H$3:$H$50)*(C4299&gt;=$I$3:$I$50)*(C4299&lt;=$J$3:$J$50), 0))</f>
        <v>4.3999999999999997E-2</v>
      </c>
    </row>
    <row r="4300" spans="1:4" x14ac:dyDescent="0.35">
      <c r="A4300" t="s">
        <v>40</v>
      </c>
      <c r="B4300">
        <v>360</v>
      </c>
      <c r="C4300" s="6">
        <v>1065171</v>
      </c>
      <c r="D4300" s="38" cm="1">
        <f t="array" ref="D4300">INDEX($K$3:$K$50, MATCH(1, (A4300=$G$3:$G$50)*(B4300=$H$3:$H$50)*(C4300&gt;=$I$3:$I$50)*(C4300&lt;=$J$3:$J$50), 0))</f>
        <v>4.7E-2</v>
      </c>
    </row>
    <row r="4301" spans="1:4" x14ac:dyDescent="0.35">
      <c r="A4301" t="s">
        <v>40</v>
      </c>
      <c r="B4301">
        <v>360</v>
      </c>
      <c r="C4301" s="6">
        <v>1065171</v>
      </c>
      <c r="D4301" s="38" cm="1">
        <f t="array" ref="D4301">INDEX($K$3:$K$50, MATCH(1, (A4301=$G$3:$G$50)*(B4301=$H$3:$H$50)*(C4301&gt;=$I$3:$I$50)*(C4301&lt;=$J$3:$J$50), 0))</f>
        <v>4.7E-2</v>
      </c>
    </row>
    <row r="4302" spans="1:4" x14ac:dyDescent="0.35">
      <c r="A4302" t="s">
        <v>40</v>
      </c>
      <c r="B4302">
        <v>180</v>
      </c>
      <c r="C4302" s="6">
        <v>1000171</v>
      </c>
      <c r="D4302" s="38" cm="1">
        <f t="array" ref="D4302">INDEX($K$3:$K$50, MATCH(1, (A4302=$G$3:$G$50)*(B4302=$H$3:$H$50)*(C4302&gt;=$I$3:$I$50)*(C4302&lt;=$J$3:$J$50), 0))</f>
        <v>4.3499999999999997E-2</v>
      </c>
    </row>
    <row r="4303" spans="1:4" x14ac:dyDescent="0.35">
      <c r="A4303" t="s">
        <v>40</v>
      </c>
      <c r="B4303">
        <v>90</v>
      </c>
      <c r="C4303" s="6">
        <v>188471.37</v>
      </c>
      <c r="D4303" s="38" cm="1">
        <f t="array" ref="D4303">INDEX($K$3:$K$50, MATCH(1, (A4303=$G$3:$G$50)*(B4303=$H$3:$H$50)*(C4303&gt;=$I$3:$I$50)*(C4303&lt;=$J$3:$J$50), 0))</f>
        <v>2.1499999999999998E-2</v>
      </c>
    </row>
    <row r="4304" spans="1:4" x14ac:dyDescent="0.35">
      <c r="A4304" t="s">
        <v>40</v>
      </c>
      <c r="B4304">
        <v>90</v>
      </c>
      <c r="C4304" s="6">
        <v>545171</v>
      </c>
      <c r="D4304" s="38" cm="1">
        <f t="array" ref="D4304">INDEX($K$3:$K$50, MATCH(1, (A4304=$G$3:$G$50)*(B4304=$H$3:$H$50)*(C4304&gt;=$I$3:$I$50)*(C4304&lt;=$J$3:$J$50), 0))</f>
        <v>3.0499999999999999E-2</v>
      </c>
    </row>
    <row r="4305" spans="1:4" x14ac:dyDescent="0.35">
      <c r="A4305" t="s">
        <v>40</v>
      </c>
      <c r="B4305">
        <v>180</v>
      </c>
      <c r="C4305" s="6">
        <v>600171</v>
      </c>
      <c r="D4305" s="38" cm="1">
        <f t="array" ref="D4305">INDEX($K$3:$K$50, MATCH(1, (A4305=$G$3:$G$50)*(B4305=$H$3:$H$50)*(C4305&gt;=$I$3:$I$50)*(C4305&lt;=$J$3:$J$50), 0))</f>
        <v>3.9E-2</v>
      </c>
    </row>
    <row r="4306" spans="1:4" x14ac:dyDescent="0.35">
      <c r="A4306" t="s">
        <v>40</v>
      </c>
      <c r="B4306">
        <v>360</v>
      </c>
      <c r="C4306" s="6">
        <v>600171</v>
      </c>
      <c r="D4306" s="38" cm="1">
        <f t="array" ref="D4306">INDEX($K$3:$K$50, MATCH(1, (A4306=$G$3:$G$50)*(B4306=$H$3:$H$50)*(C4306&gt;=$I$3:$I$50)*(C4306&lt;=$J$3:$J$50), 0))</f>
        <v>4.3999999999999997E-2</v>
      </c>
    </row>
    <row r="4307" spans="1:4" x14ac:dyDescent="0.35">
      <c r="A4307" t="s">
        <v>40</v>
      </c>
      <c r="B4307">
        <v>160</v>
      </c>
      <c r="C4307" s="6">
        <v>1000171</v>
      </c>
      <c r="D4307" s="38" t="e" cm="1">
        <f t="array" ref="D4307">INDEX($K$3:$K$50, MATCH(1, (A4307=$G$3:$G$50)*(B4307=$H$3:$H$50)*(C4307&gt;=$I$3:$I$50)*(C4307&lt;=$J$3:$J$50), 0))</f>
        <v>#N/A</v>
      </c>
    </row>
    <row r="4308" spans="1:4" x14ac:dyDescent="0.35">
      <c r="A4308" t="s">
        <v>40</v>
      </c>
      <c r="B4308">
        <v>180</v>
      </c>
      <c r="C4308" s="6">
        <v>200171</v>
      </c>
      <c r="D4308" s="38" cm="1">
        <f t="array" ref="D4308">INDEX($K$3:$K$50, MATCH(1, (A4308=$G$3:$G$50)*(B4308=$H$3:$H$50)*(C4308&gt;=$I$3:$I$50)*(C4308&lt;=$J$3:$J$50), 0))</f>
        <v>3.4000000000000002E-2</v>
      </c>
    </row>
    <row r="4309" spans="1:4" x14ac:dyDescent="0.35">
      <c r="A4309" t="s">
        <v>40</v>
      </c>
      <c r="B4309">
        <v>90</v>
      </c>
      <c r="C4309" s="6">
        <v>2500171</v>
      </c>
      <c r="D4309" s="38" cm="1">
        <f t="array" ref="D4309">INDEX($K$3:$K$50, MATCH(1, (A4309=$G$3:$G$50)*(B4309=$H$3:$H$50)*(C4309&gt;=$I$3:$I$50)*(C4309&lt;=$J$3:$J$50), 0))</f>
        <v>3.2500000000000001E-2</v>
      </c>
    </row>
    <row r="4310" spans="1:4" x14ac:dyDescent="0.35">
      <c r="A4310" t="s">
        <v>40</v>
      </c>
      <c r="B4310">
        <v>180</v>
      </c>
      <c r="C4310" s="6">
        <v>2928171</v>
      </c>
      <c r="D4310" s="38" cm="1">
        <f t="array" ref="D4310">INDEX($K$3:$K$50, MATCH(1, (A4310=$G$3:$G$50)*(B4310=$H$3:$H$50)*(C4310&gt;=$I$3:$I$50)*(C4310&lt;=$J$3:$J$50), 0))</f>
        <v>4.3499999999999997E-2</v>
      </c>
    </row>
    <row r="4311" spans="1:4" x14ac:dyDescent="0.35">
      <c r="A4311" t="s">
        <v>40</v>
      </c>
      <c r="B4311">
        <v>360</v>
      </c>
      <c r="C4311" s="6">
        <v>208238.84</v>
      </c>
      <c r="D4311" s="38" cm="1">
        <f t="array" ref="D4311">INDEX($K$3:$K$50, MATCH(1, (A4311=$G$3:$G$50)*(B4311=$H$3:$H$50)*(C4311&gt;=$I$3:$I$50)*(C4311&lt;=$J$3:$J$50), 0))</f>
        <v>3.7999999999999999E-2</v>
      </c>
    </row>
    <row r="4312" spans="1:4" x14ac:dyDescent="0.35">
      <c r="A4312" t="s">
        <v>40</v>
      </c>
      <c r="B4312">
        <v>360</v>
      </c>
      <c r="C4312" s="6">
        <v>2000171</v>
      </c>
      <c r="D4312" s="38" cm="1">
        <f t="array" ref="D4312">INDEX($K$3:$K$50, MATCH(1, (A4312=$G$3:$G$50)*(B4312=$H$3:$H$50)*(C4312&gt;=$I$3:$I$50)*(C4312&lt;=$J$3:$J$50), 0))</f>
        <v>4.7E-2</v>
      </c>
    </row>
    <row r="4313" spans="1:4" x14ac:dyDescent="0.35">
      <c r="A4313" t="s">
        <v>40</v>
      </c>
      <c r="B4313">
        <v>180</v>
      </c>
      <c r="C4313" s="6">
        <v>102168.26</v>
      </c>
      <c r="D4313" s="38" cm="1">
        <f t="array" ref="D4313">INDEX($K$3:$K$50, MATCH(1, (A4313=$G$3:$G$50)*(B4313=$H$3:$H$50)*(C4313&gt;=$I$3:$I$50)*(C4313&lt;=$J$3:$J$50), 0))</f>
        <v>3.4000000000000002E-2</v>
      </c>
    </row>
    <row r="4314" spans="1:4" x14ac:dyDescent="0.35">
      <c r="A4314" t="s">
        <v>40</v>
      </c>
      <c r="B4314">
        <v>90</v>
      </c>
      <c r="C4314" s="6">
        <v>500171</v>
      </c>
      <c r="D4314" s="38" cm="1">
        <f t="array" ref="D4314">INDEX($K$3:$K$50, MATCH(1, (A4314=$G$3:$G$50)*(B4314=$H$3:$H$50)*(C4314&gt;=$I$3:$I$50)*(C4314&lt;=$J$3:$J$50), 0))</f>
        <v>3.0499999999999999E-2</v>
      </c>
    </row>
    <row r="4315" spans="1:4" x14ac:dyDescent="0.35">
      <c r="A4315" t="s">
        <v>40</v>
      </c>
      <c r="B4315">
        <v>90</v>
      </c>
      <c r="C4315" s="6">
        <v>5000171</v>
      </c>
      <c r="D4315" s="38" cm="1">
        <f t="array" ref="D4315">INDEX($K$3:$K$50, MATCH(1, (A4315=$G$3:$G$50)*(B4315=$H$3:$H$50)*(C4315&gt;=$I$3:$I$50)*(C4315&lt;=$J$3:$J$50), 0))</f>
        <v>3.2500000000000001E-2</v>
      </c>
    </row>
    <row r="4316" spans="1:4" x14ac:dyDescent="0.35">
      <c r="A4316" t="s">
        <v>40</v>
      </c>
      <c r="B4316">
        <v>180</v>
      </c>
      <c r="C4316" s="6">
        <v>1209936.8899999999</v>
      </c>
      <c r="D4316" s="38" cm="1">
        <f t="array" ref="D4316">INDEX($K$3:$K$50, MATCH(1, (A4316=$G$3:$G$50)*(B4316=$H$3:$H$50)*(C4316&gt;=$I$3:$I$50)*(C4316&lt;=$J$3:$J$50), 0))</f>
        <v>4.3499999999999997E-2</v>
      </c>
    </row>
    <row r="4317" spans="1:4" x14ac:dyDescent="0.35">
      <c r="A4317" t="s">
        <v>40</v>
      </c>
      <c r="B4317">
        <v>360</v>
      </c>
      <c r="C4317" s="6">
        <v>1200171</v>
      </c>
      <c r="D4317" s="38" cm="1">
        <f t="array" ref="D4317">INDEX($K$3:$K$50, MATCH(1, (A4317=$G$3:$G$50)*(B4317=$H$3:$H$50)*(C4317&gt;=$I$3:$I$50)*(C4317&lt;=$J$3:$J$50), 0))</f>
        <v>4.7E-2</v>
      </c>
    </row>
    <row r="4318" spans="1:4" x14ac:dyDescent="0.35">
      <c r="A4318" t="s">
        <v>40</v>
      </c>
      <c r="B4318">
        <v>160</v>
      </c>
      <c r="C4318" s="6">
        <v>405171.36</v>
      </c>
      <c r="D4318" s="38" t="e" cm="1">
        <f t="array" ref="D4318">INDEX($K$3:$K$50, MATCH(1, (A4318=$G$3:$G$50)*(B4318=$H$3:$H$50)*(C4318&gt;=$I$3:$I$50)*(C4318&lt;=$J$3:$J$50), 0))</f>
        <v>#N/A</v>
      </c>
    </row>
    <row r="4319" spans="1:4" x14ac:dyDescent="0.35">
      <c r="A4319" t="s">
        <v>40</v>
      </c>
      <c r="B4319">
        <v>180</v>
      </c>
      <c r="C4319" s="6">
        <v>770169.18</v>
      </c>
      <c r="D4319" s="38" cm="1">
        <f t="array" ref="D4319">INDEX($K$3:$K$50, MATCH(1, (A4319=$G$3:$G$50)*(B4319=$H$3:$H$50)*(C4319&gt;=$I$3:$I$50)*(C4319&lt;=$J$3:$J$50), 0))</f>
        <v>0.04</v>
      </c>
    </row>
    <row r="4320" spans="1:4" x14ac:dyDescent="0.35">
      <c r="A4320" t="s">
        <v>40</v>
      </c>
      <c r="B4320">
        <v>90</v>
      </c>
      <c r="C4320" s="6">
        <v>104991</v>
      </c>
      <c r="D4320" s="38" cm="1">
        <f t="array" ref="D4320">INDEX($K$3:$K$50, MATCH(1, (A4320=$G$3:$G$50)*(B4320=$H$3:$H$50)*(C4320&gt;=$I$3:$I$50)*(C4320&lt;=$J$3:$J$50), 0))</f>
        <v>2.1499999999999998E-2</v>
      </c>
    </row>
    <row r="4321" spans="1:4" x14ac:dyDescent="0.35">
      <c r="A4321" t="s">
        <v>40</v>
      </c>
      <c r="B4321">
        <v>180</v>
      </c>
      <c r="C4321" s="6">
        <v>447671</v>
      </c>
      <c r="D4321" s="38" cm="1">
        <f t="array" ref="D4321">INDEX($K$3:$K$50, MATCH(1, (A4321=$G$3:$G$50)*(B4321=$H$3:$H$50)*(C4321&gt;=$I$3:$I$50)*(C4321&lt;=$J$3:$J$50), 0))</f>
        <v>3.6999999999999998E-2</v>
      </c>
    </row>
    <row r="4322" spans="1:4" x14ac:dyDescent="0.35">
      <c r="A4322" t="s">
        <v>40</v>
      </c>
      <c r="B4322">
        <v>360</v>
      </c>
      <c r="C4322" s="6">
        <v>350171</v>
      </c>
      <c r="D4322" s="38" cm="1">
        <f t="array" ref="D4322">INDEX($K$3:$K$50, MATCH(1, (A4322=$G$3:$G$50)*(B4322=$H$3:$H$50)*(C4322&gt;=$I$3:$I$50)*(C4322&lt;=$J$3:$J$50), 0))</f>
        <v>4.2000000000000003E-2</v>
      </c>
    </row>
    <row r="4323" spans="1:4" x14ac:dyDescent="0.35">
      <c r="A4323" t="s">
        <v>40</v>
      </c>
      <c r="B4323">
        <v>360</v>
      </c>
      <c r="C4323" s="6">
        <v>900171</v>
      </c>
      <c r="D4323" s="38" cm="1">
        <f t="array" ref="D4323">INDEX($K$3:$K$50, MATCH(1, (A4323=$G$3:$G$50)*(B4323=$H$3:$H$50)*(C4323&gt;=$I$3:$I$50)*(C4323&lt;=$J$3:$J$50), 0))</f>
        <v>4.4499999999999998E-2</v>
      </c>
    </row>
    <row r="4324" spans="1:4" x14ac:dyDescent="0.35">
      <c r="A4324" t="s">
        <v>40</v>
      </c>
      <c r="B4324">
        <v>180</v>
      </c>
      <c r="C4324" s="6">
        <v>801171</v>
      </c>
      <c r="D4324" s="38" cm="1">
        <f t="array" ref="D4324">INDEX($K$3:$K$50, MATCH(1, (A4324=$G$3:$G$50)*(B4324=$H$3:$H$50)*(C4324&gt;=$I$3:$I$50)*(C4324&lt;=$J$3:$J$50), 0))</f>
        <v>0.04</v>
      </c>
    </row>
    <row r="4325" spans="1:4" x14ac:dyDescent="0.35">
      <c r="A4325" t="s">
        <v>40</v>
      </c>
      <c r="B4325">
        <v>90</v>
      </c>
      <c r="C4325" s="6">
        <v>77038.289999999994</v>
      </c>
      <c r="D4325" s="38" cm="1">
        <f t="array" ref="D4325">INDEX($K$3:$K$50, MATCH(1, (A4325=$G$3:$G$50)*(B4325=$H$3:$H$50)*(C4325&gt;=$I$3:$I$50)*(C4325&lt;=$J$3:$J$50), 0))</f>
        <v>1.9E-2</v>
      </c>
    </row>
    <row r="4326" spans="1:4" x14ac:dyDescent="0.35">
      <c r="A4326" t="s">
        <v>40</v>
      </c>
      <c r="B4326">
        <v>90</v>
      </c>
      <c r="C4326" s="6">
        <v>111396.64</v>
      </c>
      <c r="D4326" s="38" cm="1">
        <f t="array" ref="D4326">INDEX($K$3:$K$50, MATCH(1, (A4326=$G$3:$G$50)*(B4326=$H$3:$H$50)*(C4326&gt;=$I$3:$I$50)*(C4326&lt;=$J$3:$J$50), 0))</f>
        <v>2.1499999999999998E-2</v>
      </c>
    </row>
    <row r="4327" spans="1:4" x14ac:dyDescent="0.35">
      <c r="A4327" t="s">
        <v>40</v>
      </c>
      <c r="B4327">
        <v>180</v>
      </c>
      <c r="C4327" s="6">
        <v>6473193.5800000001</v>
      </c>
      <c r="D4327" s="38" cm="1">
        <f t="array" ref="D4327">INDEX($K$3:$K$50, MATCH(1, (A4327=$G$3:$G$50)*(B4327=$H$3:$H$50)*(C4327&gt;=$I$3:$I$50)*(C4327&lt;=$J$3:$J$50), 0))</f>
        <v>4.3499999999999997E-2</v>
      </c>
    </row>
    <row r="4328" spans="1:4" x14ac:dyDescent="0.35">
      <c r="A4328" t="s">
        <v>40</v>
      </c>
      <c r="B4328">
        <v>360</v>
      </c>
      <c r="C4328" s="6">
        <v>5321951.82</v>
      </c>
      <c r="D4328" s="38" cm="1">
        <f t="array" ref="D4328">INDEX($K$3:$K$50, MATCH(1, (A4328=$G$3:$G$50)*(B4328=$H$3:$H$50)*(C4328&gt;=$I$3:$I$50)*(C4328&lt;=$J$3:$J$50), 0))</f>
        <v>4.7E-2</v>
      </c>
    </row>
    <row r="4329" spans="1:4" x14ac:dyDescent="0.35">
      <c r="A4329" t="s">
        <v>40</v>
      </c>
      <c r="B4329">
        <v>160</v>
      </c>
      <c r="C4329" s="6">
        <v>6386307.9900000002</v>
      </c>
      <c r="D4329" s="38" t="e" cm="1">
        <f t="array" ref="D4329">INDEX($K$3:$K$50, MATCH(1, (A4329=$G$3:$G$50)*(B4329=$H$3:$H$50)*(C4329&gt;=$I$3:$I$50)*(C4329&lt;=$J$3:$J$50), 0))</f>
        <v>#N/A</v>
      </c>
    </row>
    <row r="4330" spans="1:4" x14ac:dyDescent="0.35">
      <c r="A4330" t="s">
        <v>40</v>
      </c>
      <c r="B4330">
        <v>180</v>
      </c>
      <c r="C4330" s="6">
        <v>400171</v>
      </c>
      <c r="D4330" s="38" cm="1">
        <f t="array" ref="D4330">INDEX($K$3:$K$50, MATCH(1, (A4330=$G$3:$G$50)*(B4330=$H$3:$H$50)*(C4330&gt;=$I$3:$I$50)*(C4330&lt;=$J$3:$J$50), 0))</f>
        <v>3.6999999999999998E-2</v>
      </c>
    </row>
    <row r="4331" spans="1:4" x14ac:dyDescent="0.35">
      <c r="A4331" t="s">
        <v>40</v>
      </c>
      <c r="B4331">
        <v>90</v>
      </c>
      <c r="C4331" s="6">
        <v>380171</v>
      </c>
      <c r="D4331" s="38" cm="1">
        <f t="array" ref="D4331">INDEX($K$3:$K$50, MATCH(1, (A4331=$G$3:$G$50)*(B4331=$H$3:$H$50)*(C4331&gt;=$I$3:$I$50)*(C4331&lt;=$J$3:$J$50), 0))</f>
        <v>2.9499999999999998E-2</v>
      </c>
    </row>
    <row r="4332" spans="1:4" x14ac:dyDescent="0.35">
      <c r="A4332" t="s">
        <v>40</v>
      </c>
      <c r="B4332">
        <v>180</v>
      </c>
      <c r="C4332" s="6">
        <v>482455.77</v>
      </c>
      <c r="D4332" s="38" cm="1">
        <f t="array" ref="D4332">INDEX($K$3:$K$50, MATCH(1, (A4332=$G$3:$G$50)*(B4332=$H$3:$H$50)*(C4332&gt;=$I$3:$I$50)*(C4332&lt;=$J$3:$J$50), 0))</f>
        <v>3.6999999999999998E-2</v>
      </c>
    </row>
    <row r="4333" spans="1:4" x14ac:dyDescent="0.35">
      <c r="A4333" t="s">
        <v>40</v>
      </c>
      <c r="B4333">
        <v>360</v>
      </c>
      <c r="C4333" s="6">
        <v>1139175.1499999999</v>
      </c>
      <c r="D4333" s="38" cm="1">
        <f t="array" ref="D4333">INDEX($K$3:$K$50, MATCH(1, (A4333=$G$3:$G$50)*(B4333=$H$3:$H$50)*(C4333&gt;=$I$3:$I$50)*(C4333&lt;=$J$3:$J$50), 0))</f>
        <v>4.7E-2</v>
      </c>
    </row>
    <row r="4334" spans="1:4" x14ac:dyDescent="0.35">
      <c r="A4334" t="s">
        <v>40</v>
      </c>
      <c r="B4334">
        <v>360</v>
      </c>
      <c r="C4334" s="6">
        <v>122171</v>
      </c>
      <c r="D4334" s="38" cm="1">
        <f t="array" ref="D4334">INDEX($K$3:$K$50, MATCH(1, (A4334=$G$3:$G$50)*(B4334=$H$3:$H$50)*(C4334&gt;=$I$3:$I$50)*(C4334&lt;=$J$3:$J$50), 0))</f>
        <v>3.7999999999999999E-2</v>
      </c>
    </row>
    <row r="4335" spans="1:4" x14ac:dyDescent="0.35">
      <c r="A4335" t="s">
        <v>40</v>
      </c>
      <c r="B4335">
        <v>180</v>
      </c>
      <c r="C4335" s="6">
        <v>200171</v>
      </c>
      <c r="D4335" s="38" cm="1">
        <f t="array" ref="D4335">INDEX($K$3:$K$50, MATCH(1, (A4335=$G$3:$G$50)*(B4335=$H$3:$H$50)*(C4335&gt;=$I$3:$I$50)*(C4335&lt;=$J$3:$J$50), 0))</f>
        <v>3.4000000000000002E-2</v>
      </c>
    </row>
    <row r="4336" spans="1:4" x14ac:dyDescent="0.35">
      <c r="A4336" t="s">
        <v>40</v>
      </c>
      <c r="B4336">
        <v>90</v>
      </c>
      <c r="C4336" s="6">
        <v>300171</v>
      </c>
      <c r="D4336" s="38" cm="1">
        <f t="array" ref="D4336">INDEX($K$3:$K$50, MATCH(1, (A4336=$G$3:$G$50)*(B4336=$H$3:$H$50)*(C4336&gt;=$I$3:$I$50)*(C4336&lt;=$J$3:$J$50), 0))</f>
        <v>2.9499999999999998E-2</v>
      </c>
    </row>
    <row r="4337" spans="1:4" x14ac:dyDescent="0.35">
      <c r="A4337" t="s">
        <v>40</v>
      </c>
      <c r="B4337">
        <v>90</v>
      </c>
      <c r="C4337" s="6">
        <v>1500171</v>
      </c>
      <c r="D4337" s="38" cm="1">
        <f t="array" ref="D4337">INDEX($K$3:$K$50, MATCH(1, (A4337=$G$3:$G$50)*(B4337=$H$3:$H$50)*(C4337&gt;=$I$3:$I$50)*(C4337&lt;=$J$3:$J$50), 0))</f>
        <v>3.2500000000000001E-2</v>
      </c>
    </row>
    <row r="4338" spans="1:4" x14ac:dyDescent="0.35">
      <c r="A4338" t="s">
        <v>40</v>
      </c>
      <c r="B4338">
        <v>180</v>
      </c>
      <c r="C4338" s="6">
        <v>12943.34</v>
      </c>
      <c r="D4338" s="38" cm="1">
        <f t="array" ref="D4338">INDEX($K$3:$K$50, MATCH(1, (A4338=$G$3:$G$50)*(B4338=$H$3:$H$50)*(C4338&gt;=$I$3:$I$50)*(C4338&lt;=$J$3:$J$50), 0))</f>
        <v>1.55E-2</v>
      </c>
    </row>
    <row r="4339" spans="1:4" x14ac:dyDescent="0.35">
      <c r="A4339" t="s">
        <v>40</v>
      </c>
      <c r="B4339">
        <v>360</v>
      </c>
      <c r="C4339" s="6">
        <v>221022.1</v>
      </c>
      <c r="D4339" s="38" cm="1">
        <f t="array" ref="D4339">INDEX($K$3:$K$50, MATCH(1, (A4339=$G$3:$G$50)*(B4339=$H$3:$H$50)*(C4339&gt;=$I$3:$I$50)*(C4339&lt;=$J$3:$J$50), 0))</f>
        <v>3.7999999999999999E-2</v>
      </c>
    </row>
    <row r="4340" spans="1:4" x14ac:dyDescent="0.35">
      <c r="A4340" t="s">
        <v>40</v>
      </c>
      <c r="B4340">
        <v>160</v>
      </c>
      <c r="C4340" s="6">
        <v>300171</v>
      </c>
      <c r="D4340" s="38" t="e" cm="1">
        <f t="array" ref="D4340">INDEX($K$3:$K$50, MATCH(1, (A4340=$G$3:$G$50)*(B4340=$H$3:$H$50)*(C4340&gt;=$I$3:$I$50)*(C4340&lt;=$J$3:$J$50), 0))</f>
        <v>#N/A</v>
      </c>
    </row>
    <row r="4341" spans="1:4" x14ac:dyDescent="0.35">
      <c r="A4341" t="s">
        <v>40</v>
      </c>
      <c r="B4341">
        <v>180</v>
      </c>
      <c r="C4341" s="6">
        <v>47158.879999999997</v>
      </c>
      <c r="D4341" s="38" cm="1">
        <f t="array" ref="D4341">INDEX($K$3:$K$50, MATCH(1, (A4341=$G$3:$G$50)*(B4341=$H$3:$H$50)*(C4341&gt;=$I$3:$I$50)*(C4341&lt;=$J$3:$J$50), 0))</f>
        <v>1.55E-2</v>
      </c>
    </row>
    <row r="4342" spans="1:4" x14ac:dyDescent="0.35">
      <c r="A4342" t="s">
        <v>40</v>
      </c>
      <c r="B4342">
        <v>90</v>
      </c>
      <c r="C4342" s="6">
        <v>58206.5</v>
      </c>
      <c r="D4342" s="38" cm="1">
        <f t="array" ref="D4342">INDEX($K$3:$K$50, MATCH(1, (A4342=$G$3:$G$50)*(B4342=$H$3:$H$50)*(C4342&gt;=$I$3:$I$50)*(C4342&lt;=$J$3:$J$50), 0))</f>
        <v>1.9E-2</v>
      </c>
    </row>
    <row r="4343" spans="1:4" x14ac:dyDescent="0.35">
      <c r="A4343" t="s">
        <v>40</v>
      </c>
      <c r="B4343">
        <v>180</v>
      </c>
      <c r="C4343" s="6">
        <v>800171</v>
      </c>
      <c r="D4343" s="38" cm="1">
        <f t="array" ref="D4343">INDEX($K$3:$K$50, MATCH(1, (A4343=$G$3:$G$50)*(B4343=$H$3:$H$50)*(C4343&gt;=$I$3:$I$50)*(C4343&lt;=$J$3:$J$50), 0))</f>
        <v>0.04</v>
      </c>
    </row>
    <row r="4344" spans="1:4" x14ac:dyDescent="0.35">
      <c r="A4344" t="s">
        <v>40</v>
      </c>
      <c r="B4344">
        <v>360</v>
      </c>
      <c r="C4344" s="6">
        <v>364171</v>
      </c>
      <c r="D4344" s="38" cm="1">
        <f t="array" ref="D4344">INDEX($K$3:$K$50, MATCH(1, (A4344=$G$3:$G$50)*(B4344=$H$3:$H$50)*(C4344&gt;=$I$3:$I$50)*(C4344&lt;=$J$3:$J$50), 0))</f>
        <v>4.2000000000000003E-2</v>
      </c>
    </row>
    <row r="4345" spans="1:4" x14ac:dyDescent="0.35">
      <c r="A4345" t="s">
        <v>40</v>
      </c>
      <c r="B4345">
        <v>360</v>
      </c>
      <c r="C4345" s="6">
        <v>750171</v>
      </c>
      <c r="D4345" s="38" cm="1">
        <f t="array" ref="D4345">INDEX($K$3:$K$50, MATCH(1, (A4345=$G$3:$G$50)*(B4345=$H$3:$H$50)*(C4345&gt;=$I$3:$I$50)*(C4345&lt;=$J$3:$J$50), 0))</f>
        <v>4.4499999999999998E-2</v>
      </c>
    </row>
    <row r="4346" spans="1:4" x14ac:dyDescent="0.35">
      <c r="A4346" t="s">
        <v>40</v>
      </c>
      <c r="B4346">
        <v>180</v>
      </c>
      <c r="C4346" s="6">
        <v>1307171</v>
      </c>
      <c r="D4346" s="38" cm="1">
        <f t="array" ref="D4346">INDEX($K$3:$K$50, MATCH(1, (A4346=$G$3:$G$50)*(B4346=$H$3:$H$50)*(C4346&gt;=$I$3:$I$50)*(C4346&lt;=$J$3:$J$50), 0))</f>
        <v>4.3499999999999997E-2</v>
      </c>
    </row>
    <row r="4347" spans="1:4" x14ac:dyDescent="0.35">
      <c r="A4347" t="s">
        <v>40</v>
      </c>
      <c r="B4347">
        <v>90</v>
      </c>
      <c r="C4347" s="6">
        <v>166962.56</v>
      </c>
      <c r="D4347" s="38" cm="1">
        <f t="array" ref="D4347">INDEX($K$3:$K$50, MATCH(1, (A4347=$G$3:$G$50)*(B4347=$H$3:$H$50)*(C4347&gt;=$I$3:$I$50)*(C4347&lt;=$J$3:$J$50), 0))</f>
        <v>2.1499999999999998E-2</v>
      </c>
    </row>
    <row r="4348" spans="1:4" x14ac:dyDescent="0.35">
      <c r="A4348" t="s">
        <v>40</v>
      </c>
      <c r="B4348">
        <v>90</v>
      </c>
      <c r="C4348" s="6">
        <v>309624.84999999998</v>
      </c>
      <c r="D4348" s="38" cm="1">
        <f t="array" ref="D4348">INDEX($K$3:$K$50, MATCH(1, (A4348=$G$3:$G$50)*(B4348=$H$3:$H$50)*(C4348&gt;=$I$3:$I$50)*(C4348&lt;=$J$3:$J$50), 0))</f>
        <v>2.9499999999999998E-2</v>
      </c>
    </row>
    <row r="4349" spans="1:4" x14ac:dyDescent="0.35">
      <c r="A4349" t="s">
        <v>40</v>
      </c>
      <c r="B4349">
        <v>180</v>
      </c>
      <c r="C4349" s="6">
        <v>83508.350000000006</v>
      </c>
      <c r="D4349" s="38" cm="1">
        <f t="array" ref="D4349">INDEX($K$3:$K$50, MATCH(1, (A4349=$G$3:$G$50)*(B4349=$H$3:$H$50)*(C4349&gt;=$I$3:$I$50)*(C4349&lt;=$J$3:$J$50), 0))</f>
        <v>2.1000000000000001E-2</v>
      </c>
    </row>
    <row r="4350" spans="1:4" x14ac:dyDescent="0.35">
      <c r="A4350" t="s">
        <v>40</v>
      </c>
      <c r="B4350">
        <v>360</v>
      </c>
      <c r="C4350" s="6">
        <v>471647.81</v>
      </c>
      <c r="D4350" s="38" cm="1">
        <f t="array" ref="D4350">INDEX($K$3:$K$50, MATCH(1, (A4350=$G$3:$G$50)*(B4350=$H$3:$H$50)*(C4350&gt;=$I$3:$I$50)*(C4350&lt;=$J$3:$J$50), 0))</f>
        <v>4.2000000000000003E-2</v>
      </c>
    </row>
    <row r="4351" spans="1:4" x14ac:dyDescent="0.35">
      <c r="A4351" t="s">
        <v>40</v>
      </c>
      <c r="B4351">
        <v>160</v>
      </c>
      <c r="C4351" s="6">
        <v>130171</v>
      </c>
      <c r="D4351" s="38" t="e" cm="1">
        <f t="array" ref="D4351">INDEX($K$3:$K$50, MATCH(1, (A4351=$G$3:$G$50)*(B4351=$H$3:$H$50)*(C4351&gt;=$I$3:$I$50)*(C4351&lt;=$J$3:$J$50), 0))</f>
        <v>#N/A</v>
      </c>
    </row>
    <row r="4352" spans="1:4" x14ac:dyDescent="0.35">
      <c r="A4352" t="s">
        <v>40</v>
      </c>
      <c r="B4352">
        <v>180</v>
      </c>
      <c r="C4352" s="6">
        <v>1560628.47</v>
      </c>
      <c r="D4352" s="38" cm="1">
        <f t="array" ref="D4352">INDEX($K$3:$K$50, MATCH(1, (A4352=$G$3:$G$50)*(B4352=$H$3:$H$50)*(C4352&gt;=$I$3:$I$50)*(C4352&lt;=$J$3:$J$50), 0))</f>
        <v>4.3499999999999997E-2</v>
      </c>
    </row>
    <row r="4353" spans="1:4" x14ac:dyDescent="0.35">
      <c r="A4353" t="s">
        <v>40</v>
      </c>
      <c r="B4353">
        <v>90</v>
      </c>
      <c r="C4353" s="6">
        <v>400171</v>
      </c>
      <c r="D4353" s="38" cm="1">
        <f t="array" ref="D4353">INDEX($K$3:$K$50, MATCH(1, (A4353=$G$3:$G$50)*(B4353=$H$3:$H$50)*(C4353&gt;=$I$3:$I$50)*(C4353&lt;=$J$3:$J$50), 0))</f>
        <v>2.9499999999999998E-2</v>
      </c>
    </row>
    <row r="4354" spans="1:4" x14ac:dyDescent="0.35">
      <c r="A4354" t="s">
        <v>40</v>
      </c>
      <c r="B4354">
        <v>180</v>
      </c>
      <c r="C4354" s="6">
        <v>650171</v>
      </c>
      <c r="D4354" s="38" cm="1">
        <f t="array" ref="D4354">INDEX($K$3:$K$50, MATCH(1, (A4354=$G$3:$G$50)*(B4354=$H$3:$H$50)*(C4354&gt;=$I$3:$I$50)*(C4354&lt;=$J$3:$J$50), 0))</f>
        <v>3.9E-2</v>
      </c>
    </row>
    <row r="4355" spans="1:4" x14ac:dyDescent="0.35">
      <c r="A4355" t="s">
        <v>40</v>
      </c>
      <c r="B4355">
        <v>360</v>
      </c>
      <c r="C4355" s="6">
        <v>117721.06</v>
      </c>
      <c r="D4355" s="38" cm="1">
        <f t="array" ref="D4355">INDEX($K$3:$K$50, MATCH(1, (A4355=$G$3:$G$50)*(B4355=$H$3:$H$50)*(C4355&gt;=$I$3:$I$50)*(C4355&lt;=$J$3:$J$50), 0))</f>
        <v>3.7999999999999999E-2</v>
      </c>
    </row>
    <row r="4356" spans="1:4" x14ac:dyDescent="0.35">
      <c r="A4356" t="s">
        <v>40</v>
      </c>
      <c r="B4356">
        <v>360</v>
      </c>
      <c r="C4356" s="6">
        <v>1075171</v>
      </c>
      <c r="D4356" s="38" cm="1">
        <f t="array" ref="D4356">INDEX($K$3:$K$50, MATCH(1, (A4356=$G$3:$G$50)*(B4356=$H$3:$H$50)*(C4356&gt;=$I$3:$I$50)*(C4356&lt;=$J$3:$J$50), 0))</f>
        <v>4.7E-2</v>
      </c>
    </row>
    <row r="4357" spans="1:4" x14ac:dyDescent="0.35">
      <c r="A4357" t="s">
        <v>40</v>
      </c>
      <c r="B4357">
        <v>180</v>
      </c>
      <c r="C4357" s="6">
        <v>65171</v>
      </c>
      <c r="D4357" s="38" cm="1">
        <f t="array" ref="D4357">INDEX($K$3:$K$50, MATCH(1, (A4357=$G$3:$G$50)*(B4357=$H$3:$H$50)*(C4357&gt;=$I$3:$I$50)*(C4357&lt;=$J$3:$J$50), 0))</f>
        <v>2.1000000000000001E-2</v>
      </c>
    </row>
    <row r="4358" spans="1:4" x14ac:dyDescent="0.35">
      <c r="A4358" t="s">
        <v>40</v>
      </c>
      <c r="B4358">
        <v>90</v>
      </c>
      <c r="C4358" s="6">
        <v>710171</v>
      </c>
      <c r="D4358" s="38" cm="1">
        <f t="array" ref="D4358">INDEX($K$3:$K$50, MATCH(1, (A4358=$G$3:$G$50)*(B4358=$H$3:$H$50)*(C4358&gt;=$I$3:$I$50)*(C4358&lt;=$J$3:$J$50), 0))</f>
        <v>3.0499999999999999E-2</v>
      </c>
    </row>
    <row r="4359" spans="1:4" x14ac:dyDescent="0.35">
      <c r="A4359" t="s">
        <v>40</v>
      </c>
      <c r="B4359">
        <v>90</v>
      </c>
      <c r="C4359" s="6">
        <v>400171</v>
      </c>
      <c r="D4359" s="38" cm="1">
        <f t="array" ref="D4359">INDEX($K$3:$K$50, MATCH(1, (A4359=$G$3:$G$50)*(B4359=$H$3:$H$50)*(C4359&gt;=$I$3:$I$50)*(C4359&lt;=$J$3:$J$50), 0))</f>
        <v>2.9499999999999998E-2</v>
      </c>
    </row>
    <row r="4360" spans="1:4" x14ac:dyDescent="0.35">
      <c r="A4360" t="s">
        <v>40</v>
      </c>
      <c r="B4360">
        <v>180</v>
      </c>
      <c r="C4360" s="6">
        <v>777465.48</v>
      </c>
      <c r="D4360" s="38" cm="1">
        <f t="array" ref="D4360">INDEX($K$3:$K$50, MATCH(1, (A4360=$G$3:$G$50)*(B4360=$H$3:$H$50)*(C4360&gt;=$I$3:$I$50)*(C4360&lt;=$J$3:$J$50), 0))</f>
        <v>0.04</v>
      </c>
    </row>
    <row r="4361" spans="1:4" x14ac:dyDescent="0.35">
      <c r="A4361" t="s">
        <v>40</v>
      </c>
      <c r="B4361">
        <v>360</v>
      </c>
      <c r="C4361" s="6">
        <v>702838</v>
      </c>
      <c r="D4361" s="38" cm="1">
        <f t="array" ref="D4361">INDEX($K$3:$K$50, MATCH(1, (A4361=$G$3:$G$50)*(B4361=$H$3:$H$50)*(C4361&gt;=$I$3:$I$50)*(C4361&lt;=$J$3:$J$50), 0))</f>
        <v>4.3999999999999997E-2</v>
      </c>
    </row>
    <row r="4362" spans="1:4" x14ac:dyDescent="0.35">
      <c r="A4362" t="s">
        <v>39</v>
      </c>
      <c r="B4362">
        <v>160</v>
      </c>
      <c r="C4362" s="6">
        <v>341540.94</v>
      </c>
      <c r="D4362" s="38" t="e" cm="1">
        <f t="array" ref="D4362">INDEX($K$3:$K$50, MATCH(1, (A4362=$G$3:$G$50)*(B4362=$H$3:$H$50)*(C4362&gt;=$I$3:$I$50)*(C4362&lt;=$J$3:$J$50), 0))</f>
        <v>#N/A</v>
      </c>
    </row>
    <row r="4363" spans="1:4" x14ac:dyDescent="0.35">
      <c r="A4363" t="s">
        <v>39</v>
      </c>
      <c r="B4363">
        <v>180</v>
      </c>
      <c r="C4363" s="6">
        <v>1200171</v>
      </c>
      <c r="D4363" s="38" cm="1">
        <f t="array" ref="D4363">INDEX($K$3:$K$50, MATCH(1, (A4363=$G$3:$G$50)*(B4363=$H$3:$H$50)*(C4363&gt;=$I$3:$I$50)*(C4363&lt;=$J$3:$J$50), 0))</f>
        <v>4.3999999999999997E-2</v>
      </c>
    </row>
    <row r="4364" spans="1:4" x14ac:dyDescent="0.35">
      <c r="A4364" t="s">
        <v>39</v>
      </c>
      <c r="B4364">
        <v>90</v>
      </c>
      <c r="C4364" s="6">
        <v>691330.56000000006</v>
      </c>
      <c r="D4364" s="38" cm="1">
        <f t="array" ref="D4364">INDEX($K$3:$K$50, MATCH(1, (A4364=$G$3:$G$50)*(B4364=$H$3:$H$50)*(C4364&gt;=$I$3:$I$50)*(C4364&lt;=$J$3:$J$50), 0))</f>
        <v>3.1E-2</v>
      </c>
    </row>
    <row r="4365" spans="1:4" x14ac:dyDescent="0.35">
      <c r="A4365" t="s">
        <v>39</v>
      </c>
      <c r="B4365">
        <v>180</v>
      </c>
      <c r="C4365" s="6">
        <v>2135615.58</v>
      </c>
      <c r="D4365" s="38" cm="1">
        <f t="array" ref="D4365">INDEX($K$3:$K$50, MATCH(1, (A4365=$G$3:$G$50)*(B4365=$H$3:$H$50)*(C4365&gt;=$I$3:$I$50)*(C4365&lt;=$J$3:$J$50), 0))</f>
        <v>4.3999999999999997E-2</v>
      </c>
    </row>
    <row r="4366" spans="1:4" x14ac:dyDescent="0.35">
      <c r="A4366" t="s">
        <v>39</v>
      </c>
      <c r="B4366">
        <v>360</v>
      </c>
      <c r="C4366" s="6">
        <v>400171</v>
      </c>
      <c r="D4366" s="38" cm="1">
        <f t="array" ref="D4366">INDEX($K$3:$K$50, MATCH(1, (A4366=$G$3:$G$50)*(B4366=$H$3:$H$50)*(C4366&gt;=$I$3:$I$50)*(C4366&lt;=$J$3:$J$50), 0))</f>
        <v>4.2500000000000003E-2</v>
      </c>
    </row>
    <row r="4367" spans="1:4" x14ac:dyDescent="0.35">
      <c r="A4367" t="s">
        <v>39</v>
      </c>
      <c r="B4367">
        <v>360</v>
      </c>
      <c r="C4367" s="6">
        <v>500171</v>
      </c>
      <c r="D4367" s="38" cm="1">
        <f t="array" ref="D4367">INDEX($K$3:$K$50, MATCH(1, (A4367=$G$3:$G$50)*(B4367=$H$3:$H$50)*(C4367&gt;=$I$3:$I$50)*(C4367&lt;=$J$3:$J$50), 0))</f>
        <v>4.4499999999999998E-2</v>
      </c>
    </row>
    <row r="4368" spans="1:4" x14ac:dyDescent="0.35">
      <c r="A4368" t="s">
        <v>39</v>
      </c>
      <c r="B4368">
        <v>180</v>
      </c>
      <c r="C4368" s="6">
        <v>734440.07</v>
      </c>
      <c r="D4368" s="38" cm="1">
        <f t="array" ref="D4368">INDEX($K$3:$K$50, MATCH(1, (A4368=$G$3:$G$50)*(B4368=$H$3:$H$50)*(C4368&gt;=$I$3:$I$50)*(C4368&lt;=$J$3:$J$50), 0))</f>
        <v>3.95E-2</v>
      </c>
    </row>
    <row r="4369" spans="1:4" x14ac:dyDescent="0.35">
      <c r="A4369" t="s">
        <v>39</v>
      </c>
      <c r="B4369">
        <v>90</v>
      </c>
      <c r="C4369" s="6">
        <v>1317745.0900000001</v>
      </c>
      <c r="D4369" s="38" cm="1">
        <f t="array" ref="D4369">INDEX($K$3:$K$50, MATCH(1, (A4369=$G$3:$G$50)*(B4369=$H$3:$H$50)*(C4369&gt;=$I$3:$I$50)*(C4369&lt;=$J$3:$J$50), 0))</f>
        <v>3.3000000000000002E-2</v>
      </c>
    </row>
    <row r="4370" spans="1:4" x14ac:dyDescent="0.35">
      <c r="A4370" t="s">
        <v>39</v>
      </c>
      <c r="B4370">
        <v>90</v>
      </c>
      <c r="C4370" s="6">
        <v>40171</v>
      </c>
      <c r="D4370" s="38" cm="1">
        <f t="array" ref="D4370">INDEX($K$3:$K$50, MATCH(1, (A4370=$G$3:$G$50)*(B4370=$H$3:$H$50)*(C4370&gt;=$I$3:$I$50)*(C4370&lt;=$J$3:$J$50), 0))</f>
        <v>1.55E-2</v>
      </c>
    </row>
    <row r="4371" spans="1:4" x14ac:dyDescent="0.35">
      <c r="A4371" t="s">
        <v>39</v>
      </c>
      <c r="B4371">
        <v>180</v>
      </c>
      <c r="C4371" s="6">
        <v>1466171</v>
      </c>
      <c r="D4371" s="38" cm="1">
        <f t="array" ref="D4371">INDEX($K$3:$K$50, MATCH(1, (A4371=$G$3:$G$50)*(B4371=$H$3:$H$50)*(C4371&gt;=$I$3:$I$50)*(C4371&lt;=$J$3:$J$50), 0))</f>
        <v>4.3999999999999997E-2</v>
      </c>
    </row>
    <row r="4372" spans="1:4" x14ac:dyDescent="0.35">
      <c r="A4372" t="s">
        <v>39</v>
      </c>
      <c r="B4372">
        <v>360</v>
      </c>
      <c r="C4372" s="6">
        <v>1300171</v>
      </c>
      <c r="D4372" s="38" cm="1">
        <f t="array" ref="D4372">INDEX($K$3:$K$50, MATCH(1, (A4372=$G$3:$G$50)*(B4372=$H$3:$H$50)*(C4372&gt;=$I$3:$I$50)*(C4372&lt;=$J$3:$J$50), 0))</f>
        <v>4.7500000000000001E-2</v>
      </c>
    </row>
    <row r="4373" spans="1:4" x14ac:dyDescent="0.35">
      <c r="A4373" t="s">
        <v>39</v>
      </c>
      <c r="B4373">
        <v>160</v>
      </c>
      <c r="C4373" s="6">
        <v>2890171</v>
      </c>
      <c r="D4373" s="38" t="e" cm="1">
        <f t="array" ref="D4373">INDEX($K$3:$K$50, MATCH(1, (A4373=$G$3:$G$50)*(B4373=$H$3:$H$50)*(C4373&gt;=$I$3:$I$50)*(C4373&lt;=$J$3:$J$50), 0))</f>
        <v>#N/A</v>
      </c>
    </row>
    <row r="4374" spans="1:4" x14ac:dyDescent="0.35">
      <c r="A4374" t="s">
        <v>39</v>
      </c>
      <c r="B4374">
        <v>180</v>
      </c>
      <c r="C4374" s="6">
        <v>246595.39</v>
      </c>
      <c r="D4374" s="38" cm="1">
        <f t="array" ref="D4374">INDEX($K$3:$K$50, MATCH(1, (A4374=$G$3:$G$50)*(B4374=$H$3:$H$50)*(C4374&gt;=$I$3:$I$50)*(C4374&lt;=$J$3:$J$50), 0))</f>
        <v>3.4500000000000003E-2</v>
      </c>
    </row>
    <row r="4375" spans="1:4" x14ac:dyDescent="0.35">
      <c r="A4375" t="s">
        <v>39</v>
      </c>
      <c r="B4375">
        <v>90</v>
      </c>
      <c r="C4375" s="6">
        <v>3353094.58</v>
      </c>
      <c r="D4375" s="38" cm="1">
        <f t="array" ref="D4375">INDEX($K$3:$K$50, MATCH(1, (A4375=$G$3:$G$50)*(B4375=$H$3:$H$50)*(C4375&gt;=$I$3:$I$50)*(C4375&lt;=$J$3:$J$50), 0))</f>
        <v>3.3000000000000002E-2</v>
      </c>
    </row>
    <row r="4376" spans="1:4" x14ac:dyDescent="0.35">
      <c r="A4376" t="s">
        <v>39</v>
      </c>
      <c r="B4376">
        <v>180</v>
      </c>
      <c r="C4376" s="6">
        <v>49145.41</v>
      </c>
      <c r="D4376" s="38" cm="1">
        <f t="array" ref="D4376">INDEX($K$3:$K$50, MATCH(1, (A4376=$G$3:$G$50)*(B4376=$H$3:$H$50)*(C4376&gt;=$I$3:$I$50)*(C4376&lt;=$J$3:$J$50), 0))</f>
        <v>1.6E-2</v>
      </c>
    </row>
    <row r="4377" spans="1:4" x14ac:dyDescent="0.35">
      <c r="A4377" t="s">
        <v>39</v>
      </c>
      <c r="B4377">
        <v>360</v>
      </c>
      <c r="C4377" s="6">
        <v>11838.42</v>
      </c>
      <c r="D4377" s="38" cm="1">
        <f t="array" ref="D4377">INDEX($K$3:$K$50, MATCH(1, (A4377=$G$3:$G$50)*(B4377=$H$3:$H$50)*(C4377&gt;=$I$3:$I$50)*(C4377&lt;=$J$3:$J$50), 0))</f>
        <v>1.7999999999999999E-2</v>
      </c>
    </row>
    <row r="4378" spans="1:4" x14ac:dyDescent="0.35">
      <c r="A4378" t="s">
        <v>39</v>
      </c>
      <c r="B4378">
        <v>360</v>
      </c>
      <c r="C4378" s="6">
        <v>800171</v>
      </c>
      <c r="D4378" s="38" cm="1">
        <f t="array" ref="D4378">INDEX($K$3:$K$50, MATCH(1, (A4378=$G$3:$G$50)*(B4378=$H$3:$H$50)*(C4378&gt;=$I$3:$I$50)*(C4378&lt;=$J$3:$J$50), 0))</f>
        <v>4.4999999999999998E-2</v>
      </c>
    </row>
    <row r="4379" spans="1:4" x14ac:dyDescent="0.35">
      <c r="A4379" t="s">
        <v>39</v>
      </c>
      <c r="B4379">
        <v>180</v>
      </c>
      <c r="C4379" s="6">
        <v>400171</v>
      </c>
      <c r="D4379" s="38" cm="1">
        <f t="array" ref="D4379">INDEX($K$3:$K$50, MATCH(1, (A4379=$G$3:$G$50)*(B4379=$H$3:$H$50)*(C4379&gt;=$I$3:$I$50)*(C4379&lt;=$J$3:$J$50), 0))</f>
        <v>3.7499999999999999E-2</v>
      </c>
    </row>
    <row r="4380" spans="1:4" x14ac:dyDescent="0.35">
      <c r="A4380" t="s">
        <v>39</v>
      </c>
      <c r="B4380">
        <v>90</v>
      </c>
      <c r="C4380" s="6">
        <v>500171</v>
      </c>
      <c r="D4380" s="38" cm="1">
        <f t="array" ref="D4380">INDEX($K$3:$K$50, MATCH(1, (A4380=$G$3:$G$50)*(B4380=$H$3:$H$50)*(C4380&gt;=$I$3:$I$50)*(C4380&lt;=$J$3:$J$50), 0))</f>
        <v>3.1E-2</v>
      </c>
    </row>
    <row r="4381" spans="1:4" x14ac:dyDescent="0.35">
      <c r="A4381" t="s">
        <v>39</v>
      </c>
      <c r="B4381">
        <v>90</v>
      </c>
      <c r="C4381" s="6">
        <v>1231734.24</v>
      </c>
      <c r="D4381" s="38" cm="1">
        <f t="array" ref="D4381">INDEX($K$3:$K$50, MATCH(1, (A4381=$G$3:$G$50)*(B4381=$H$3:$H$50)*(C4381&gt;=$I$3:$I$50)*(C4381&lt;=$J$3:$J$50), 0))</f>
        <v>3.3000000000000002E-2</v>
      </c>
    </row>
    <row r="4382" spans="1:4" x14ac:dyDescent="0.35">
      <c r="A4382" t="s">
        <v>39</v>
      </c>
      <c r="B4382">
        <v>180</v>
      </c>
      <c r="C4382" s="6">
        <v>1474906.62</v>
      </c>
      <c r="D4382" s="38" cm="1">
        <f t="array" ref="D4382">INDEX($K$3:$K$50, MATCH(1, (A4382=$G$3:$G$50)*(B4382=$H$3:$H$50)*(C4382&gt;=$I$3:$I$50)*(C4382&lt;=$J$3:$J$50), 0))</f>
        <v>4.3999999999999997E-2</v>
      </c>
    </row>
    <row r="4383" spans="1:4" x14ac:dyDescent="0.35">
      <c r="A4383" t="s">
        <v>39</v>
      </c>
      <c r="B4383">
        <v>360</v>
      </c>
      <c r="C4383" s="6">
        <v>3000171</v>
      </c>
      <c r="D4383" s="38" cm="1">
        <f t="array" ref="D4383">INDEX($K$3:$K$50, MATCH(1, (A4383=$G$3:$G$50)*(B4383=$H$3:$H$50)*(C4383&gt;=$I$3:$I$50)*(C4383&lt;=$J$3:$J$50), 0))</f>
        <v>4.7500000000000001E-2</v>
      </c>
    </row>
    <row r="4384" spans="1:4" x14ac:dyDescent="0.35">
      <c r="A4384" t="s">
        <v>39</v>
      </c>
      <c r="B4384">
        <v>160</v>
      </c>
      <c r="C4384" s="6">
        <v>70171</v>
      </c>
      <c r="D4384" s="38" t="e" cm="1">
        <f t="array" ref="D4384">INDEX($K$3:$K$50, MATCH(1, (A4384=$G$3:$G$50)*(B4384=$H$3:$H$50)*(C4384&gt;=$I$3:$I$50)*(C4384&lt;=$J$3:$J$50), 0))</f>
        <v>#N/A</v>
      </c>
    </row>
    <row r="4385" spans="1:4" x14ac:dyDescent="0.35">
      <c r="A4385" t="s">
        <v>39</v>
      </c>
      <c r="B4385">
        <v>180</v>
      </c>
      <c r="C4385" s="6">
        <v>2544629.38</v>
      </c>
      <c r="D4385" s="38" cm="1">
        <f t="array" ref="D4385">INDEX($K$3:$K$50, MATCH(1, (A4385=$G$3:$G$50)*(B4385=$H$3:$H$50)*(C4385&gt;=$I$3:$I$50)*(C4385&lt;=$J$3:$J$50), 0))</f>
        <v>4.3999999999999997E-2</v>
      </c>
    </row>
    <row r="4386" spans="1:4" x14ac:dyDescent="0.35">
      <c r="A4386" t="s">
        <v>39</v>
      </c>
      <c r="B4386">
        <v>90</v>
      </c>
      <c r="C4386" s="6">
        <v>500171</v>
      </c>
      <c r="D4386" s="38" cm="1">
        <f t="array" ref="D4386">INDEX($K$3:$K$50, MATCH(1, (A4386=$G$3:$G$50)*(B4386=$H$3:$H$50)*(C4386&gt;=$I$3:$I$50)*(C4386&lt;=$J$3:$J$50), 0))</f>
        <v>3.1E-2</v>
      </c>
    </row>
    <row r="4387" spans="1:4" x14ac:dyDescent="0.35">
      <c r="A4387" t="s">
        <v>39</v>
      </c>
      <c r="B4387">
        <v>180</v>
      </c>
      <c r="C4387" s="6">
        <v>372935.73</v>
      </c>
      <c r="D4387" s="38" cm="1">
        <f t="array" ref="D4387">INDEX($K$3:$K$50, MATCH(1, (A4387=$G$3:$G$50)*(B4387=$H$3:$H$50)*(C4387&gt;=$I$3:$I$50)*(C4387&lt;=$J$3:$J$50), 0))</f>
        <v>3.7499999999999999E-2</v>
      </c>
    </row>
    <row r="4388" spans="1:4" x14ac:dyDescent="0.35">
      <c r="A4388" t="s">
        <v>39</v>
      </c>
      <c r="B4388">
        <v>360</v>
      </c>
      <c r="C4388" s="6">
        <v>700171</v>
      </c>
      <c r="D4388" s="38" cm="1">
        <f t="array" ref="D4388">INDEX($K$3:$K$50, MATCH(1, (A4388=$G$3:$G$50)*(B4388=$H$3:$H$50)*(C4388&gt;=$I$3:$I$50)*(C4388&lt;=$J$3:$J$50), 0))</f>
        <v>4.4499999999999998E-2</v>
      </c>
    </row>
    <row r="4389" spans="1:4" x14ac:dyDescent="0.35">
      <c r="A4389" t="s">
        <v>39</v>
      </c>
      <c r="B4389">
        <v>360</v>
      </c>
      <c r="C4389" s="6">
        <v>700171</v>
      </c>
      <c r="D4389" s="38" cm="1">
        <f t="array" ref="D4389">INDEX($K$3:$K$50, MATCH(1, (A4389=$G$3:$G$50)*(B4389=$H$3:$H$50)*(C4389&gt;=$I$3:$I$50)*(C4389&lt;=$J$3:$J$50), 0))</f>
        <v>4.4499999999999998E-2</v>
      </c>
    </row>
    <row r="4390" spans="1:4" x14ac:dyDescent="0.35">
      <c r="A4390" t="s">
        <v>39</v>
      </c>
      <c r="B4390">
        <v>180</v>
      </c>
      <c r="C4390" s="6">
        <v>500171</v>
      </c>
      <c r="D4390" s="38" cm="1">
        <f t="array" ref="D4390">INDEX($K$3:$K$50, MATCH(1, (A4390=$G$3:$G$50)*(B4390=$H$3:$H$50)*(C4390&gt;=$I$3:$I$50)*(C4390&lt;=$J$3:$J$50), 0))</f>
        <v>3.95E-2</v>
      </c>
    </row>
    <row r="4391" spans="1:4" x14ac:dyDescent="0.35">
      <c r="A4391" t="s">
        <v>39</v>
      </c>
      <c r="B4391">
        <v>90</v>
      </c>
      <c r="C4391" s="6">
        <v>433021</v>
      </c>
      <c r="D4391" s="38" cm="1">
        <f t="array" ref="D4391">INDEX($K$3:$K$50, MATCH(1, (A4391=$G$3:$G$50)*(B4391=$H$3:$H$50)*(C4391&gt;=$I$3:$I$50)*(C4391&lt;=$J$3:$J$50), 0))</f>
        <v>0.03</v>
      </c>
    </row>
    <row r="4392" spans="1:4" x14ac:dyDescent="0.35">
      <c r="A4392" t="s">
        <v>39</v>
      </c>
      <c r="B4392">
        <v>90</v>
      </c>
      <c r="C4392" s="6">
        <v>250171</v>
      </c>
      <c r="D4392" s="38" cm="1">
        <f t="array" ref="D4392">INDEX($K$3:$K$50, MATCH(1, (A4392=$G$3:$G$50)*(B4392=$H$3:$H$50)*(C4392&gt;=$I$3:$I$50)*(C4392&lt;=$J$3:$J$50), 0))</f>
        <v>0.03</v>
      </c>
    </row>
    <row r="4393" spans="1:4" x14ac:dyDescent="0.35">
      <c r="A4393" t="s">
        <v>39</v>
      </c>
      <c r="B4393">
        <v>180</v>
      </c>
      <c r="C4393" s="6">
        <v>318812.09999999998</v>
      </c>
      <c r="D4393" s="38" cm="1">
        <f t="array" ref="D4393">INDEX($K$3:$K$50, MATCH(1, (A4393=$G$3:$G$50)*(B4393=$H$3:$H$50)*(C4393&gt;=$I$3:$I$50)*(C4393&lt;=$J$3:$J$50), 0))</f>
        <v>3.7499999999999999E-2</v>
      </c>
    </row>
    <row r="4394" spans="1:4" x14ac:dyDescent="0.35">
      <c r="A4394" t="s">
        <v>39</v>
      </c>
      <c r="B4394">
        <v>360</v>
      </c>
      <c r="C4394" s="6">
        <v>1114298.29</v>
      </c>
      <c r="D4394" s="38" cm="1">
        <f t="array" ref="D4394">INDEX($K$3:$K$50, MATCH(1, (A4394=$G$3:$G$50)*(B4394=$H$3:$H$50)*(C4394&gt;=$I$3:$I$50)*(C4394&lt;=$J$3:$J$50), 0))</f>
        <v>4.7500000000000001E-2</v>
      </c>
    </row>
    <row r="4395" spans="1:4" x14ac:dyDescent="0.35">
      <c r="A4395" t="s">
        <v>39</v>
      </c>
      <c r="B4395">
        <v>160</v>
      </c>
      <c r="C4395" s="6">
        <v>1144671</v>
      </c>
      <c r="D4395" s="38" t="e" cm="1">
        <f t="array" ref="D4395">INDEX($K$3:$K$50, MATCH(1, (A4395=$G$3:$G$50)*(B4395=$H$3:$H$50)*(C4395&gt;=$I$3:$I$50)*(C4395&lt;=$J$3:$J$50), 0))</f>
        <v>#N/A</v>
      </c>
    </row>
    <row r="4396" spans="1:4" x14ac:dyDescent="0.35">
      <c r="A4396" t="s">
        <v>39</v>
      </c>
      <c r="B4396">
        <v>180</v>
      </c>
      <c r="C4396" s="6">
        <v>2290864.2200000002</v>
      </c>
      <c r="D4396" s="38" cm="1">
        <f t="array" ref="D4396">INDEX($K$3:$K$50, MATCH(1, (A4396=$G$3:$G$50)*(B4396=$H$3:$H$50)*(C4396&gt;=$I$3:$I$50)*(C4396&lt;=$J$3:$J$50), 0))</f>
        <v>4.3999999999999997E-2</v>
      </c>
    </row>
    <row r="4397" spans="1:4" x14ac:dyDescent="0.35">
      <c r="A4397" t="s">
        <v>39</v>
      </c>
      <c r="B4397">
        <v>90</v>
      </c>
      <c r="C4397" s="6">
        <v>3900171</v>
      </c>
      <c r="D4397" s="38" cm="1">
        <f t="array" ref="D4397">INDEX($K$3:$K$50, MATCH(1, (A4397=$G$3:$G$50)*(B4397=$H$3:$H$50)*(C4397&gt;=$I$3:$I$50)*(C4397&lt;=$J$3:$J$50), 0))</f>
        <v>3.3000000000000002E-2</v>
      </c>
    </row>
    <row r="4398" spans="1:4" x14ac:dyDescent="0.35">
      <c r="A4398" t="s">
        <v>39</v>
      </c>
      <c r="B4398">
        <v>180</v>
      </c>
      <c r="C4398" s="6">
        <v>1200171</v>
      </c>
      <c r="D4398" s="38" cm="1">
        <f t="array" ref="D4398">INDEX($K$3:$K$50, MATCH(1, (A4398=$G$3:$G$50)*(B4398=$H$3:$H$50)*(C4398&gt;=$I$3:$I$50)*(C4398&lt;=$J$3:$J$50), 0))</f>
        <v>4.3999999999999997E-2</v>
      </c>
    </row>
    <row r="4399" spans="1:4" x14ac:dyDescent="0.35">
      <c r="A4399" t="s">
        <v>39</v>
      </c>
      <c r="B4399">
        <v>360</v>
      </c>
      <c r="C4399" s="6">
        <v>49406.25</v>
      </c>
      <c r="D4399" s="38" cm="1">
        <f t="array" ref="D4399">INDEX($K$3:$K$50, MATCH(1, (A4399=$G$3:$G$50)*(B4399=$H$3:$H$50)*(C4399&gt;=$I$3:$I$50)*(C4399&lt;=$J$3:$J$50), 0))</f>
        <v>1.7999999999999999E-2</v>
      </c>
    </row>
    <row r="4400" spans="1:4" x14ac:dyDescent="0.35">
      <c r="A4400" t="s">
        <v>39</v>
      </c>
      <c r="B4400">
        <v>360</v>
      </c>
      <c r="C4400" s="6">
        <v>200171</v>
      </c>
      <c r="D4400" s="38" cm="1">
        <f t="array" ref="D4400">INDEX($K$3:$K$50, MATCH(1, (A4400=$G$3:$G$50)*(B4400=$H$3:$H$50)*(C4400&gt;=$I$3:$I$50)*(C4400&lt;=$J$3:$J$50), 0))</f>
        <v>3.85E-2</v>
      </c>
    </row>
    <row r="4401" spans="1:4" x14ac:dyDescent="0.35">
      <c r="A4401" t="s">
        <v>39</v>
      </c>
      <c r="B4401">
        <v>180</v>
      </c>
      <c r="C4401" s="6">
        <v>5500171</v>
      </c>
      <c r="D4401" s="38" cm="1">
        <f t="array" ref="D4401">INDEX($K$3:$K$50, MATCH(1, (A4401=$G$3:$G$50)*(B4401=$H$3:$H$50)*(C4401&gt;=$I$3:$I$50)*(C4401&lt;=$J$3:$J$50), 0))</f>
        <v>4.3999999999999997E-2</v>
      </c>
    </row>
    <row r="4402" spans="1:4" x14ac:dyDescent="0.35">
      <c r="A4402" t="s">
        <v>39</v>
      </c>
      <c r="B4402">
        <v>90</v>
      </c>
      <c r="C4402" s="6">
        <v>218426.05</v>
      </c>
      <c r="D4402" s="38" cm="1">
        <f t="array" ref="D4402">INDEX($K$3:$K$50, MATCH(1, (A4402=$G$3:$G$50)*(B4402=$H$3:$H$50)*(C4402&gt;=$I$3:$I$50)*(C4402&lt;=$J$3:$J$50), 0))</f>
        <v>2.1999999999999999E-2</v>
      </c>
    </row>
    <row r="4403" spans="1:4" x14ac:dyDescent="0.35">
      <c r="A4403" t="s">
        <v>39</v>
      </c>
      <c r="B4403">
        <v>90</v>
      </c>
      <c r="C4403" s="6">
        <v>235171</v>
      </c>
      <c r="D4403" s="38" cm="1">
        <f t="array" ref="D4403">INDEX($K$3:$K$50, MATCH(1, (A4403=$G$3:$G$50)*(B4403=$H$3:$H$50)*(C4403&gt;=$I$3:$I$50)*(C4403&lt;=$J$3:$J$50), 0))</f>
        <v>2.1999999999999999E-2</v>
      </c>
    </row>
    <row r="4404" spans="1:4" x14ac:dyDescent="0.35">
      <c r="A4404" t="s">
        <v>39</v>
      </c>
      <c r="B4404">
        <v>180</v>
      </c>
      <c r="C4404" s="6">
        <v>21813.360000000001</v>
      </c>
      <c r="D4404" s="38" cm="1">
        <f t="array" ref="D4404">INDEX($K$3:$K$50, MATCH(1, (A4404=$G$3:$G$50)*(B4404=$H$3:$H$50)*(C4404&gt;=$I$3:$I$50)*(C4404&lt;=$J$3:$J$50), 0))</f>
        <v>1.6E-2</v>
      </c>
    </row>
    <row r="4405" spans="1:4" x14ac:dyDescent="0.35">
      <c r="A4405" t="s">
        <v>39</v>
      </c>
      <c r="B4405">
        <v>360</v>
      </c>
      <c r="C4405" s="6">
        <v>533464.92000000004</v>
      </c>
      <c r="D4405" s="38" cm="1">
        <f t="array" ref="D4405">INDEX($K$3:$K$50, MATCH(1, (A4405=$G$3:$G$50)*(B4405=$H$3:$H$50)*(C4405&gt;=$I$3:$I$50)*(C4405&lt;=$J$3:$J$50), 0))</f>
        <v>4.4499999999999998E-2</v>
      </c>
    </row>
    <row r="4406" spans="1:4" x14ac:dyDescent="0.35">
      <c r="A4406" t="s">
        <v>39</v>
      </c>
      <c r="B4406">
        <v>160</v>
      </c>
      <c r="C4406" s="6">
        <v>136314.70000000001</v>
      </c>
      <c r="D4406" s="38" t="e" cm="1">
        <f t="array" ref="D4406">INDEX($K$3:$K$50, MATCH(1, (A4406=$G$3:$G$50)*(B4406=$H$3:$H$50)*(C4406&gt;=$I$3:$I$50)*(C4406&lt;=$J$3:$J$50), 0))</f>
        <v>#N/A</v>
      </c>
    </row>
    <row r="4407" spans="1:4" x14ac:dyDescent="0.35">
      <c r="A4407" t="s">
        <v>39</v>
      </c>
      <c r="B4407">
        <v>180</v>
      </c>
      <c r="C4407" s="6">
        <v>479644.56</v>
      </c>
      <c r="D4407" s="38" cm="1">
        <f t="array" ref="D4407">INDEX($K$3:$K$50, MATCH(1, (A4407=$G$3:$G$50)*(B4407=$H$3:$H$50)*(C4407&gt;=$I$3:$I$50)*(C4407&lt;=$J$3:$J$50), 0))</f>
        <v>3.7499999999999999E-2</v>
      </c>
    </row>
    <row r="4408" spans="1:4" x14ac:dyDescent="0.35">
      <c r="A4408" t="s">
        <v>39</v>
      </c>
      <c r="B4408">
        <v>90</v>
      </c>
      <c r="C4408" s="6">
        <v>1140463.3899999999</v>
      </c>
      <c r="D4408" s="38" cm="1">
        <f t="array" ref="D4408">INDEX($K$3:$K$50, MATCH(1, (A4408=$G$3:$G$50)*(B4408=$H$3:$H$50)*(C4408&gt;=$I$3:$I$50)*(C4408&lt;=$J$3:$J$50), 0))</f>
        <v>3.3000000000000002E-2</v>
      </c>
    </row>
    <row r="4409" spans="1:4" x14ac:dyDescent="0.35">
      <c r="A4409" t="s">
        <v>39</v>
      </c>
      <c r="B4409">
        <v>180</v>
      </c>
      <c r="C4409" s="6">
        <v>1003832.69</v>
      </c>
      <c r="D4409" s="38" cm="1">
        <f t="array" ref="D4409">INDEX($K$3:$K$50, MATCH(1, (A4409=$G$3:$G$50)*(B4409=$H$3:$H$50)*(C4409&gt;=$I$3:$I$50)*(C4409&lt;=$J$3:$J$50), 0))</f>
        <v>4.3999999999999997E-2</v>
      </c>
    </row>
    <row r="4410" spans="1:4" x14ac:dyDescent="0.35">
      <c r="A4410" t="s">
        <v>39</v>
      </c>
      <c r="B4410">
        <v>360</v>
      </c>
      <c r="C4410" s="6">
        <v>107171</v>
      </c>
      <c r="D4410" s="38" cm="1">
        <f t="array" ref="D4410">INDEX($K$3:$K$50, MATCH(1, (A4410=$G$3:$G$50)*(B4410=$H$3:$H$50)*(C4410&gt;=$I$3:$I$50)*(C4410&lt;=$J$3:$J$50), 0))</f>
        <v>3.85E-2</v>
      </c>
    </row>
    <row r="4411" spans="1:4" x14ac:dyDescent="0.35">
      <c r="A4411" t="s">
        <v>39</v>
      </c>
      <c r="B4411">
        <v>360</v>
      </c>
      <c r="C4411" s="6">
        <v>750171</v>
      </c>
      <c r="D4411" s="38" cm="1">
        <f t="array" ref="D4411">INDEX($K$3:$K$50, MATCH(1, (A4411=$G$3:$G$50)*(B4411=$H$3:$H$50)*(C4411&gt;=$I$3:$I$50)*(C4411&lt;=$J$3:$J$50), 0))</f>
        <v>4.4999999999999998E-2</v>
      </c>
    </row>
    <row r="4412" spans="1:4" x14ac:dyDescent="0.35">
      <c r="A4412" t="s">
        <v>39</v>
      </c>
      <c r="B4412">
        <v>180</v>
      </c>
      <c r="C4412" s="6">
        <v>531239.49</v>
      </c>
      <c r="D4412" s="38" cm="1">
        <f t="array" ref="D4412">INDEX($K$3:$K$50, MATCH(1, (A4412=$G$3:$G$50)*(B4412=$H$3:$H$50)*(C4412&gt;=$I$3:$I$50)*(C4412&lt;=$J$3:$J$50), 0))</f>
        <v>3.95E-2</v>
      </c>
    </row>
    <row r="4413" spans="1:4" x14ac:dyDescent="0.35">
      <c r="A4413" t="s">
        <v>39</v>
      </c>
      <c r="B4413">
        <v>90</v>
      </c>
      <c r="C4413" s="6">
        <v>50727.34</v>
      </c>
      <c r="D4413" s="38" cm="1">
        <f t="array" ref="D4413">INDEX($K$3:$K$50, MATCH(1, (A4413=$G$3:$G$50)*(B4413=$H$3:$H$50)*(C4413&gt;=$I$3:$I$50)*(C4413&lt;=$J$3:$J$50), 0))</f>
        <v>2.0500000000000001E-2</v>
      </c>
    </row>
    <row r="4414" spans="1:4" x14ac:dyDescent="0.35">
      <c r="A4414" t="s">
        <v>39</v>
      </c>
      <c r="B4414">
        <v>90</v>
      </c>
      <c r="C4414" s="6">
        <v>425913.47</v>
      </c>
      <c r="D4414" s="38" cm="1">
        <f t="array" ref="D4414">INDEX($K$3:$K$50, MATCH(1, (A4414=$G$3:$G$50)*(B4414=$H$3:$H$50)*(C4414&gt;=$I$3:$I$50)*(C4414&lt;=$J$3:$J$50), 0))</f>
        <v>0.03</v>
      </c>
    </row>
    <row r="4415" spans="1:4" x14ac:dyDescent="0.35">
      <c r="A4415" t="s">
        <v>39</v>
      </c>
      <c r="B4415">
        <v>180</v>
      </c>
      <c r="C4415" s="6">
        <v>865840.82</v>
      </c>
      <c r="D4415" s="38" cm="1">
        <f t="array" ref="D4415">INDEX($K$3:$K$50, MATCH(1, (A4415=$G$3:$G$50)*(B4415=$H$3:$H$50)*(C4415&gt;=$I$3:$I$50)*(C4415&lt;=$J$3:$J$50), 0))</f>
        <v>4.0500000000000001E-2</v>
      </c>
    </row>
    <row r="4416" spans="1:4" x14ac:dyDescent="0.35">
      <c r="A4416" t="s">
        <v>39</v>
      </c>
      <c r="B4416">
        <v>360</v>
      </c>
      <c r="C4416" s="6">
        <v>600171</v>
      </c>
      <c r="D4416" s="38" cm="1">
        <f t="array" ref="D4416">INDEX($K$3:$K$50, MATCH(1, (A4416=$G$3:$G$50)*(B4416=$H$3:$H$50)*(C4416&gt;=$I$3:$I$50)*(C4416&lt;=$J$3:$J$50), 0))</f>
        <v>4.4499999999999998E-2</v>
      </c>
    </row>
    <row r="4417" spans="1:4" x14ac:dyDescent="0.35">
      <c r="A4417" t="s">
        <v>39</v>
      </c>
      <c r="B4417">
        <v>160</v>
      </c>
      <c r="C4417" s="6">
        <v>1350276</v>
      </c>
      <c r="D4417" s="38" t="e" cm="1">
        <f t="array" ref="D4417">INDEX($K$3:$K$50, MATCH(1, (A4417=$G$3:$G$50)*(B4417=$H$3:$H$50)*(C4417&gt;=$I$3:$I$50)*(C4417&lt;=$J$3:$J$50), 0))</f>
        <v>#N/A</v>
      </c>
    </row>
    <row r="4418" spans="1:4" x14ac:dyDescent="0.35">
      <c r="A4418" t="s">
        <v>39</v>
      </c>
      <c r="B4418">
        <v>180</v>
      </c>
      <c r="C4418" s="6">
        <v>1364461.4</v>
      </c>
      <c r="D4418" s="38" cm="1">
        <f t="array" ref="D4418">INDEX($K$3:$K$50, MATCH(1, (A4418=$G$3:$G$50)*(B4418=$H$3:$H$50)*(C4418&gt;=$I$3:$I$50)*(C4418&lt;=$J$3:$J$50), 0))</f>
        <v>4.3999999999999997E-2</v>
      </c>
    </row>
    <row r="4419" spans="1:4" x14ac:dyDescent="0.35">
      <c r="A4419" t="s">
        <v>39</v>
      </c>
      <c r="B4419">
        <v>90</v>
      </c>
      <c r="C4419" s="6">
        <v>1100171</v>
      </c>
      <c r="D4419" s="38" cm="1">
        <f t="array" ref="D4419">INDEX($K$3:$K$50, MATCH(1, (A4419=$G$3:$G$50)*(B4419=$H$3:$H$50)*(C4419&gt;=$I$3:$I$50)*(C4419&lt;=$J$3:$J$50), 0))</f>
        <v>3.3000000000000002E-2</v>
      </c>
    </row>
    <row r="4420" spans="1:4" x14ac:dyDescent="0.35">
      <c r="A4420" t="s">
        <v>39</v>
      </c>
      <c r="B4420">
        <v>180</v>
      </c>
      <c r="C4420" s="6">
        <v>1951408.55</v>
      </c>
      <c r="D4420" s="38" cm="1">
        <f t="array" ref="D4420">INDEX($K$3:$K$50, MATCH(1, (A4420=$G$3:$G$50)*(B4420=$H$3:$H$50)*(C4420&gt;=$I$3:$I$50)*(C4420&lt;=$J$3:$J$50), 0))</f>
        <v>4.3999999999999997E-2</v>
      </c>
    </row>
    <row r="4421" spans="1:4" x14ac:dyDescent="0.35">
      <c r="A4421" t="s">
        <v>39</v>
      </c>
      <c r="B4421">
        <v>360</v>
      </c>
      <c r="C4421" s="6">
        <v>40171</v>
      </c>
      <c r="D4421" s="38" cm="1">
        <f t="array" ref="D4421">INDEX($K$3:$K$50, MATCH(1, (A4421=$G$3:$G$50)*(B4421=$H$3:$H$50)*(C4421&gt;=$I$3:$I$50)*(C4421&lt;=$J$3:$J$50), 0))</f>
        <v>1.7999999999999999E-2</v>
      </c>
    </row>
    <row r="4422" spans="1:4" x14ac:dyDescent="0.35">
      <c r="A4422" t="s">
        <v>39</v>
      </c>
      <c r="B4422">
        <v>360</v>
      </c>
      <c r="C4422" s="6">
        <v>175171</v>
      </c>
      <c r="D4422" s="38" cm="1">
        <f t="array" ref="D4422">INDEX($K$3:$K$50, MATCH(1, (A4422=$G$3:$G$50)*(B4422=$H$3:$H$50)*(C4422&gt;=$I$3:$I$50)*(C4422&lt;=$J$3:$J$50), 0))</f>
        <v>3.85E-2</v>
      </c>
    </row>
    <row r="4423" spans="1:4" x14ac:dyDescent="0.35">
      <c r="A4423" t="s">
        <v>39</v>
      </c>
      <c r="B4423">
        <v>180</v>
      </c>
      <c r="C4423" s="6">
        <v>5000171</v>
      </c>
      <c r="D4423" s="38" cm="1">
        <f t="array" ref="D4423">INDEX($K$3:$K$50, MATCH(1, (A4423=$G$3:$G$50)*(B4423=$H$3:$H$50)*(C4423&gt;=$I$3:$I$50)*(C4423&lt;=$J$3:$J$50), 0))</f>
        <v>4.3999999999999997E-2</v>
      </c>
    </row>
    <row r="4424" spans="1:4" x14ac:dyDescent="0.35">
      <c r="A4424" t="s">
        <v>39</v>
      </c>
      <c r="B4424">
        <v>90</v>
      </c>
      <c r="C4424" s="6">
        <v>3778635.39</v>
      </c>
      <c r="D4424" s="38" cm="1">
        <f t="array" ref="D4424">INDEX($K$3:$K$50, MATCH(1, (A4424=$G$3:$G$50)*(B4424=$H$3:$H$50)*(C4424&gt;=$I$3:$I$50)*(C4424&lt;=$J$3:$J$50), 0))</f>
        <v>3.3000000000000002E-2</v>
      </c>
    </row>
    <row r="4425" spans="1:4" x14ac:dyDescent="0.35">
      <c r="A4425" t="s">
        <v>39</v>
      </c>
      <c r="B4425">
        <v>90</v>
      </c>
      <c r="C4425" s="6">
        <v>43012.58</v>
      </c>
      <c r="D4425" s="38" cm="1">
        <f t="array" ref="D4425">INDEX($K$3:$K$50, MATCH(1, (A4425=$G$3:$G$50)*(B4425=$H$3:$H$50)*(C4425&gt;=$I$3:$I$50)*(C4425&lt;=$J$3:$J$50), 0))</f>
        <v>1.55E-2</v>
      </c>
    </row>
    <row r="4426" spans="1:4" x14ac:dyDescent="0.35">
      <c r="A4426" t="s">
        <v>39</v>
      </c>
      <c r="B4426">
        <v>180</v>
      </c>
      <c r="C4426" s="6">
        <v>1700171</v>
      </c>
      <c r="D4426" s="38" cm="1">
        <f t="array" ref="D4426">INDEX($K$3:$K$50, MATCH(1, (A4426=$G$3:$G$50)*(B4426=$H$3:$H$50)*(C4426&gt;=$I$3:$I$50)*(C4426&lt;=$J$3:$J$50), 0))</f>
        <v>4.3999999999999997E-2</v>
      </c>
    </row>
    <row r="4427" spans="1:4" x14ac:dyDescent="0.35">
      <c r="A4427" t="s">
        <v>39</v>
      </c>
      <c r="B4427">
        <v>360</v>
      </c>
      <c r="C4427" s="6">
        <v>141302.29999999999</v>
      </c>
      <c r="D4427" s="38" cm="1">
        <f t="array" ref="D4427">INDEX($K$3:$K$50, MATCH(1, (A4427=$G$3:$G$50)*(B4427=$H$3:$H$50)*(C4427&gt;=$I$3:$I$50)*(C4427&lt;=$J$3:$J$50), 0))</f>
        <v>3.85E-2</v>
      </c>
    </row>
    <row r="4428" spans="1:4" x14ac:dyDescent="0.35">
      <c r="A4428" t="s">
        <v>39</v>
      </c>
      <c r="B4428">
        <v>160</v>
      </c>
      <c r="C4428" s="6">
        <v>2000171</v>
      </c>
      <c r="D4428" s="38" t="e" cm="1">
        <f t="array" ref="D4428">INDEX($K$3:$K$50, MATCH(1, (A4428=$G$3:$G$50)*(B4428=$H$3:$H$50)*(C4428&gt;=$I$3:$I$50)*(C4428&lt;=$J$3:$J$50), 0))</f>
        <v>#N/A</v>
      </c>
    </row>
    <row r="4429" spans="1:4" x14ac:dyDescent="0.35">
      <c r="A4429" t="s">
        <v>39</v>
      </c>
      <c r="B4429">
        <v>180</v>
      </c>
      <c r="C4429" s="6">
        <v>1000171</v>
      </c>
      <c r="D4429" s="38" cm="1">
        <f t="array" ref="D4429">INDEX($K$3:$K$50, MATCH(1, (A4429=$G$3:$G$50)*(B4429=$H$3:$H$50)*(C4429&gt;=$I$3:$I$50)*(C4429&lt;=$J$3:$J$50), 0))</f>
        <v>4.3999999999999997E-2</v>
      </c>
    </row>
    <row r="4430" spans="1:4" x14ac:dyDescent="0.35">
      <c r="A4430" t="s">
        <v>39</v>
      </c>
      <c r="B4430">
        <v>90</v>
      </c>
      <c r="C4430" s="6">
        <v>26562.16</v>
      </c>
      <c r="D4430" s="38" cm="1">
        <f t="array" ref="D4430">INDEX($K$3:$K$50, MATCH(1, (A4430=$G$3:$G$50)*(B4430=$H$3:$H$50)*(C4430&gt;=$I$3:$I$50)*(C4430&lt;=$J$3:$J$50), 0))</f>
        <v>1.55E-2</v>
      </c>
    </row>
    <row r="4431" spans="1:4" x14ac:dyDescent="0.35">
      <c r="A4431" t="s">
        <v>39</v>
      </c>
      <c r="B4431">
        <v>180</v>
      </c>
      <c r="C4431" s="6">
        <v>155171</v>
      </c>
      <c r="D4431" s="38" cm="1">
        <f t="array" ref="D4431">INDEX($K$3:$K$50, MATCH(1, (A4431=$G$3:$G$50)*(B4431=$H$3:$H$50)*(C4431&gt;=$I$3:$I$50)*(C4431&lt;=$J$3:$J$50), 0))</f>
        <v>3.4500000000000003E-2</v>
      </c>
    </row>
    <row r="4432" spans="1:4" x14ac:dyDescent="0.35">
      <c r="A4432" t="s">
        <v>39</v>
      </c>
      <c r="B4432">
        <v>360</v>
      </c>
      <c r="C4432" s="6">
        <v>33130.03</v>
      </c>
      <c r="D4432" s="38" cm="1">
        <f t="array" ref="D4432">INDEX($K$3:$K$50, MATCH(1, (A4432=$G$3:$G$50)*(B4432=$H$3:$H$50)*(C4432&gt;=$I$3:$I$50)*(C4432&lt;=$J$3:$J$50), 0))</f>
        <v>1.7999999999999999E-2</v>
      </c>
    </row>
    <row r="4433" spans="1:4" x14ac:dyDescent="0.35">
      <c r="A4433" t="s">
        <v>39</v>
      </c>
      <c r="B4433">
        <v>360</v>
      </c>
      <c r="C4433" s="6">
        <v>75171</v>
      </c>
      <c r="D4433" s="38" cm="1">
        <f t="array" ref="D4433">INDEX($K$3:$K$50, MATCH(1, (A4433=$G$3:$G$50)*(B4433=$H$3:$H$50)*(C4433&gt;=$I$3:$I$50)*(C4433&lt;=$J$3:$J$50), 0))</f>
        <v>2.5000000000000001E-2</v>
      </c>
    </row>
    <row r="4434" spans="1:4" x14ac:dyDescent="0.35">
      <c r="A4434" t="s">
        <v>39</v>
      </c>
      <c r="B4434">
        <v>180</v>
      </c>
      <c r="C4434" s="6">
        <v>96010.76</v>
      </c>
      <c r="D4434" s="38" cm="1">
        <f t="array" ref="D4434">INDEX($K$3:$K$50, MATCH(1, (A4434=$G$3:$G$50)*(B4434=$H$3:$H$50)*(C4434&gt;=$I$3:$I$50)*(C4434&lt;=$J$3:$J$50), 0))</f>
        <v>2.1499999999999998E-2</v>
      </c>
    </row>
    <row r="4435" spans="1:4" x14ac:dyDescent="0.35">
      <c r="A4435" t="s">
        <v>39</v>
      </c>
      <c r="B4435">
        <v>90</v>
      </c>
      <c r="C4435" s="6">
        <v>41555.35</v>
      </c>
      <c r="D4435" s="38" cm="1">
        <f t="array" ref="D4435">INDEX($K$3:$K$50, MATCH(1, (A4435=$G$3:$G$50)*(B4435=$H$3:$H$50)*(C4435&gt;=$I$3:$I$50)*(C4435&lt;=$J$3:$J$50), 0))</f>
        <v>1.55E-2</v>
      </c>
    </row>
    <row r="4436" spans="1:4" x14ac:dyDescent="0.35">
      <c r="A4436" t="s">
        <v>39</v>
      </c>
      <c r="B4436">
        <v>90</v>
      </c>
      <c r="C4436" s="6">
        <v>1000171</v>
      </c>
      <c r="D4436" s="38" cm="1">
        <f t="array" ref="D4436">INDEX($K$3:$K$50, MATCH(1, (A4436=$G$3:$G$50)*(B4436=$H$3:$H$50)*(C4436&gt;=$I$3:$I$50)*(C4436&lt;=$J$3:$J$50), 0))</f>
        <v>3.3000000000000002E-2</v>
      </c>
    </row>
    <row r="4437" spans="1:4" x14ac:dyDescent="0.35">
      <c r="A4437" t="s">
        <v>39</v>
      </c>
      <c r="B4437">
        <v>180</v>
      </c>
      <c r="C4437" s="6">
        <v>750171</v>
      </c>
      <c r="D4437" s="38" cm="1">
        <f t="array" ref="D4437">INDEX($K$3:$K$50, MATCH(1, (A4437=$G$3:$G$50)*(B4437=$H$3:$H$50)*(C4437&gt;=$I$3:$I$50)*(C4437&lt;=$J$3:$J$50), 0))</f>
        <v>4.0500000000000001E-2</v>
      </c>
    </row>
    <row r="4438" spans="1:4" x14ac:dyDescent="0.35">
      <c r="A4438" t="s">
        <v>39</v>
      </c>
      <c r="B4438">
        <v>360</v>
      </c>
      <c r="C4438" s="6">
        <v>250171</v>
      </c>
      <c r="D4438" s="38" cm="1">
        <f t="array" ref="D4438">INDEX($K$3:$K$50, MATCH(1, (A4438=$G$3:$G$50)*(B4438=$H$3:$H$50)*(C4438&gt;=$I$3:$I$50)*(C4438&lt;=$J$3:$J$50), 0))</f>
        <v>4.2500000000000003E-2</v>
      </c>
    </row>
    <row r="4439" spans="1:4" x14ac:dyDescent="0.35">
      <c r="A4439" t="s">
        <v>39</v>
      </c>
      <c r="B4439">
        <v>160</v>
      </c>
      <c r="C4439" s="6">
        <v>650171</v>
      </c>
      <c r="D4439" s="38" t="e" cm="1">
        <f t="array" ref="D4439">INDEX($K$3:$K$50, MATCH(1, (A4439=$G$3:$G$50)*(B4439=$H$3:$H$50)*(C4439&gt;=$I$3:$I$50)*(C4439&lt;=$J$3:$J$50), 0))</f>
        <v>#N/A</v>
      </c>
    </row>
    <row r="4440" spans="1:4" x14ac:dyDescent="0.35">
      <c r="A4440" t="s">
        <v>39</v>
      </c>
      <c r="B4440">
        <v>180</v>
      </c>
      <c r="C4440" s="6">
        <v>7872.43</v>
      </c>
      <c r="D4440" s="38" cm="1">
        <f t="array" ref="D4440">INDEX($K$3:$K$50, MATCH(1, (A4440=$G$3:$G$50)*(B4440=$H$3:$H$50)*(C4440&gt;=$I$3:$I$50)*(C4440&lt;=$J$3:$J$50), 0))</f>
        <v>1.6E-2</v>
      </c>
    </row>
    <row r="4441" spans="1:4" x14ac:dyDescent="0.35">
      <c r="A4441" t="s">
        <v>39</v>
      </c>
      <c r="B4441">
        <v>90</v>
      </c>
      <c r="C4441" s="6">
        <v>67424.710000000006</v>
      </c>
      <c r="D4441" s="38" cm="1">
        <f t="array" ref="D4441">INDEX($K$3:$K$50, MATCH(1, (A4441=$G$3:$G$50)*(B4441=$H$3:$H$50)*(C4441&gt;=$I$3:$I$50)*(C4441&lt;=$J$3:$J$50), 0))</f>
        <v>2.0500000000000001E-2</v>
      </c>
    </row>
    <row r="4442" spans="1:4" x14ac:dyDescent="0.35">
      <c r="A4442" t="s">
        <v>39</v>
      </c>
      <c r="B4442">
        <v>180</v>
      </c>
      <c r="C4442" s="6">
        <v>531239.49</v>
      </c>
      <c r="D4442" s="38" cm="1">
        <f t="array" ref="D4442">INDEX($K$3:$K$50, MATCH(1, (A4442=$G$3:$G$50)*(B4442=$H$3:$H$50)*(C4442&gt;=$I$3:$I$50)*(C4442&lt;=$J$3:$J$50), 0))</f>
        <v>3.95E-2</v>
      </c>
    </row>
    <row r="4443" spans="1:4" x14ac:dyDescent="0.35">
      <c r="A4443" t="s">
        <v>39</v>
      </c>
      <c r="B4443">
        <v>360</v>
      </c>
      <c r="C4443" s="6">
        <v>111891.38</v>
      </c>
      <c r="D4443" s="38" cm="1">
        <f t="array" ref="D4443">INDEX($K$3:$K$50, MATCH(1, (A4443=$G$3:$G$50)*(B4443=$H$3:$H$50)*(C4443&gt;=$I$3:$I$50)*(C4443&lt;=$J$3:$J$50), 0))</f>
        <v>3.85E-2</v>
      </c>
    </row>
    <row r="4444" spans="1:4" x14ac:dyDescent="0.35">
      <c r="A4444" t="s">
        <v>39</v>
      </c>
      <c r="B4444">
        <v>360</v>
      </c>
      <c r="C4444" s="6">
        <v>105941.75999999999</v>
      </c>
      <c r="D4444" s="38" cm="1">
        <f t="array" ref="D4444">INDEX($K$3:$K$50, MATCH(1, (A4444=$G$3:$G$50)*(B4444=$H$3:$H$50)*(C4444&gt;=$I$3:$I$50)*(C4444&lt;=$J$3:$J$50), 0))</f>
        <v>3.85E-2</v>
      </c>
    </row>
    <row r="4445" spans="1:4" x14ac:dyDescent="0.35">
      <c r="A4445" t="s">
        <v>39</v>
      </c>
      <c r="B4445">
        <v>180</v>
      </c>
      <c r="C4445" s="6">
        <v>2000171</v>
      </c>
      <c r="D4445" s="38" cm="1">
        <f t="array" ref="D4445">INDEX($K$3:$K$50, MATCH(1, (A4445=$G$3:$G$50)*(B4445=$H$3:$H$50)*(C4445&gt;=$I$3:$I$50)*(C4445&lt;=$J$3:$J$50), 0))</f>
        <v>4.3999999999999997E-2</v>
      </c>
    </row>
    <row r="4446" spans="1:4" x14ac:dyDescent="0.35">
      <c r="A4446" t="s">
        <v>39</v>
      </c>
      <c r="B4446">
        <v>90</v>
      </c>
      <c r="C4446" s="6">
        <v>1000171</v>
      </c>
      <c r="D4446" s="38" cm="1">
        <f t="array" ref="D4446">INDEX($K$3:$K$50, MATCH(1, (A4446=$G$3:$G$50)*(B4446=$H$3:$H$50)*(C4446&gt;=$I$3:$I$50)*(C4446&lt;=$J$3:$J$50), 0))</f>
        <v>3.3000000000000002E-2</v>
      </c>
    </row>
    <row r="4447" spans="1:4" x14ac:dyDescent="0.35">
      <c r="A4447" t="s">
        <v>39</v>
      </c>
      <c r="B4447">
        <v>90</v>
      </c>
      <c r="C4447" s="6">
        <v>1290425</v>
      </c>
      <c r="D4447" s="38" cm="1">
        <f t="array" ref="D4447">INDEX($K$3:$K$50, MATCH(1, (A4447=$G$3:$G$50)*(B4447=$H$3:$H$50)*(C4447&gt;=$I$3:$I$50)*(C4447&lt;=$J$3:$J$50), 0))</f>
        <v>3.3000000000000002E-2</v>
      </c>
    </row>
    <row r="4448" spans="1:4" x14ac:dyDescent="0.35">
      <c r="A4448" t="s">
        <v>39</v>
      </c>
      <c r="B4448">
        <v>180</v>
      </c>
      <c r="C4448" s="6">
        <v>35837.769999999997</v>
      </c>
      <c r="D4448" s="38" cm="1">
        <f t="array" ref="D4448">INDEX($K$3:$K$50, MATCH(1, (A4448=$G$3:$G$50)*(B4448=$H$3:$H$50)*(C4448&gt;=$I$3:$I$50)*(C4448&lt;=$J$3:$J$50), 0))</f>
        <v>1.6E-2</v>
      </c>
    </row>
    <row r="4449" spans="1:4" x14ac:dyDescent="0.35">
      <c r="A4449" t="s">
        <v>39</v>
      </c>
      <c r="B4449">
        <v>360</v>
      </c>
      <c r="C4449" s="6">
        <v>348877.39</v>
      </c>
      <c r="D4449" s="38" cm="1">
        <f t="array" ref="D4449">INDEX($K$3:$K$50, MATCH(1, (A4449=$G$3:$G$50)*(B4449=$H$3:$H$50)*(C4449&gt;=$I$3:$I$50)*(C4449&lt;=$J$3:$J$50), 0))</f>
        <v>4.2500000000000003E-2</v>
      </c>
    </row>
    <row r="4450" spans="1:4" x14ac:dyDescent="0.35">
      <c r="A4450" t="s">
        <v>39</v>
      </c>
      <c r="B4450">
        <v>160</v>
      </c>
      <c r="C4450" s="6">
        <v>25763.95</v>
      </c>
      <c r="D4450" s="38" t="e" cm="1">
        <f t="array" ref="D4450">INDEX($K$3:$K$50, MATCH(1, (A4450=$G$3:$G$50)*(B4450=$H$3:$H$50)*(C4450&gt;=$I$3:$I$50)*(C4450&lt;=$J$3:$J$50), 0))</f>
        <v>#N/A</v>
      </c>
    </row>
    <row r="4451" spans="1:4" x14ac:dyDescent="0.35">
      <c r="A4451" t="s">
        <v>39</v>
      </c>
      <c r="B4451">
        <v>180</v>
      </c>
      <c r="C4451" s="6">
        <v>1445341.01</v>
      </c>
      <c r="D4451" s="38" cm="1">
        <f t="array" ref="D4451">INDEX($K$3:$K$50, MATCH(1, (A4451=$G$3:$G$50)*(B4451=$H$3:$H$50)*(C4451&gt;=$I$3:$I$50)*(C4451&lt;=$J$3:$J$50), 0))</f>
        <v>4.3999999999999997E-2</v>
      </c>
    </row>
    <row r="4452" spans="1:4" x14ac:dyDescent="0.35">
      <c r="A4452" t="s">
        <v>39</v>
      </c>
      <c r="B4452">
        <v>90</v>
      </c>
      <c r="C4452" s="6">
        <v>2000171</v>
      </c>
      <c r="D4452" s="38" cm="1">
        <f t="array" ref="D4452">INDEX($K$3:$K$50, MATCH(1, (A4452=$G$3:$G$50)*(B4452=$H$3:$H$50)*(C4452&gt;=$I$3:$I$50)*(C4452&lt;=$J$3:$J$50), 0))</f>
        <v>3.3000000000000002E-2</v>
      </c>
    </row>
    <row r="4453" spans="1:4" x14ac:dyDescent="0.35">
      <c r="A4453" t="s">
        <v>39</v>
      </c>
      <c r="B4453">
        <v>180</v>
      </c>
      <c r="C4453" s="6">
        <v>457598.32</v>
      </c>
      <c r="D4453" s="38" cm="1">
        <f t="array" ref="D4453">INDEX($K$3:$K$50, MATCH(1, (A4453=$G$3:$G$50)*(B4453=$H$3:$H$50)*(C4453&gt;=$I$3:$I$50)*(C4453&lt;=$J$3:$J$50), 0))</f>
        <v>3.7499999999999999E-2</v>
      </c>
    </row>
    <row r="4454" spans="1:4" x14ac:dyDescent="0.35">
      <c r="A4454" t="s">
        <v>39</v>
      </c>
      <c r="B4454">
        <v>360</v>
      </c>
      <c r="C4454" s="6">
        <v>698583.5</v>
      </c>
      <c r="D4454" s="38" cm="1">
        <f t="array" ref="D4454">INDEX($K$3:$K$50, MATCH(1, (A4454=$G$3:$G$50)*(B4454=$H$3:$H$50)*(C4454&gt;=$I$3:$I$50)*(C4454&lt;=$J$3:$J$50), 0))</f>
        <v>4.4499999999999998E-2</v>
      </c>
    </row>
    <row r="4455" spans="1:4" x14ac:dyDescent="0.35">
      <c r="A4455" t="s">
        <v>39</v>
      </c>
      <c r="B4455">
        <v>360</v>
      </c>
      <c r="C4455" s="6">
        <v>292582.52</v>
      </c>
      <c r="D4455" s="38" cm="1">
        <f t="array" ref="D4455">INDEX($K$3:$K$50, MATCH(1, (A4455=$G$3:$G$50)*(B4455=$H$3:$H$50)*(C4455&gt;=$I$3:$I$50)*(C4455&lt;=$J$3:$J$50), 0))</f>
        <v>4.2500000000000003E-2</v>
      </c>
    </row>
    <row r="4456" spans="1:4" x14ac:dyDescent="0.35">
      <c r="A4456" t="s">
        <v>39</v>
      </c>
      <c r="B4456">
        <v>180</v>
      </c>
      <c r="C4456" s="6">
        <v>1098892.7</v>
      </c>
      <c r="D4456" s="38" cm="1">
        <f t="array" ref="D4456">INDEX($K$3:$K$50, MATCH(1, (A4456=$G$3:$G$50)*(B4456=$H$3:$H$50)*(C4456&gt;=$I$3:$I$50)*(C4456&lt;=$J$3:$J$50), 0))</f>
        <v>4.3999999999999997E-2</v>
      </c>
    </row>
    <row r="4457" spans="1:4" x14ac:dyDescent="0.35">
      <c r="A4457" t="s">
        <v>39</v>
      </c>
      <c r="B4457">
        <v>90</v>
      </c>
      <c r="C4457" s="6">
        <v>278890</v>
      </c>
      <c r="D4457" s="38" cm="1">
        <f t="array" ref="D4457">INDEX($K$3:$K$50, MATCH(1, (A4457=$G$3:$G$50)*(B4457=$H$3:$H$50)*(C4457&gt;=$I$3:$I$50)*(C4457&lt;=$J$3:$J$50), 0))</f>
        <v>0.03</v>
      </c>
    </row>
    <row r="4458" spans="1:4" x14ac:dyDescent="0.35">
      <c r="A4458" t="s">
        <v>39</v>
      </c>
      <c r="B4458">
        <v>90</v>
      </c>
      <c r="C4458" s="6">
        <v>400171</v>
      </c>
      <c r="D4458" s="38" cm="1">
        <f t="array" ref="D4458">INDEX($K$3:$K$50, MATCH(1, (A4458=$G$3:$G$50)*(B4458=$H$3:$H$50)*(C4458&gt;=$I$3:$I$50)*(C4458&lt;=$J$3:$J$50), 0))</f>
        <v>0.03</v>
      </c>
    </row>
    <row r="4459" spans="1:4" x14ac:dyDescent="0.35">
      <c r="A4459" t="s">
        <v>39</v>
      </c>
      <c r="B4459">
        <v>180</v>
      </c>
      <c r="C4459" s="6">
        <v>26308.48</v>
      </c>
      <c r="D4459" s="38" cm="1">
        <f t="array" ref="D4459">INDEX($K$3:$K$50, MATCH(1, (A4459=$G$3:$G$50)*(B4459=$H$3:$H$50)*(C4459&gt;=$I$3:$I$50)*(C4459&lt;=$J$3:$J$50), 0))</f>
        <v>1.6E-2</v>
      </c>
    </row>
    <row r="4460" spans="1:4" x14ac:dyDescent="0.35">
      <c r="A4460" t="s">
        <v>39</v>
      </c>
      <c r="B4460">
        <v>360</v>
      </c>
      <c r="C4460" s="6">
        <v>12421.37</v>
      </c>
      <c r="D4460" s="38" cm="1">
        <f t="array" ref="D4460">INDEX($K$3:$K$50, MATCH(1, (A4460=$G$3:$G$50)*(B4460=$H$3:$H$50)*(C4460&gt;=$I$3:$I$50)*(C4460&lt;=$J$3:$J$50), 0))</f>
        <v>1.7999999999999999E-2</v>
      </c>
    </row>
    <row r="4461" spans="1:4" x14ac:dyDescent="0.35">
      <c r="A4461" t="s">
        <v>40</v>
      </c>
      <c r="B4461">
        <v>160</v>
      </c>
      <c r="C4461" s="6">
        <v>10807.08</v>
      </c>
      <c r="D4461" s="38" t="e" cm="1">
        <f t="array" ref="D4461">INDEX($K$3:$K$50, MATCH(1, (A4461=$G$3:$G$50)*(B4461=$H$3:$H$50)*(C4461&gt;=$I$3:$I$50)*(C4461&lt;=$J$3:$J$50), 0))</f>
        <v>#N/A</v>
      </c>
    </row>
    <row r="4462" spans="1:4" x14ac:dyDescent="0.35">
      <c r="A4462" t="s">
        <v>39</v>
      </c>
      <c r="B4462">
        <v>180</v>
      </c>
      <c r="C4462" s="6">
        <v>10821.56</v>
      </c>
      <c r="D4462" s="38" cm="1">
        <f t="array" ref="D4462">INDEX($K$3:$K$50, MATCH(1, (A4462=$G$3:$G$50)*(B4462=$H$3:$H$50)*(C4462&gt;=$I$3:$I$50)*(C4462&lt;=$J$3:$J$50), 0))</f>
        <v>1.6E-2</v>
      </c>
    </row>
    <row r="4463" spans="1:4" x14ac:dyDescent="0.35">
      <c r="A4463" t="s">
        <v>39</v>
      </c>
      <c r="B4463">
        <v>90</v>
      </c>
      <c r="C4463" s="6">
        <v>1652262.36</v>
      </c>
      <c r="D4463" s="38" cm="1">
        <f t="array" ref="D4463">INDEX($K$3:$K$50, MATCH(1, (A4463=$G$3:$G$50)*(B4463=$H$3:$H$50)*(C4463&gt;=$I$3:$I$50)*(C4463&lt;=$J$3:$J$50), 0))</f>
        <v>3.3000000000000002E-2</v>
      </c>
    </row>
    <row r="4464" spans="1:4" x14ac:dyDescent="0.35">
      <c r="A4464" t="s">
        <v>39</v>
      </c>
      <c r="B4464">
        <v>180</v>
      </c>
      <c r="C4464" s="6">
        <v>20568.13</v>
      </c>
      <c r="D4464" s="38" cm="1">
        <f t="array" ref="D4464">INDEX($K$3:$K$50, MATCH(1, (A4464=$G$3:$G$50)*(B4464=$H$3:$H$50)*(C4464&gt;=$I$3:$I$50)*(C4464&lt;=$J$3:$J$50), 0))</f>
        <v>1.6E-2</v>
      </c>
    </row>
    <row r="4465" spans="1:4" x14ac:dyDescent="0.35">
      <c r="A4465" t="s">
        <v>39</v>
      </c>
      <c r="B4465">
        <v>360</v>
      </c>
      <c r="C4465" s="6">
        <v>1000171</v>
      </c>
      <c r="D4465" s="38" cm="1">
        <f t="array" ref="D4465">INDEX($K$3:$K$50, MATCH(1, (A4465=$G$3:$G$50)*(B4465=$H$3:$H$50)*(C4465&gt;=$I$3:$I$50)*(C4465&lt;=$J$3:$J$50), 0))</f>
        <v>4.7500000000000001E-2</v>
      </c>
    </row>
    <row r="4466" spans="1:4" x14ac:dyDescent="0.35">
      <c r="A4466" t="s">
        <v>40</v>
      </c>
      <c r="B4466">
        <v>360</v>
      </c>
      <c r="C4466" s="6">
        <v>2950171</v>
      </c>
      <c r="D4466" s="38" cm="1">
        <f t="array" ref="D4466">INDEX($K$3:$K$50, MATCH(1, (A4466=$G$3:$G$50)*(B4466=$H$3:$H$50)*(C4466&gt;=$I$3:$I$50)*(C4466&lt;=$J$3:$J$50), 0))</f>
        <v>4.7E-2</v>
      </c>
    </row>
    <row r="4467" spans="1:4" x14ac:dyDescent="0.35">
      <c r="A4467" t="s">
        <v>39</v>
      </c>
      <c r="B4467">
        <v>180</v>
      </c>
      <c r="C4467" s="6">
        <v>1000171</v>
      </c>
      <c r="D4467" s="38" cm="1">
        <f t="array" ref="D4467">INDEX($K$3:$K$50, MATCH(1, (A4467=$G$3:$G$50)*(B4467=$H$3:$H$50)*(C4467&gt;=$I$3:$I$50)*(C4467&lt;=$J$3:$J$50), 0))</f>
        <v>4.3999999999999997E-2</v>
      </c>
    </row>
    <row r="4468" spans="1:4" x14ac:dyDescent="0.35">
      <c r="A4468" t="s">
        <v>39</v>
      </c>
      <c r="B4468">
        <v>90</v>
      </c>
      <c r="C4468" s="6">
        <v>90171</v>
      </c>
      <c r="D4468" s="38" cm="1">
        <f t="array" ref="D4468">INDEX($K$3:$K$50, MATCH(1, (A4468=$G$3:$G$50)*(B4468=$H$3:$H$50)*(C4468&gt;=$I$3:$I$50)*(C4468&lt;=$J$3:$J$50), 0))</f>
        <v>2.0500000000000001E-2</v>
      </c>
    </row>
    <row r="4469" spans="1:4" x14ac:dyDescent="0.35">
      <c r="A4469" t="s">
        <v>39</v>
      </c>
      <c r="B4469">
        <v>90</v>
      </c>
      <c r="C4469" s="6">
        <v>1142664.8600000001</v>
      </c>
      <c r="D4469" s="38" cm="1">
        <f t="array" ref="D4469">INDEX($K$3:$K$50, MATCH(1, (A4469=$G$3:$G$50)*(B4469=$H$3:$H$50)*(C4469&gt;=$I$3:$I$50)*(C4469&lt;=$J$3:$J$50), 0))</f>
        <v>3.3000000000000002E-2</v>
      </c>
    </row>
    <row r="4470" spans="1:4" x14ac:dyDescent="0.35">
      <c r="A4470" t="s">
        <v>40</v>
      </c>
      <c r="B4470">
        <v>180</v>
      </c>
      <c r="C4470" s="6">
        <v>24661.86</v>
      </c>
      <c r="D4470" s="38" cm="1">
        <f t="array" ref="D4470">INDEX($K$3:$K$50, MATCH(1, (A4470=$G$3:$G$50)*(B4470=$H$3:$H$50)*(C4470&gt;=$I$3:$I$50)*(C4470&lt;=$J$3:$J$50), 0))</f>
        <v>1.55E-2</v>
      </c>
    </row>
    <row r="4471" spans="1:4" x14ac:dyDescent="0.35">
      <c r="A4471" t="s">
        <v>39</v>
      </c>
      <c r="B4471">
        <v>360</v>
      </c>
      <c r="C4471" s="6">
        <v>8940614.2100000009</v>
      </c>
      <c r="D4471" s="38" cm="1">
        <f t="array" ref="D4471">INDEX($K$3:$K$50, MATCH(1, (A4471=$G$3:$G$50)*(B4471=$H$3:$H$50)*(C4471&gt;=$I$3:$I$50)*(C4471&lt;=$J$3:$J$50), 0))</f>
        <v>4.7500000000000001E-2</v>
      </c>
    </row>
    <row r="4472" spans="1:4" x14ac:dyDescent="0.35">
      <c r="A4472" t="s">
        <v>39</v>
      </c>
      <c r="B4472">
        <v>160</v>
      </c>
      <c r="C4472" s="6">
        <v>694564.24</v>
      </c>
      <c r="D4472" s="38" t="e" cm="1">
        <f t="array" ref="D4472">INDEX($K$3:$K$50, MATCH(1, (A4472=$G$3:$G$50)*(B4472=$H$3:$H$50)*(C4472&gt;=$I$3:$I$50)*(C4472&lt;=$J$3:$J$50), 0))</f>
        <v>#N/A</v>
      </c>
    </row>
    <row r="4473" spans="1:4" x14ac:dyDescent="0.35">
      <c r="A4473" t="s">
        <v>39</v>
      </c>
      <c r="B4473">
        <v>180</v>
      </c>
      <c r="C4473" s="6">
        <v>1369002.93</v>
      </c>
      <c r="D4473" s="38" cm="1">
        <f t="array" ref="D4473">INDEX($K$3:$K$50, MATCH(1, (A4473=$G$3:$G$50)*(B4473=$H$3:$H$50)*(C4473&gt;=$I$3:$I$50)*(C4473&lt;=$J$3:$J$50), 0))</f>
        <v>4.3999999999999997E-2</v>
      </c>
    </row>
    <row r="4474" spans="1:4" x14ac:dyDescent="0.35">
      <c r="A4474" t="s">
        <v>39</v>
      </c>
      <c r="B4474">
        <v>90</v>
      </c>
      <c r="C4474" s="6">
        <v>500171</v>
      </c>
      <c r="D4474" s="38" cm="1">
        <f t="array" ref="D4474">INDEX($K$3:$K$50, MATCH(1, (A4474=$G$3:$G$50)*(B4474=$H$3:$H$50)*(C4474&gt;=$I$3:$I$50)*(C4474&lt;=$J$3:$J$50), 0))</f>
        <v>3.1E-2</v>
      </c>
    </row>
    <row r="4475" spans="1:4" x14ac:dyDescent="0.35">
      <c r="A4475" t="s">
        <v>39</v>
      </c>
      <c r="B4475">
        <v>180</v>
      </c>
      <c r="C4475" s="6">
        <v>3376559.99</v>
      </c>
      <c r="D4475" s="38" cm="1">
        <f t="array" ref="D4475">INDEX($K$3:$K$50, MATCH(1, (A4475=$G$3:$G$50)*(B4475=$H$3:$H$50)*(C4475&gt;=$I$3:$I$50)*(C4475&lt;=$J$3:$J$50), 0))</f>
        <v>4.3999999999999997E-2</v>
      </c>
    </row>
    <row r="4476" spans="1:4" x14ac:dyDescent="0.35">
      <c r="A4476" t="s">
        <v>39</v>
      </c>
      <c r="B4476">
        <v>360</v>
      </c>
      <c r="C4476" s="6">
        <v>13000171</v>
      </c>
      <c r="D4476" s="38" cm="1">
        <f t="array" ref="D4476">INDEX($K$3:$K$50, MATCH(1, (A4476=$G$3:$G$50)*(B4476=$H$3:$H$50)*(C4476&gt;=$I$3:$I$50)*(C4476&lt;=$J$3:$J$50), 0))</f>
        <v>4.8000000000000001E-2</v>
      </c>
    </row>
    <row r="4477" spans="1:4" x14ac:dyDescent="0.35">
      <c r="A4477" t="s">
        <v>40</v>
      </c>
      <c r="B4477">
        <v>360</v>
      </c>
      <c r="C4477" s="6">
        <v>4000171</v>
      </c>
      <c r="D4477" s="38" cm="1">
        <f t="array" ref="D4477">INDEX($K$3:$K$50, MATCH(1, (A4477=$G$3:$G$50)*(B4477=$H$3:$H$50)*(C4477&gt;=$I$3:$I$50)*(C4477&lt;=$J$3:$J$50), 0))</f>
        <v>4.7E-2</v>
      </c>
    </row>
    <row r="4478" spans="1:4" x14ac:dyDescent="0.35">
      <c r="A4478" t="s">
        <v>39</v>
      </c>
      <c r="B4478">
        <v>180</v>
      </c>
      <c r="C4478" s="6">
        <v>108055.93</v>
      </c>
      <c r="D4478" s="38" cm="1">
        <f t="array" ref="D4478">INDEX($K$3:$K$50, MATCH(1, (A4478=$G$3:$G$50)*(B4478=$H$3:$H$50)*(C4478&gt;=$I$3:$I$50)*(C4478&lt;=$J$3:$J$50), 0))</f>
        <v>3.4500000000000003E-2</v>
      </c>
    </row>
    <row r="4479" spans="1:4" x14ac:dyDescent="0.35">
      <c r="A4479" t="s">
        <v>39</v>
      </c>
      <c r="B4479">
        <v>90</v>
      </c>
      <c r="C4479" s="6">
        <v>46929.19</v>
      </c>
      <c r="D4479" s="38" cm="1">
        <f t="array" ref="D4479">INDEX($K$3:$K$50, MATCH(1, (A4479=$G$3:$G$50)*(B4479=$H$3:$H$50)*(C4479&gt;=$I$3:$I$50)*(C4479&lt;=$J$3:$J$50), 0))</f>
        <v>1.55E-2</v>
      </c>
    </row>
    <row r="4480" spans="1:4" x14ac:dyDescent="0.35">
      <c r="A4480" t="s">
        <v>39</v>
      </c>
      <c r="B4480">
        <v>90</v>
      </c>
      <c r="C4480" s="6">
        <v>250171</v>
      </c>
      <c r="D4480" s="38" cm="1">
        <f t="array" ref="D4480">INDEX($K$3:$K$50, MATCH(1, (A4480=$G$3:$G$50)*(B4480=$H$3:$H$50)*(C4480&gt;=$I$3:$I$50)*(C4480&lt;=$J$3:$J$50), 0))</f>
        <v>0.03</v>
      </c>
    </row>
    <row r="4481" spans="1:4" x14ac:dyDescent="0.35">
      <c r="A4481" t="s">
        <v>39</v>
      </c>
      <c r="B4481">
        <v>180</v>
      </c>
      <c r="C4481" s="6">
        <v>164231.14000000001</v>
      </c>
      <c r="D4481" s="38" cm="1">
        <f t="array" ref="D4481">INDEX($K$3:$K$50, MATCH(1, (A4481=$G$3:$G$50)*(B4481=$H$3:$H$50)*(C4481&gt;=$I$3:$I$50)*(C4481&lt;=$J$3:$J$50), 0))</f>
        <v>3.4500000000000003E-2</v>
      </c>
    </row>
    <row r="4482" spans="1:4" x14ac:dyDescent="0.35">
      <c r="A4482" t="s">
        <v>39</v>
      </c>
      <c r="B4482">
        <v>360</v>
      </c>
      <c r="C4482" s="6">
        <v>1150171</v>
      </c>
      <c r="D4482" s="38" cm="1">
        <f t="array" ref="D4482">INDEX($K$3:$K$50, MATCH(1, (A4482=$G$3:$G$50)*(B4482=$H$3:$H$50)*(C4482&gt;=$I$3:$I$50)*(C4482&lt;=$J$3:$J$50), 0))</f>
        <v>4.7500000000000001E-2</v>
      </c>
    </row>
    <row r="4483" spans="1:4" x14ac:dyDescent="0.35">
      <c r="A4483" t="s">
        <v>39</v>
      </c>
      <c r="B4483">
        <v>160</v>
      </c>
      <c r="C4483" s="6">
        <v>1000172</v>
      </c>
      <c r="D4483" s="38" t="e" cm="1">
        <f t="array" ref="D4483">INDEX($K$3:$K$50, MATCH(1, (A4483=$G$3:$G$50)*(B4483=$H$3:$H$50)*(C4483&gt;=$I$3:$I$50)*(C4483&lt;=$J$3:$J$50), 0))</f>
        <v>#N/A</v>
      </c>
    </row>
    <row r="4484" spans="1:4" x14ac:dyDescent="0.35">
      <c r="A4484" t="s">
        <v>39</v>
      </c>
      <c r="B4484">
        <v>180</v>
      </c>
      <c r="C4484" s="6">
        <v>17305.38</v>
      </c>
      <c r="D4484" s="38" cm="1">
        <f t="array" ref="D4484">INDEX($K$3:$K$50, MATCH(1, (A4484=$G$3:$G$50)*(B4484=$H$3:$H$50)*(C4484&gt;=$I$3:$I$50)*(C4484&lt;=$J$3:$J$50), 0))</f>
        <v>1.6E-2</v>
      </c>
    </row>
    <row r="4485" spans="1:4" x14ac:dyDescent="0.35">
      <c r="A4485" t="s">
        <v>39</v>
      </c>
      <c r="B4485">
        <v>90</v>
      </c>
      <c r="C4485" s="6">
        <v>350171</v>
      </c>
      <c r="D4485" s="38" cm="1">
        <f t="array" ref="D4485">INDEX($K$3:$K$50, MATCH(1, (A4485=$G$3:$G$50)*(B4485=$H$3:$H$50)*(C4485&gt;=$I$3:$I$50)*(C4485&lt;=$J$3:$J$50), 0))</f>
        <v>0.03</v>
      </c>
    </row>
    <row r="4486" spans="1:4" x14ac:dyDescent="0.35">
      <c r="A4486" t="s">
        <v>39</v>
      </c>
      <c r="B4486">
        <v>180</v>
      </c>
      <c r="C4486" s="6">
        <v>2300171</v>
      </c>
      <c r="D4486" s="38" cm="1">
        <f t="array" ref="D4486">INDEX($K$3:$K$50, MATCH(1, (A4486=$G$3:$G$50)*(B4486=$H$3:$H$50)*(C4486&gt;=$I$3:$I$50)*(C4486&lt;=$J$3:$J$50), 0))</f>
        <v>4.3999999999999997E-2</v>
      </c>
    </row>
    <row r="4487" spans="1:4" x14ac:dyDescent="0.35">
      <c r="A4487" t="s">
        <v>39</v>
      </c>
      <c r="B4487">
        <v>360</v>
      </c>
      <c r="C4487" s="6">
        <v>44822.53</v>
      </c>
      <c r="D4487" s="38" cm="1">
        <f t="array" ref="D4487">INDEX($K$3:$K$50, MATCH(1, (A4487=$G$3:$G$50)*(B4487=$H$3:$H$50)*(C4487&gt;=$I$3:$I$50)*(C4487&lt;=$J$3:$J$50), 0))</f>
        <v>1.7999999999999999E-2</v>
      </c>
    </row>
    <row r="4488" spans="1:4" x14ac:dyDescent="0.35">
      <c r="A4488" t="s">
        <v>39</v>
      </c>
      <c r="B4488">
        <v>360</v>
      </c>
      <c r="C4488" s="6">
        <v>1000171</v>
      </c>
      <c r="D4488" s="38" cm="1">
        <f t="array" ref="D4488">INDEX($K$3:$K$50, MATCH(1, (A4488=$G$3:$G$50)*(B4488=$H$3:$H$50)*(C4488&gt;=$I$3:$I$50)*(C4488&lt;=$J$3:$J$50), 0))</f>
        <v>4.7500000000000001E-2</v>
      </c>
    </row>
    <row r="4489" spans="1:4" x14ac:dyDescent="0.35">
      <c r="A4489" t="s">
        <v>39</v>
      </c>
      <c r="B4489">
        <v>180</v>
      </c>
      <c r="C4489" s="6">
        <v>14000171</v>
      </c>
      <c r="D4489" s="38" cm="1">
        <f t="array" ref="D4489">INDEX($K$3:$K$50, MATCH(1, (A4489=$G$3:$G$50)*(B4489=$H$3:$H$50)*(C4489&gt;=$I$3:$I$50)*(C4489&lt;=$J$3:$J$50), 0))</f>
        <v>4.4999999999999998E-2</v>
      </c>
    </row>
    <row r="4490" spans="1:4" x14ac:dyDescent="0.35">
      <c r="A4490" t="s">
        <v>39</v>
      </c>
      <c r="B4490">
        <v>90</v>
      </c>
      <c r="C4490" s="6">
        <v>351914.56</v>
      </c>
      <c r="D4490" s="38" cm="1">
        <f t="array" ref="D4490">INDEX($K$3:$K$50, MATCH(1, (A4490=$G$3:$G$50)*(B4490=$H$3:$H$50)*(C4490&gt;=$I$3:$I$50)*(C4490&lt;=$J$3:$J$50), 0))</f>
        <v>0.03</v>
      </c>
    </row>
    <row r="4491" spans="1:4" x14ac:dyDescent="0.35">
      <c r="A4491" t="s">
        <v>39</v>
      </c>
      <c r="B4491">
        <v>90</v>
      </c>
      <c r="C4491" s="6">
        <v>2820508.44</v>
      </c>
      <c r="D4491" s="38" cm="1">
        <f t="array" ref="D4491">INDEX($K$3:$K$50, MATCH(1, (A4491=$G$3:$G$50)*(B4491=$H$3:$H$50)*(C4491&gt;=$I$3:$I$50)*(C4491&lt;=$J$3:$J$50), 0))</f>
        <v>3.3000000000000002E-2</v>
      </c>
    </row>
    <row r="4492" spans="1:4" x14ac:dyDescent="0.35">
      <c r="A4492" t="s">
        <v>40</v>
      </c>
      <c r="B4492">
        <v>180</v>
      </c>
      <c r="C4492" s="6">
        <v>1000171</v>
      </c>
      <c r="D4492" s="38" cm="1">
        <f t="array" ref="D4492">INDEX($K$3:$K$50, MATCH(1, (A4492=$G$3:$G$50)*(B4492=$H$3:$H$50)*(C4492&gt;=$I$3:$I$50)*(C4492&lt;=$J$3:$J$50), 0))</f>
        <v>4.3499999999999997E-2</v>
      </c>
    </row>
    <row r="4493" spans="1:4" x14ac:dyDescent="0.35">
      <c r="A4493" t="s">
        <v>39</v>
      </c>
      <c r="B4493">
        <v>360</v>
      </c>
      <c r="C4493" s="6">
        <v>3700171</v>
      </c>
      <c r="D4493" s="38" cm="1">
        <f t="array" ref="D4493">INDEX($K$3:$K$50, MATCH(1, (A4493=$G$3:$G$50)*(B4493=$H$3:$H$50)*(C4493&gt;=$I$3:$I$50)*(C4493&lt;=$J$3:$J$50), 0))</f>
        <v>4.7500000000000001E-2</v>
      </c>
    </row>
    <row r="4494" spans="1:4" x14ac:dyDescent="0.35">
      <c r="A4494" t="s">
        <v>39</v>
      </c>
      <c r="B4494">
        <v>160</v>
      </c>
      <c r="C4494" s="6">
        <v>23423.41</v>
      </c>
      <c r="D4494" s="38" t="e" cm="1">
        <f t="array" ref="D4494">INDEX($K$3:$K$50, MATCH(1, (A4494=$G$3:$G$50)*(B4494=$H$3:$H$50)*(C4494&gt;=$I$3:$I$50)*(C4494&lt;=$J$3:$J$50), 0))</f>
        <v>#N/A</v>
      </c>
    </row>
    <row r="4495" spans="1:4" x14ac:dyDescent="0.35">
      <c r="A4495" t="s">
        <v>39</v>
      </c>
      <c r="B4495">
        <v>180</v>
      </c>
      <c r="C4495" s="6">
        <v>600171</v>
      </c>
      <c r="D4495" s="38" cm="1">
        <f t="array" ref="D4495">INDEX($K$3:$K$50, MATCH(1, (A4495=$G$3:$G$50)*(B4495=$H$3:$H$50)*(C4495&gt;=$I$3:$I$50)*(C4495&lt;=$J$3:$J$50), 0))</f>
        <v>3.95E-2</v>
      </c>
    </row>
    <row r="4496" spans="1:4" x14ac:dyDescent="0.35">
      <c r="A4496" t="s">
        <v>39</v>
      </c>
      <c r="B4496">
        <v>90</v>
      </c>
      <c r="C4496" s="6">
        <v>5381.82</v>
      </c>
      <c r="D4496" s="38" cm="1">
        <f t="array" ref="D4496">INDEX($K$3:$K$50, MATCH(1, (A4496=$G$3:$G$50)*(B4496=$H$3:$H$50)*(C4496&gt;=$I$3:$I$50)*(C4496&lt;=$J$3:$J$50), 0))</f>
        <v>1.55E-2</v>
      </c>
    </row>
    <row r="4497" spans="1:4" x14ac:dyDescent="0.35">
      <c r="A4497" t="s">
        <v>39</v>
      </c>
      <c r="B4497">
        <v>180</v>
      </c>
      <c r="C4497" s="6">
        <v>2000171</v>
      </c>
      <c r="D4497" s="38" cm="1">
        <f t="array" ref="D4497">INDEX($K$3:$K$50, MATCH(1, (A4497=$G$3:$G$50)*(B4497=$H$3:$H$50)*(C4497&gt;=$I$3:$I$50)*(C4497&lt;=$J$3:$J$50), 0))</f>
        <v>4.3999999999999997E-2</v>
      </c>
    </row>
    <row r="4498" spans="1:4" x14ac:dyDescent="0.35">
      <c r="A4498" t="s">
        <v>40</v>
      </c>
      <c r="B4498">
        <v>360</v>
      </c>
      <c r="C4498" s="6">
        <v>3600171</v>
      </c>
      <c r="D4498" s="38" cm="1">
        <f t="array" ref="D4498">INDEX($K$3:$K$50, MATCH(1, (A4498=$G$3:$G$50)*(B4498=$H$3:$H$50)*(C4498&gt;=$I$3:$I$50)*(C4498&lt;=$J$3:$J$50), 0))</f>
        <v>4.7E-2</v>
      </c>
    </row>
    <row r="4499" spans="1:4" x14ac:dyDescent="0.35">
      <c r="A4499" t="s">
        <v>40</v>
      </c>
      <c r="B4499">
        <v>360</v>
      </c>
      <c r="C4499" s="6">
        <v>400171</v>
      </c>
      <c r="D4499" s="38" cm="1">
        <f t="array" ref="D4499">INDEX($K$3:$K$50, MATCH(1, (A4499=$G$3:$G$50)*(B4499=$H$3:$H$50)*(C4499&gt;=$I$3:$I$50)*(C4499&lt;=$J$3:$J$50), 0))</f>
        <v>4.2000000000000003E-2</v>
      </c>
    </row>
    <row r="4500" spans="1:4" x14ac:dyDescent="0.35">
      <c r="A4500" t="s">
        <v>40</v>
      </c>
      <c r="B4500">
        <v>180</v>
      </c>
      <c r="C4500" s="6">
        <v>11188.47</v>
      </c>
      <c r="D4500" s="38" cm="1">
        <f t="array" ref="D4500">INDEX($K$3:$K$50, MATCH(1, (A4500=$G$3:$G$50)*(B4500=$H$3:$H$50)*(C4500&gt;=$I$3:$I$50)*(C4500&lt;=$J$3:$J$50), 0))</f>
        <v>1.55E-2</v>
      </c>
    </row>
    <row r="4501" spans="1:4" x14ac:dyDescent="0.35">
      <c r="A4501" t="s">
        <v>40</v>
      </c>
      <c r="B4501">
        <v>90</v>
      </c>
      <c r="C4501" s="6">
        <v>54198.15</v>
      </c>
      <c r="D4501" s="38" cm="1">
        <f t="array" ref="D4501">INDEX($K$3:$K$50, MATCH(1, (A4501=$G$3:$G$50)*(B4501=$H$3:$H$50)*(C4501&gt;=$I$3:$I$50)*(C4501&lt;=$J$3:$J$50), 0))</f>
        <v>1.9E-2</v>
      </c>
    </row>
    <row r="4502" spans="1:4" x14ac:dyDescent="0.35">
      <c r="A4502" t="s">
        <v>40</v>
      </c>
      <c r="B4502">
        <v>90</v>
      </c>
      <c r="C4502" s="6">
        <v>49118.43</v>
      </c>
      <c r="D4502" s="38" cm="1">
        <f t="array" ref="D4502">INDEX($K$3:$K$50, MATCH(1, (A4502=$G$3:$G$50)*(B4502=$H$3:$H$50)*(C4502&gt;=$I$3:$I$50)*(C4502&lt;=$J$3:$J$50), 0))</f>
        <v>1.4999999999999999E-2</v>
      </c>
    </row>
    <row r="4503" spans="1:4" x14ac:dyDescent="0.35">
      <c r="A4503" t="s">
        <v>40</v>
      </c>
      <c r="B4503">
        <v>180</v>
      </c>
      <c r="C4503" s="6">
        <v>72171</v>
      </c>
      <c r="D4503" s="38" cm="1">
        <f t="array" ref="D4503">INDEX($K$3:$K$50, MATCH(1, (A4503=$G$3:$G$50)*(B4503=$H$3:$H$50)*(C4503&gt;=$I$3:$I$50)*(C4503&lt;=$J$3:$J$50), 0))</f>
        <v>2.1000000000000001E-2</v>
      </c>
    </row>
    <row r="4504" spans="1:4" x14ac:dyDescent="0.35">
      <c r="A4504" t="s">
        <v>40</v>
      </c>
      <c r="B4504">
        <v>360</v>
      </c>
      <c r="C4504" s="6">
        <v>156577.79</v>
      </c>
      <c r="D4504" s="38" cm="1">
        <f t="array" ref="D4504">INDEX($K$3:$K$50, MATCH(1, (A4504=$G$3:$G$50)*(B4504=$H$3:$H$50)*(C4504&gt;=$I$3:$I$50)*(C4504&lt;=$J$3:$J$50), 0))</f>
        <v>3.7999999999999999E-2</v>
      </c>
    </row>
    <row r="4505" spans="1:4" x14ac:dyDescent="0.35">
      <c r="A4505" t="s">
        <v>40</v>
      </c>
      <c r="B4505">
        <v>160</v>
      </c>
      <c r="C4505" s="6">
        <v>1700171</v>
      </c>
      <c r="D4505" s="38" t="e" cm="1">
        <f t="array" ref="D4505">INDEX($K$3:$K$50, MATCH(1, (A4505=$G$3:$G$50)*(B4505=$H$3:$H$50)*(C4505&gt;=$I$3:$I$50)*(C4505&lt;=$J$3:$J$50), 0))</f>
        <v>#N/A</v>
      </c>
    </row>
    <row r="4506" spans="1:4" x14ac:dyDescent="0.35">
      <c r="A4506" t="s">
        <v>40</v>
      </c>
      <c r="B4506">
        <v>180</v>
      </c>
      <c r="C4506" s="6">
        <v>2000171</v>
      </c>
      <c r="D4506" s="38" cm="1">
        <f t="array" ref="D4506">INDEX($K$3:$K$50, MATCH(1, (A4506=$G$3:$G$50)*(B4506=$H$3:$H$50)*(C4506&gt;=$I$3:$I$50)*(C4506&lt;=$J$3:$J$50), 0))</f>
        <v>4.3499999999999997E-2</v>
      </c>
    </row>
    <row r="4507" spans="1:4" x14ac:dyDescent="0.35">
      <c r="A4507" t="s">
        <v>40</v>
      </c>
      <c r="B4507">
        <v>90</v>
      </c>
      <c r="C4507" s="6">
        <v>2000171</v>
      </c>
      <c r="D4507" s="38" cm="1">
        <f t="array" ref="D4507">INDEX($K$3:$K$50, MATCH(1, (A4507=$G$3:$G$50)*(B4507=$H$3:$H$50)*(C4507&gt;=$I$3:$I$50)*(C4507&lt;=$J$3:$J$50), 0))</f>
        <v>3.2500000000000001E-2</v>
      </c>
    </row>
    <row r="4508" spans="1:4" x14ac:dyDescent="0.35">
      <c r="A4508" t="s">
        <v>40</v>
      </c>
      <c r="B4508">
        <v>180</v>
      </c>
      <c r="C4508" s="6">
        <v>1800171</v>
      </c>
      <c r="D4508" s="38" cm="1">
        <f t="array" ref="D4508">INDEX($K$3:$K$50, MATCH(1, (A4508=$G$3:$G$50)*(B4508=$H$3:$H$50)*(C4508&gt;=$I$3:$I$50)*(C4508&lt;=$J$3:$J$50), 0))</f>
        <v>4.3499999999999997E-2</v>
      </c>
    </row>
    <row r="4509" spans="1:4" x14ac:dyDescent="0.35">
      <c r="A4509" t="s">
        <v>40</v>
      </c>
      <c r="B4509">
        <v>360</v>
      </c>
      <c r="C4509" s="6">
        <v>1200171</v>
      </c>
      <c r="D4509" s="38" cm="1">
        <f t="array" ref="D4509">INDEX($K$3:$K$50, MATCH(1, (A4509=$G$3:$G$50)*(B4509=$H$3:$H$50)*(C4509&gt;=$I$3:$I$50)*(C4509&lt;=$J$3:$J$50), 0))</f>
        <v>4.7E-2</v>
      </c>
    </row>
    <row r="4510" spans="1:4" x14ac:dyDescent="0.35">
      <c r="A4510" t="s">
        <v>40</v>
      </c>
      <c r="B4510">
        <v>360</v>
      </c>
      <c r="C4510" s="6">
        <v>350171</v>
      </c>
      <c r="D4510" s="38" cm="1">
        <f t="array" ref="D4510">INDEX($K$3:$K$50, MATCH(1, (A4510=$G$3:$G$50)*(B4510=$H$3:$H$50)*(C4510&gt;=$I$3:$I$50)*(C4510&lt;=$J$3:$J$50), 0))</f>
        <v>4.2000000000000003E-2</v>
      </c>
    </row>
    <row r="4511" spans="1:4" x14ac:dyDescent="0.35">
      <c r="A4511" t="s">
        <v>40</v>
      </c>
      <c r="B4511">
        <v>180</v>
      </c>
      <c r="C4511" s="6">
        <v>350171</v>
      </c>
      <c r="D4511" s="38" cm="1">
        <f t="array" ref="D4511">INDEX($K$3:$K$50, MATCH(1, (A4511=$G$3:$G$50)*(B4511=$H$3:$H$50)*(C4511&gt;=$I$3:$I$50)*(C4511&lt;=$J$3:$J$50), 0))</f>
        <v>3.6999999999999998E-2</v>
      </c>
    </row>
    <row r="4512" spans="1:4" x14ac:dyDescent="0.35">
      <c r="A4512" t="s">
        <v>40</v>
      </c>
      <c r="B4512">
        <v>90</v>
      </c>
      <c r="C4512" s="6">
        <v>350171</v>
      </c>
      <c r="D4512" s="38" cm="1">
        <f t="array" ref="D4512">INDEX($K$3:$K$50, MATCH(1, (A4512=$G$3:$G$50)*(B4512=$H$3:$H$50)*(C4512&gt;=$I$3:$I$50)*(C4512&lt;=$J$3:$J$50), 0))</f>
        <v>2.9499999999999998E-2</v>
      </c>
    </row>
    <row r="4513" spans="1:4" x14ac:dyDescent="0.35">
      <c r="A4513" t="s">
        <v>40</v>
      </c>
      <c r="B4513">
        <v>90</v>
      </c>
      <c r="C4513" s="6">
        <v>12043011.890000001</v>
      </c>
      <c r="D4513" s="38" cm="1">
        <f t="array" ref="D4513">INDEX($K$3:$K$50, MATCH(1, (A4513=$G$3:$G$50)*(B4513=$H$3:$H$50)*(C4513&gt;=$I$3:$I$50)*(C4513&lt;=$J$3:$J$50), 0))</f>
        <v>3.5000000000000003E-2</v>
      </c>
    </row>
    <row r="4514" spans="1:4" x14ac:dyDescent="0.35">
      <c r="A4514" t="s">
        <v>40</v>
      </c>
      <c r="B4514">
        <v>180</v>
      </c>
      <c r="C4514" s="6">
        <v>350171</v>
      </c>
      <c r="D4514" s="38" cm="1">
        <f t="array" ref="D4514">INDEX($K$3:$K$50, MATCH(1, (A4514=$G$3:$G$50)*(B4514=$H$3:$H$50)*(C4514&gt;=$I$3:$I$50)*(C4514&lt;=$J$3:$J$50), 0))</f>
        <v>3.6999999999999998E-2</v>
      </c>
    </row>
    <row r="4515" spans="1:4" x14ac:dyDescent="0.35">
      <c r="A4515" t="s">
        <v>40</v>
      </c>
      <c r="B4515">
        <v>360</v>
      </c>
      <c r="C4515" s="6">
        <v>350171</v>
      </c>
      <c r="D4515" s="38" cm="1">
        <f t="array" ref="D4515">INDEX($K$3:$K$50, MATCH(1, (A4515=$G$3:$G$50)*(B4515=$H$3:$H$50)*(C4515&gt;=$I$3:$I$50)*(C4515&lt;=$J$3:$J$50), 0))</f>
        <v>4.2000000000000003E-2</v>
      </c>
    </row>
    <row r="4516" spans="1:4" x14ac:dyDescent="0.35">
      <c r="A4516" t="s">
        <v>40</v>
      </c>
      <c r="B4516">
        <v>160</v>
      </c>
      <c r="C4516" s="6">
        <v>400171</v>
      </c>
      <c r="D4516" s="38" t="e" cm="1">
        <f t="array" ref="D4516">INDEX($K$3:$K$50, MATCH(1, (A4516=$G$3:$G$50)*(B4516=$H$3:$H$50)*(C4516&gt;=$I$3:$I$50)*(C4516&lt;=$J$3:$J$50), 0))</f>
        <v>#N/A</v>
      </c>
    </row>
    <row r="4517" spans="1:4" x14ac:dyDescent="0.35">
      <c r="A4517" t="s">
        <v>40</v>
      </c>
      <c r="B4517">
        <v>180</v>
      </c>
      <c r="C4517" s="6">
        <v>480171</v>
      </c>
      <c r="D4517" s="38" cm="1">
        <f t="array" ref="D4517">INDEX($K$3:$K$50, MATCH(1, (A4517=$G$3:$G$50)*(B4517=$H$3:$H$50)*(C4517&gt;=$I$3:$I$50)*(C4517&lt;=$J$3:$J$50), 0))</f>
        <v>3.6999999999999998E-2</v>
      </c>
    </row>
    <row r="4518" spans="1:4" x14ac:dyDescent="0.35">
      <c r="A4518" t="s">
        <v>40</v>
      </c>
      <c r="B4518">
        <v>90</v>
      </c>
      <c r="C4518" s="6">
        <v>1200171</v>
      </c>
      <c r="D4518" s="38" cm="1">
        <f t="array" ref="D4518">INDEX($K$3:$K$50, MATCH(1, (A4518=$G$3:$G$50)*(B4518=$H$3:$H$50)*(C4518&gt;=$I$3:$I$50)*(C4518&lt;=$J$3:$J$50), 0))</f>
        <v>3.2500000000000001E-2</v>
      </c>
    </row>
    <row r="4519" spans="1:4" x14ac:dyDescent="0.35">
      <c r="A4519" t="s">
        <v>40</v>
      </c>
      <c r="B4519">
        <v>180</v>
      </c>
      <c r="C4519" s="6">
        <v>12723.37</v>
      </c>
      <c r="D4519" s="38" cm="1">
        <f t="array" ref="D4519">INDEX($K$3:$K$50, MATCH(1, (A4519=$G$3:$G$50)*(B4519=$H$3:$H$50)*(C4519&gt;=$I$3:$I$50)*(C4519&lt;=$J$3:$J$50), 0))</f>
        <v>1.55E-2</v>
      </c>
    </row>
    <row r="4520" spans="1:4" x14ac:dyDescent="0.35">
      <c r="A4520" t="s">
        <v>40</v>
      </c>
      <c r="B4520">
        <v>360</v>
      </c>
      <c r="C4520" s="6">
        <v>1200171</v>
      </c>
      <c r="D4520" s="38" cm="1">
        <f t="array" ref="D4520">INDEX($K$3:$K$50, MATCH(1, (A4520=$G$3:$G$50)*(B4520=$H$3:$H$50)*(C4520&gt;=$I$3:$I$50)*(C4520&lt;=$J$3:$J$50), 0))</f>
        <v>4.7E-2</v>
      </c>
    </row>
    <row r="4521" spans="1:4" x14ac:dyDescent="0.35">
      <c r="A4521" t="s">
        <v>40</v>
      </c>
      <c r="B4521">
        <v>360</v>
      </c>
      <c r="C4521" s="6">
        <v>109347.58</v>
      </c>
      <c r="D4521" s="38" cm="1">
        <f t="array" ref="D4521">INDEX($K$3:$K$50, MATCH(1, (A4521=$G$3:$G$50)*(B4521=$H$3:$H$50)*(C4521&gt;=$I$3:$I$50)*(C4521&lt;=$J$3:$J$50), 0))</f>
        <v>3.7999999999999999E-2</v>
      </c>
    </row>
    <row r="4522" spans="1:4" x14ac:dyDescent="0.35">
      <c r="A4522" t="s">
        <v>40</v>
      </c>
      <c r="B4522">
        <v>180</v>
      </c>
      <c r="C4522" s="6">
        <v>1092698.17</v>
      </c>
      <c r="D4522" s="38" cm="1">
        <f t="array" ref="D4522">INDEX($K$3:$K$50, MATCH(1, (A4522=$G$3:$G$50)*(B4522=$H$3:$H$50)*(C4522&gt;=$I$3:$I$50)*(C4522&lt;=$J$3:$J$50), 0))</f>
        <v>4.3499999999999997E-2</v>
      </c>
    </row>
    <row r="4523" spans="1:4" x14ac:dyDescent="0.35">
      <c r="A4523" t="s">
        <v>40</v>
      </c>
      <c r="B4523">
        <v>90</v>
      </c>
      <c r="C4523" s="6">
        <v>800171</v>
      </c>
      <c r="D4523" s="38" cm="1">
        <f t="array" ref="D4523">INDEX($K$3:$K$50, MATCH(1, (A4523=$G$3:$G$50)*(B4523=$H$3:$H$50)*(C4523&gt;=$I$3:$I$50)*(C4523&lt;=$J$3:$J$50), 0))</f>
        <v>3.15E-2</v>
      </c>
    </row>
    <row r="4524" spans="1:4" x14ac:dyDescent="0.35">
      <c r="A4524" t="s">
        <v>40</v>
      </c>
      <c r="B4524">
        <v>90</v>
      </c>
      <c r="C4524" s="6">
        <v>500171</v>
      </c>
      <c r="D4524" s="38" cm="1">
        <f t="array" ref="D4524">INDEX($K$3:$K$50, MATCH(1, (A4524=$G$3:$G$50)*(B4524=$H$3:$H$50)*(C4524&gt;=$I$3:$I$50)*(C4524&lt;=$J$3:$J$50), 0))</f>
        <v>3.0499999999999999E-2</v>
      </c>
    </row>
    <row r="4525" spans="1:4" x14ac:dyDescent="0.35">
      <c r="A4525" t="s">
        <v>40</v>
      </c>
      <c r="B4525">
        <v>180</v>
      </c>
      <c r="C4525" s="6">
        <v>600171</v>
      </c>
      <c r="D4525" s="38" cm="1">
        <f t="array" ref="D4525">INDEX($K$3:$K$50, MATCH(1, (A4525=$G$3:$G$50)*(B4525=$H$3:$H$50)*(C4525&gt;=$I$3:$I$50)*(C4525&lt;=$J$3:$J$50), 0))</f>
        <v>3.9E-2</v>
      </c>
    </row>
    <row r="4526" spans="1:4" x14ac:dyDescent="0.35">
      <c r="A4526" t="s">
        <v>40</v>
      </c>
      <c r="B4526">
        <v>360</v>
      </c>
      <c r="C4526" s="6">
        <v>2000171</v>
      </c>
      <c r="D4526" s="38" cm="1">
        <f t="array" ref="D4526">INDEX($K$3:$K$50, MATCH(1, (A4526=$G$3:$G$50)*(B4526=$H$3:$H$50)*(C4526&gt;=$I$3:$I$50)*(C4526&lt;=$J$3:$J$50), 0))</f>
        <v>4.7E-2</v>
      </c>
    </row>
    <row r="4527" spans="1:4" x14ac:dyDescent="0.35">
      <c r="A4527" t="s">
        <v>40</v>
      </c>
      <c r="B4527">
        <v>160</v>
      </c>
      <c r="C4527" s="6">
        <v>1296605.67</v>
      </c>
      <c r="D4527" s="38" t="e" cm="1">
        <f t="array" ref="D4527">INDEX($K$3:$K$50, MATCH(1, (A4527=$G$3:$G$50)*(B4527=$H$3:$H$50)*(C4527&gt;=$I$3:$I$50)*(C4527&lt;=$J$3:$J$50), 0))</f>
        <v>#N/A</v>
      </c>
    </row>
    <row r="4528" spans="1:4" x14ac:dyDescent="0.35">
      <c r="A4528" t="s">
        <v>40</v>
      </c>
      <c r="B4528">
        <v>180</v>
      </c>
      <c r="C4528" s="6">
        <v>5510018.3399999999</v>
      </c>
      <c r="D4528" s="38" cm="1">
        <f t="array" ref="D4528">INDEX($K$3:$K$50, MATCH(1, (A4528=$G$3:$G$50)*(B4528=$H$3:$H$50)*(C4528&gt;=$I$3:$I$50)*(C4528&lt;=$J$3:$J$50), 0))</f>
        <v>4.3499999999999997E-2</v>
      </c>
    </row>
    <row r="4529" spans="1:4" x14ac:dyDescent="0.35">
      <c r="A4529" t="s">
        <v>40</v>
      </c>
      <c r="B4529">
        <v>90</v>
      </c>
      <c r="C4529" s="6">
        <v>500171</v>
      </c>
      <c r="D4529" s="38" cm="1">
        <f t="array" ref="D4529">INDEX($K$3:$K$50, MATCH(1, (A4529=$G$3:$G$50)*(B4529=$H$3:$H$50)*(C4529&gt;=$I$3:$I$50)*(C4529&lt;=$J$3:$J$50), 0))</f>
        <v>3.0499999999999999E-2</v>
      </c>
    </row>
    <row r="4530" spans="1:4" x14ac:dyDescent="0.35">
      <c r="A4530" t="s">
        <v>40</v>
      </c>
      <c r="B4530">
        <v>180</v>
      </c>
      <c r="C4530" s="6">
        <v>1000171</v>
      </c>
      <c r="D4530" s="38" cm="1">
        <f t="array" ref="D4530">INDEX($K$3:$K$50, MATCH(1, (A4530=$G$3:$G$50)*(B4530=$H$3:$H$50)*(C4530&gt;=$I$3:$I$50)*(C4530&lt;=$J$3:$J$50), 0))</f>
        <v>4.3499999999999997E-2</v>
      </c>
    </row>
    <row r="4531" spans="1:4" x14ac:dyDescent="0.35">
      <c r="A4531" t="s">
        <v>40</v>
      </c>
      <c r="B4531">
        <v>360</v>
      </c>
      <c r="C4531" s="6">
        <v>145771</v>
      </c>
      <c r="D4531" s="38" cm="1">
        <f t="array" ref="D4531">INDEX($K$3:$K$50, MATCH(1, (A4531=$G$3:$G$50)*(B4531=$H$3:$H$50)*(C4531&gt;=$I$3:$I$50)*(C4531&lt;=$J$3:$J$50), 0))</f>
        <v>3.7999999999999999E-2</v>
      </c>
    </row>
    <row r="4532" spans="1:4" x14ac:dyDescent="0.35">
      <c r="A4532" t="s">
        <v>40</v>
      </c>
      <c r="B4532">
        <v>360</v>
      </c>
      <c r="C4532" s="6">
        <v>500171</v>
      </c>
      <c r="D4532" s="38" cm="1">
        <f t="array" ref="D4532">INDEX($K$3:$K$50, MATCH(1, (A4532=$G$3:$G$50)*(B4532=$H$3:$H$50)*(C4532&gt;=$I$3:$I$50)*(C4532&lt;=$J$3:$J$50), 0))</f>
        <v>4.3999999999999997E-2</v>
      </c>
    </row>
    <row r="4533" spans="1:4" x14ac:dyDescent="0.35">
      <c r="A4533" t="s">
        <v>40</v>
      </c>
      <c r="B4533">
        <v>180</v>
      </c>
      <c r="C4533" s="6">
        <v>5155513.47</v>
      </c>
      <c r="D4533" s="38" cm="1">
        <f t="array" ref="D4533">INDEX($K$3:$K$50, MATCH(1, (A4533=$G$3:$G$50)*(B4533=$H$3:$H$50)*(C4533&gt;=$I$3:$I$50)*(C4533&lt;=$J$3:$J$50), 0))</f>
        <v>4.3499999999999997E-2</v>
      </c>
    </row>
    <row r="4534" spans="1:4" x14ac:dyDescent="0.35">
      <c r="A4534" t="s">
        <v>40</v>
      </c>
      <c r="B4534">
        <v>90</v>
      </c>
      <c r="C4534" s="6">
        <v>622266.17000000004</v>
      </c>
      <c r="D4534" s="38" cm="1">
        <f t="array" ref="D4534">INDEX($K$3:$K$50, MATCH(1, (A4534=$G$3:$G$50)*(B4534=$H$3:$H$50)*(C4534&gt;=$I$3:$I$50)*(C4534&lt;=$J$3:$J$50), 0))</f>
        <v>3.0499999999999999E-2</v>
      </c>
    </row>
    <row r="4535" spans="1:4" x14ac:dyDescent="0.35">
      <c r="A4535" t="s">
        <v>40</v>
      </c>
      <c r="B4535">
        <v>90</v>
      </c>
      <c r="C4535" s="6">
        <v>4124444.97</v>
      </c>
      <c r="D4535" s="38" cm="1">
        <f t="array" ref="D4535">INDEX($K$3:$K$50, MATCH(1, (A4535=$G$3:$G$50)*(B4535=$H$3:$H$50)*(C4535&gt;=$I$3:$I$50)*(C4535&lt;=$J$3:$J$50), 0))</f>
        <v>3.2500000000000001E-2</v>
      </c>
    </row>
    <row r="4536" spans="1:4" x14ac:dyDescent="0.35">
      <c r="A4536" t="s">
        <v>40</v>
      </c>
      <c r="B4536">
        <v>180</v>
      </c>
      <c r="C4536" s="6">
        <v>1007049.67</v>
      </c>
      <c r="D4536" s="38" cm="1">
        <f t="array" ref="D4536">INDEX($K$3:$K$50, MATCH(1, (A4536=$G$3:$G$50)*(B4536=$H$3:$H$50)*(C4536&gt;=$I$3:$I$50)*(C4536&lt;=$J$3:$J$50), 0))</f>
        <v>4.3499999999999997E-2</v>
      </c>
    </row>
    <row r="4537" spans="1:4" x14ac:dyDescent="0.35">
      <c r="A4537" t="s">
        <v>40</v>
      </c>
      <c r="B4537">
        <v>360</v>
      </c>
      <c r="C4537" s="6">
        <v>1000171</v>
      </c>
      <c r="D4537" s="38" cm="1">
        <f t="array" ref="D4537">INDEX($K$3:$K$50, MATCH(1, (A4537=$G$3:$G$50)*(B4537=$H$3:$H$50)*(C4537&gt;=$I$3:$I$50)*(C4537&lt;=$J$3:$J$50), 0))</f>
        <v>4.7E-2</v>
      </c>
    </row>
    <row r="4538" spans="1:4" x14ac:dyDescent="0.35">
      <c r="A4538" t="s">
        <v>40</v>
      </c>
      <c r="B4538">
        <v>160</v>
      </c>
      <c r="C4538" s="6">
        <v>1296605.67</v>
      </c>
      <c r="D4538" s="38" t="e" cm="1">
        <f t="array" ref="D4538">INDEX($K$3:$K$50, MATCH(1, (A4538=$G$3:$G$50)*(B4538=$H$3:$H$50)*(C4538&gt;=$I$3:$I$50)*(C4538&lt;=$J$3:$J$50), 0))</f>
        <v>#N/A</v>
      </c>
    </row>
    <row r="4539" spans="1:4" x14ac:dyDescent="0.35">
      <c r="A4539" t="s">
        <v>40</v>
      </c>
      <c r="B4539">
        <v>180</v>
      </c>
      <c r="C4539" s="6">
        <v>5809131.6299999999</v>
      </c>
      <c r="D4539" s="38" cm="1">
        <f t="array" ref="D4539">INDEX($K$3:$K$50, MATCH(1, (A4539=$G$3:$G$50)*(B4539=$H$3:$H$50)*(C4539&gt;=$I$3:$I$50)*(C4539&lt;=$J$3:$J$50), 0))</f>
        <v>4.3499999999999997E-2</v>
      </c>
    </row>
    <row r="4540" spans="1:4" x14ac:dyDescent="0.35">
      <c r="A4540" t="s">
        <v>40</v>
      </c>
      <c r="B4540">
        <v>90</v>
      </c>
      <c r="C4540" s="6">
        <v>4000171</v>
      </c>
      <c r="D4540" s="38" cm="1">
        <f t="array" ref="D4540">INDEX($K$3:$K$50, MATCH(1, (A4540=$G$3:$G$50)*(B4540=$H$3:$H$50)*(C4540&gt;=$I$3:$I$50)*(C4540&lt;=$J$3:$J$50), 0))</f>
        <v>3.2500000000000001E-2</v>
      </c>
    </row>
    <row r="4541" spans="1:4" x14ac:dyDescent="0.35">
      <c r="A4541" t="s">
        <v>40</v>
      </c>
      <c r="B4541">
        <v>180</v>
      </c>
      <c r="C4541" s="6">
        <v>1500171</v>
      </c>
      <c r="D4541" s="38" cm="1">
        <f t="array" ref="D4541">INDEX($K$3:$K$50, MATCH(1, (A4541=$G$3:$G$50)*(B4541=$H$3:$H$50)*(C4541&gt;=$I$3:$I$50)*(C4541&lt;=$J$3:$J$50), 0))</f>
        <v>4.3499999999999997E-2</v>
      </c>
    </row>
    <row r="4542" spans="1:4" x14ac:dyDescent="0.35">
      <c r="A4542" t="s">
        <v>40</v>
      </c>
      <c r="B4542">
        <v>360</v>
      </c>
      <c r="C4542" s="6">
        <v>8558.36</v>
      </c>
      <c r="D4542" s="38" cm="1">
        <f t="array" ref="D4542">INDEX($K$3:$K$50, MATCH(1, (A4542=$G$3:$G$50)*(B4542=$H$3:$H$50)*(C4542&gt;=$I$3:$I$50)*(C4542&lt;=$J$3:$J$50), 0))</f>
        <v>1.7500000000000002E-2</v>
      </c>
    </row>
    <row r="4543" spans="1:4" x14ac:dyDescent="0.35">
      <c r="A4543" t="s">
        <v>40</v>
      </c>
      <c r="B4543">
        <v>360</v>
      </c>
      <c r="C4543" s="6">
        <v>54707.839999999997</v>
      </c>
      <c r="D4543" s="38" cm="1">
        <f t="array" ref="D4543">INDEX($K$3:$K$50, MATCH(1, (A4543=$G$3:$G$50)*(B4543=$H$3:$H$50)*(C4543&gt;=$I$3:$I$50)*(C4543&lt;=$J$3:$J$50), 0))</f>
        <v>2.4500000000000001E-2</v>
      </c>
    </row>
    <row r="4544" spans="1:4" x14ac:dyDescent="0.35">
      <c r="A4544" t="s">
        <v>40</v>
      </c>
      <c r="B4544">
        <v>180</v>
      </c>
      <c r="C4544" s="6">
        <v>1000171</v>
      </c>
      <c r="D4544" s="38" cm="1">
        <f t="array" ref="D4544">INDEX($K$3:$K$50, MATCH(1, (A4544=$G$3:$G$50)*(B4544=$H$3:$H$50)*(C4544&gt;=$I$3:$I$50)*(C4544&lt;=$J$3:$J$50), 0))</f>
        <v>4.3499999999999997E-2</v>
      </c>
    </row>
    <row r="4545" spans="1:4" x14ac:dyDescent="0.35">
      <c r="A4545" t="s">
        <v>40</v>
      </c>
      <c r="B4545">
        <v>90</v>
      </c>
      <c r="C4545" s="6">
        <v>1536303.64</v>
      </c>
      <c r="D4545" s="38" cm="1">
        <f t="array" ref="D4545">INDEX($K$3:$K$50, MATCH(1, (A4545=$G$3:$G$50)*(B4545=$H$3:$H$50)*(C4545&gt;=$I$3:$I$50)*(C4545&lt;=$J$3:$J$50), 0))</f>
        <v>3.2500000000000001E-2</v>
      </c>
    </row>
    <row r="4546" spans="1:4" x14ac:dyDescent="0.35">
      <c r="A4546" t="s">
        <v>40</v>
      </c>
      <c r="B4546">
        <v>90</v>
      </c>
      <c r="C4546" s="6">
        <v>1000171</v>
      </c>
      <c r="D4546" s="38" cm="1">
        <f t="array" ref="D4546">INDEX($K$3:$K$50, MATCH(1, (A4546=$G$3:$G$50)*(B4546=$H$3:$H$50)*(C4546&gt;=$I$3:$I$50)*(C4546&lt;=$J$3:$J$50), 0))</f>
        <v>3.2500000000000001E-2</v>
      </c>
    </row>
    <row r="4547" spans="1:4" x14ac:dyDescent="0.35">
      <c r="A4547" t="s">
        <v>40</v>
      </c>
      <c r="B4547">
        <v>180</v>
      </c>
      <c r="C4547" s="6">
        <v>1059799.1499999999</v>
      </c>
      <c r="D4547" s="38" cm="1">
        <f t="array" ref="D4547">INDEX($K$3:$K$50, MATCH(1, (A4547=$G$3:$G$50)*(B4547=$H$3:$H$50)*(C4547&gt;=$I$3:$I$50)*(C4547&lt;=$J$3:$J$50), 0))</f>
        <v>4.3499999999999997E-2</v>
      </c>
    </row>
    <row r="4548" spans="1:4" x14ac:dyDescent="0.35">
      <c r="A4548" t="s">
        <v>40</v>
      </c>
      <c r="B4548">
        <v>360</v>
      </c>
      <c r="C4548" s="6">
        <v>1100171</v>
      </c>
      <c r="D4548" s="38" cm="1">
        <f t="array" ref="D4548">INDEX($K$3:$K$50, MATCH(1, (A4548=$G$3:$G$50)*(B4548=$H$3:$H$50)*(C4548&gt;=$I$3:$I$50)*(C4548&lt;=$J$3:$J$50), 0))</f>
        <v>4.7E-2</v>
      </c>
    </row>
    <row r="4549" spans="1:4" x14ac:dyDescent="0.35">
      <c r="A4549" t="s">
        <v>40</v>
      </c>
      <c r="B4549">
        <v>160</v>
      </c>
      <c r="C4549" s="6">
        <v>3000171</v>
      </c>
      <c r="D4549" s="38" t="e" cm="1">
        <f t="array" ref="D4549">INDEX($K$3:$K$50, MATCH(1, (A4549=$G$3:$G$50)*(B4549=$H$3:$H$50)*(C4549&gt;=$I$3:$I$50)*(C4549&lt;=$J$3:$J$50), 0))</f>
        <v>#N/A</v>
      </c>
    </row>
    <row r="4550" spans="1:4" x14ac:dyDescent="0.35">
      <c r="A4550" t="s">
        <v>40</v>
      </c>
      <c r="B4550">
        <v>180</v>
      </c>
      <c r="C4550" s="6">
        <v>1151702.42</v>
      </c>
      <c r="D4550" s="38" cm="1">
        <f t="array" ref="D4550">INDEX($K$3:$K$50, MATCH(1, (A4550=$G$3:$G$50)*(B4550=$H$3:$H$50)*(C4550&gt;=$I$3:$I$50)*(C4550&lt;=$J$3:$J$50), 0))</f>
        <v>4.3499999999999997E-2</v>
      </c>
    </row>
    <row r="4551" spans="1:4" x14ac:dyDescent="0.35">
      <c r="A4551" t="s">
        <v>40</v>
      </c>
      <c r="B4551">
        <v>90</v>
      </c>
      <c r="C4551" s="6">
        <v>12676.97</v>
      </c>
      <c r="D4551" s="38" cm="1">
        <f t="array" ref="D4551">INDEX($K$3:$K$50, MATCH(1, (A4551=$G$3:$G$50)*(B4551=$H$3:$H$50)*(C4551&gt;=$I$3:$I$50)*(C4551&lt;=$J$3:$J$50), 0))</f>
        <v>1.4999999999999999E-2</v>
      </c>
    </row>
    <row r="4552" spans="1:4" x14ac:dyDescent="0.35">
      <c r="A4552" t="s">
        <v>40</v>
      </c>
      <c r="B4552">
        <v>180</v>
      </c>
      <c r="C4552" s="6">
        <v>800459.49</v>
      </c>
      <c r="D4552" s="38" cm="1">
        <f t="array" ref="D4552">INDEX($K$3:$K$50, MATCH(1, (A4552=$G$3:$G$50)*(B4552=$H$3:$H$50)*(C4552&gt;=$I$3:$I$50)*(C4552&lt;=$J$3:$J$50), 0))</f>
        <v>0.04</v>
      </c>
    </row>
    <row r="4553" spans="1:4" x14ac:dyDescent="0.35">
      <c r="A4553" t="s">
        <v>40</v>
      </c>
      <c r="B4553">
        <v>360</v>
      </c>
      <c r="C4553" s="6">
        <v>1000503.87</v>
      </c>
      <c r="D4553" s="38" cm="1">
        <f t="array" ref="D4553">INDEX($K$3:$K$50, MATCH(1, (A4553=$G$3:$G$50)*(B4553=$H$3:$H$50)*(C4553&gt;=$I$3:$I$50)*(C4553&lt;=$J$3:$J$50), 0))</f>
        <v>4.7E-2</v>
      </c>
    </row>
    <row r="4554" spans="1:4" x14ac:dyDescent="0.35">
      <c r="A4554" t="s">
        <v>40</v>
      </c>
      <c r="B4554">
        <v>360</v>
      </c>
      <c r="C4554" s="6">
        <v>331448.07</v>
      </c>
      <c r="D4554" s="38" cm="1">
        <f t="array" ref="D4554">INDEX($K$3:$K$50, MATCH(1, (A4554=$G$3:$G$50)*(B4554=$H$3:$H$50)*(C4554&gt;=$I$3:$I$50)*(C4554&lt;=$J$3:$J$50), 0))</f>
        <v>4.2000000000000003E-2</v>
      </c>
    </row>
    <row r="4555" spans="1:4" x14ac:dyDescent="0.35">
      <c r="A4555" t="s">
        <v>40</v>
      </c>
      <c r="B4555">
        <v>180</v>
      </c>
      <c r="C4555" s="6">
        <v>2105053.19</v>
      </c>
      <c r="D4555" s="38" cm="1">
        <f t="array" ref="D4555">INDEX($K$3:$K$50, MATCH(1, (A4555=$G$3:$G$50)*(B4555=$H$3:$H$50)*(C4555&gt;=$I$3:$I$50)*(C4555&lt;=$J$3:$J$50), 0))</f>
        <v>4.3499999999999997E-2</v>
      </c>
    </row>
    <row r="4556" spans="1:4" x14ac:dyDescent="0.35">
      <c r="A4556" t="s">
        <v>40</v>
      </c>
      <c r="B4556">
        <v>90</v>
      </c>
      <c r="C4556" s="6">
        <v>102468.03</v>
      </c>
      <c r="D4556" s="38" cm="1">
        <f t="array" ref="D4556">INDEX($K$3:$K$50, MATCH(1, (A4556=$G$3:$G$50)*(B4556=$H$3:$H$50)*(C4556&gt;=$I$3:$I$50)*(C4556&lt;=$J$3:$J$50), 0))</f>
        <v>2.1499999999999998E-2</v>
      </c>
    </row>
    <row r="4557" spans="1:4" x14ac:dyDescent="0.35">
      <c r="A4557" t="s">
        <v>40</v>
      </c>
      <c r="B4557">
        <v>90</v>
      </c>
      <c r="C4557" s="6">
        <v>5310855.93</v>
      </c>
      <c r="D4557" s="38" cm="1">
        <f t="array" ref="D4557">INDEX($K$3:$K$50, MATCH(1, (A4557=$G$3:$G$50)*(B4557=$H$3:$H$50)*(C4557&gt;=$I$3:$I$50)*(C4557&lt;=$J$3:$J$50), 0))</f>
        <v>3.2500000000000001E-2</v>
      </c>
    </row>
    <row r="4558" spans="1:4" x14ac:dyDescent="0.35">
      <c r="A4558" t="s">
        <v>40</v>
      </c>
      <c r="B4558">
        <v>180</v>
      </c>
      <c r="C4558" s="6">
        <v>43083.79</v>
      </c>
      <c r="D4558" s="38" cm="1">
        <f t="array" ref="D4558">INDEX($K$3:$K$50, MATCH(1, (A4558=$G$3:$G$50)*(B4558=$H$3:$H$50)*(C4558&gt;=$I$3:$I$50)*(C4558&lt;=$J$3:$J$50), 0))</f>
        <v>1.55E-2</v>
      </c>
    </row>
    <row r="4559" spans="1:4" x14ac:dyDescent="0.35">
      <c r="A4559" t="s">
        <v>40</v>
      </c>
      <c r="B4559">
        <v>360</v>
      </c>
      <c r="C4559" s="6">
        <v>4000171</v>
      </c>
      <c r="D4559" s="38" cm="1">
        <f t="array" ref="D4559">INDEX($K$3:$K$50, MATCH(1, (A4559=$G$3:$G$50)*(B4559=$H$3:$H$50)*(C4559&gt;=$I$3:$I$50)*(C4559&lt;=$J$3:$J$50), 0))</f>
        <v>4.7E-2</v>
      </c>
    </row>
    <row r="4560" spans="1:4" x14ac:dyDescent="0.35">
      <c r="A4560" t="s">
        <v>39</v>
      </c>
      <c r="B4560">
        <v>160</v>
      </c>
      <c r="C4560" s="6">
        <v>55798.59</v>
      </c>
      <c r="D4560" s="38" t="e" cm="1">
        <f t="array" ref="D4560">INDEX($K$3:$K$50, MATCH(1, (A4560=$G$3:$G$50)*(B4560=$H$3:$H$50)*(C4560&gt;=$I$3:$I$50)*(C4560&lt;=$J$3:$J$50), 0))</f>
        <v>#N/A</v>
      </c>
    </row>
    <row r="4561" spans="1:4" x14ac:dyDescent="0.35">
      <c r="A4561" t="s">
        <v>39</v>
      </c>
      <c r="B4561">
        <v>180</v>
      </c>
      <c r="C4561" s="6">
        <v>77253.259999999995</v>
      </c>
      <c r="D4561" s="38" cm="1">
        <f t="array" ref="D4561">INDEX($K$3:$K$50, MATCH(1, (A4561=$G$3:$G$50)*(B4561=$H$3:$H$50)*(C4561&gt;=$I$3:$I$50)*(C4561&lt;=$J$3:$J$50), 0))</f>
        <v>2.1499999999999998E-2</v>
      </c>
    </row>
    <row r="4562" spans="1:4" x14ac:dyDescent="0.35">
      <c r="A4562" t="s">
        <v>39</v>
      </c>
      <c r="B4562">
        <v>90</v>
      </c>
      <c r="C4562" s="6">
        <v>17895.38</v>
      </c>
      <c r="D4562" s="38" cm="1">
        <f t="array" ref="D4562">INDEX($K$3:$K$50, MATCH(1, (A4562=$G$3:$G$50)*(B4562=$H$3:$H$50)*(C4562&gt;=$I$3:$I$50)*(C4562&lt;=$J$3:$J$50), 0))</f>
        <v>1.55E-2</v>
      </c>
    </row>
    <row r="4563" spans="1:4" x14ac:dyDescent="0.35">
      <c r="A4563" t="s">
        <v>39</v>
      </c>
      <c r="B4563">
        <v>180</v>
      </c>
      <c r="C4563" s="6">
        <v>240232.82</v>
      </c>
      <c r="D4563" s="38" cm="1">
        <f t="array" ref="D4563">INDEX($K$3:$K$50, MATCH(1, (A4563=$G$3:$G$50)*(B4563=$H$3:$H$50)*(C4563&gt;=$I$3:$I$50)*(C4563&lt;=$J$3:$J$50), 0))</f>
        <v>3.4500000000000003E-2</v>
      </c>
    </row>
    <row r="4564" spans="1:4" x14ac:dyDescent="0.35">
      <c r="A4564" t="s">
        <v>39</v>
      </c>
      <c r="B4564">
        <v>360</v>
      </c>
      <c r="C4564" s="6">
        <v>327949.86</v>
      </c>
      <c r="D4564" s="38" cm="1">
        <f t="array" ref="D4564">INDEX($K$3:$K$50, MATCH(1, (A4564=$G$3:$G$50)*(B4564=$H$3:$H$50)*(C4564&gt;=$I$3:$I$50)*(C4564&lt;=$J$3:$J$50), 0))</f>
        <v>4.2500000000000003E-2</v>
      </c>
    </row>
    <row r="4565" spans="1:4" x14ac:dyDescent="0.35">
      <c r="A4565" t="s">
        <v>39</v>
      </c>
      <c r="B4565">
        <v>360</v>
      </c>
      <c r="C4565" s="6">
        <v>55798.59</v>
      </c>
      <c r="D4565" s="38" cm="1">
        <f t="array" ref="D4565">INDEX($K$3:$K$50, MATCH(1, (A4565=$G$3:$G$50)*(B4565=$H$3:$H$50)*(C4565&gt;=$I$3:$I$50)*(C4565&lt;=$J$3:$J$50), 0))</f>
        <v>2.5000000000000001E-2</v>
      </c>
    </row>
    <row r="4566" spans="1:4" x14ac:dyDescent="0.35">
      <c r="A4566" t="s">
        <v>39</v>
      </c>
      <c r="B4566">
        <v>180</v>
      </c>
      <c r="C4566" s="6">
        <v>1500171</v>
      </c>
      <c r="D4566" s="38" cm="1">
        <f t="array" ref="D4566">INDEX($K$3:$K$50, MATCH(1, (A4566=$G$3:$G$50)*(B4566=$H$3:$H$50)*(C4566&gt;=$I$3:$I$50)*(C4566&lt;=$J$3:$J$50), 0))</f>
        <v>4.3999999999999997E-2</v>
      </c>
    </row>
    <row r="4567" spans="1:4" x14ac:dyDescent="0.35">
      <c r="A4567" t="s">
        <v>39</v>
      </c>
      <c r="B4567">
        <v>90</v>
      </c>
      <c r="C4567" s="6">
        <v>1300171</v>
      </c>
      <c r="D4567" s="38" cm="1">
        <f t="array" ref="D4567">INDEX($K$3:$K$50, MATCH(1, (A4567=$G$3:$G$50)*(B4567=$H$3:$H$50)*(C4567&gt;=$I$3:$I$50)*(C4567&lt;=$J$3:$J$50), 0))</f>
        <v>3.3000000000000002E-2</v>
      </c>
    </row>
    <row r="4568" spans="1:4" x14ac:dyDescent="0.35">
      <c r="A4568" t="s">
        <v>39</v>
      </c>
      <c r="B4568">
        <v>90</v>
      </c>
      <c r="C4568" s="6">
        <v>185554.91</v>
      </c>
      <c r="D4568" s="38" cm="1">
        <f t="array" ref="D4568">INDEX($K$3:$K$50, MATCH(1, (A4568=$G$3:$G$50)*(B4568=$H$3:$H$50)*(C4568&gt;=$I$3:$I$50)*(C4568&lt;=$J$3:$J$50), 0))</f>
        <v>2.1999999999999999E-2</v>
      </c>
    </row>
    <row r="4569" spans="1:4" x14ac:dyDescent="0.35">
      <c r="A4569" t="s">
        <v>39</v>
      </c>
      <c r="B4569">
        <v>180</v>
      </c>
      <c r="C4569" s="6">
        <v>175171</v>
      </c>
      <c r="D4569" s="38" cm="1">
        <f t="array" ref="D4569">INDEX($K$3:$K$50, MATCH(1, (A4569=$G$3:$G$50)*(B4569=$H$3:$H$50)*(C4569&gt;=$I$3:$I$50)*(C4569&lt;=$J$3:$J$50), 0))</f>
        <v>3.4500000000000003E-2</v>
      </c>
    </row>
    <row r="4570" spans="1:4" x14ac:dyDescent="0.35">
      <c r="A4570" t="s">
        <v>39</v>
      </c>
      <c r="B4570">
        <v>360</v>
      </c>
      <c r="C4570" s="6">
        <v>54709.85</v>
      </c>
      <c r="D4570" s="38" cm="1">
        <f t="array" ref="D4570">INDEX($K$3:$K$50, MATCH(1, (A4570=$G$3:$G$50)*(B4570=$H$3:$H$50)*(C4570&gt;=$I$3:$I$50)*(C4570&lt;=$J$3:$J$50), 0))</f>
        <v>2.5000000000000001E-2</v>
      </c>
    </row>
    <row r="4571" spans="1:4" x14ac:dyDescent="0.35">
      <c r="A4571" t="s">
        <v>39</v>
      </c>
      <c r="B4571">
        <v>160</v>
      </c>
      <c r="C4571" s="6">
        <v>162423.31</v>
      </c>
      <c r="D4571" s="38" t="e" cm="1">
        <f t="array" ref="D4571">INDEX($K$3:$K$50, MATCH(1, (A4571=$G$3:$G$50)*(B4571=$H$3:$H$50)*(C4571&gt;=$I$3:$I$50)*(C4571&lt;=$J$3:$J$50), 0))</f>
        <v>#N/A</v>
      </c>
    </row>
    <row r="4572" spans="1:4" x14ac:dyDescent="0.35">
      <c r="A4572" t="s">
        <v>39</v>
      </c>
      <c r="B4572">
        <v>180</v>
      </c>
      <c r="C4572" s="6">
        <v>305097.09000000003</v>
      </c>
      <c r="D4572" s="38" cm="1">
        <f t="array" ref="D4572">INDEX($K$3:$K$50, MATCH(1, (A4572=$G$3:$G$50)*(B4572=$H$3:$H$50)*(C4572&gt;=$I$3:$I$50)*(C4572&lt;=$J$3:$J$50), 0))</f>
        <v>3.7499999999999999E-2</v>
      </c>
    </row>
    <row r="4573" spans="1:4" x14ac:dyDescent="0.35">
      <c r="A4573" t="s">
        <v>39</v>
      </c>
      <c r="B4573">
        <v>90</v>
      </c>
      <c r="C4573" s="6">
        <v>6552.33</v>
      </c>
      <c r="D4573" s="38" cm="1">
        <f t="array" ref="D4573">INDEX($K$3:$K$50, MATCH(1, (A4573=$G$3:$G$50)*(B4573=$H$3:$H$50)*(C4573&gt;=$I$3:$I$50)*(C4573&lt;=$J$3:$J$50), 0))</f>
        <v>1.55E-2</v>
      </c>
    </row>
    <row r="4574" spans="1:4" x14ac:dyDescent="0.35">
      <c r="A4574" t="s">
        <v>39</v>
      </c>
      <c r="B4574">
        <v>180</v>
      </c>
      <c r="C4574" s="6">
        <v>2075171</v>
      </c>
      <c r="D4574" s="38" cm="1">
        <f t="array" ref="D4574">INDEX($K$3:$K$50, MATCH(1, (A4574=$G$3:$G$50)*(B4574=$H$3:$H$50)*(C4574&gt;=$I$3:$I$50)*(C4574&lt;=$J$3:$J$50), 0))</f>
        <v>4.3999999999999997E-2</v>
      </c>
    </row>
    <row r="4575" spans="1:4" x14ac:dyDescent="0.35">
      <c r="A4575" t="s">
        <v>39</v>
      </c>
      <c r="B4575">
        <v>360</v>
      </c>
      <c r="C4575" s="6">
        <v>447414.35</v>
      </c>
      <c r="D4575" s="38" cm="1">
        <f t="array" ref="D4575">INDEX($K$3:$K$50, MATCH(1, (A4575=$G$3:$G$50)*(B4575=$H$3:$H$50)*(C4575&gt;=$I$3:$I$50)*(C4575&lt;=$J$3:$J$50), 0))</f>
        <v>4.2500000000000003E-2</v>
      </c>
    </row>
    <row r="4576" spans="1:4" x14ac:dyDescent="0.35">
      <c r="A4576" t="s">
        <v>39</v>
      </c>
      <c r="B4576">
        <v>360</v>
      </c>
      <c r="C4576" s="6">
        <v>166001.26</v>
      </c>
      <c r="D4576" s="38" cm="1">
        <f t="array" ref="D4576">INDEX($K$3:$K$50, MATCH(1, (A4576=$G$3:$G$50)*(B4576=$H$3:$H$50)*(C4576&gt;=$I$3:$I$50)*(C4576&lt;=$J$3:$J$50), 0))</f>
        <v>3.85E-2</v>
      </c>
    </row>
    <row r="4577" spans="1:4" x14ac:dyDescent="0.35">
      <c r="A4577" t="s">
        <v>39</v>
      </c>
      <c r="B4577">
        <v>180</v>
      </c>
      <c r="C4577" s="6">
        <v>87899.22</v>
      </c>
      <c r="D4577" s="38" cm="1">
        <f t="array" ref="D4577">INDEX($K$3:$K$50, MATCH(1, (A4577=$G$3:$G$50)*(B4577=$H$3:$H$50)*(C4577&gt;=$I$3:$I$50)*(C4577&lt;=$J$3:$J$50), 0))</f>
        <v>2.1499999999999998E-2</v>
      </c>
    </row>
    <row r="4578" spans="1:4" x14ac:dyDescent="0.35">
      <c r="A4578" t="s">
        <v>39</v>
      </c>
      <c r="B4578">
        <v>90</v>
      </c>
      <c r="C4578" s="6">
        <v>600171</v>
      </c>
      <c r="D4578" s="38" cm="1">
        <f t="array" ref="D4578">INDEX($K$3:$K$50, MATCH(1, (A4578=$G$3:$G$50)*(B4578=$H$3:$H$50)*(C4578&gt;=$I$3:$I$50)*(C4578&lt;=$J$3:$J$50), 0))</f>
        <v>3.1E-2</v>
      </c>
    </row>
    <row r="4579" spans="1:4" x14ac:dyDescent="0.35">
      <c r="A4579" t="s">
        <v>39</v>
      </c>
      <c r="B4579">
        <v>90</v>
      </c>
      <c r="C4579" s="6">
        <v>16845.63</v>
      </c>
      <c r="D4579" s="38" cm="1">
        <f t="array" ref="D4579">INDEX($K$3:$K$50, MATCH(1, (A4579=$G$3:$G$50)*(B4579=$H$3:$H$50)*(C4579&gt;=$I$3:$I$50)*(C4579&lt;=$J$3:$J$50), 0))</f>
        <v>1.55E-2</v>
      </c>
    </row>
    <row r="4580" spans="1:4" x14ac:dyDescent="0.35">
      <c r="A4580" t="s">
        <v>39</v>
      </c>
      <c r="B4580">
        <v>180</v>
      </c>
      <c r="C4580" s="6">
        <v>351551.37</v>
      </c>
      <c r="D4580" s="38" cm="1">
        <f t="array" ref="D4580">INDEX($K$3:$K$50, MATCH(1, (A4580=$G$3:$G$50)*(B4580=$H$3:$H$50)*(C4580&gt;=$I$3:$I$50)*(C4580&lt;=$J$3:$J$50), 0))</f>
        <v>3.7499999999999999E-2</v>
      </c>
    </row>
    <row r="4581" spans="1:4" x14ac:dyDescent="0.35">
      <c r="A4581" t="s">
        <v>39</v>
      </c>
      <c r="B4581">
        <v>360</v>
      </c>
      <c r="C4581" s="6">
        <v>400171</v>
      </c>
      <c r="D4581" s="38" cm="1">
        <f t="array" ref="D4581">INDEX($K$3:$K$50, MATCH(1, (A4581=$G$3:$G$50)*(B4581=$H$3:$H$50)*(C4581&gt;=$I$3:$I$50)*(C4581&lt;=$J$3:$J$50), 0))</f>
        <v>4.2500000000000003E-2</v>
      </c>
    </row>
    <row r="4582" spans="1:4" x14ac:dyDescent="0.35">
      <c r="A4582" t="s">
        <v>39</v>
      </c>
      <c r="B4582">
        <v>160</v>
      </c>
      <c r="C4582" s="6">
        <v>500171</v>
      </c>
      <c r="D4582" s="38" t="e" cm="1">
        <f t="array" ref="D4582">INDEX($K$3:$K$50, MATCH(1, (A4582=$G$3:$G$50)*(B4582=$H$3:$H$50)*(C4582&gt;=$I$3:$I$50)*(C4582&lt;=$J$3:$J$50), 0))</f>
        <v>#N/A</v>
      </c>
    </row>
    <row r="4583" spans="1:4" x14ac:dyDescent="0.35">
      <c r="A4583" t="s">
        <v>39</v>
      </c>
      <c r="B4583">
        <v>180</v>
      </c>
      <c r="C4583" s="6">
        <v>59783.61</v>
      </c>
      <c r="D4583" s="38" cm="1">
        <f t="array" ref="D4583">INDEX($K$3:$K$50, MATCH(1, (A4583=$G$3:$G$50)*(B4583=$H$3:$H$50)*(C4583&gt;=$I$3:$I$50)*(C4583&lt;=$J$3:$J$50), 0))</f>
        <v>2.1499999999999998E-2</v>
      </c>
    </row>
    <row r="4584" spans="1:4" x14ac:dyDescent="0.35">
      <c r="A4584" t="s">
        <v>39</v>
      </c>
      <c r="B4584">
        <v>90</v>
      </c>
      <c r="C4584" s="6">
        <v>163224.82999999999</v>
      </c>
      <c r="D4584" s="38" cm="1">
        <f t="array" ref="D4584">INDEX($K$3:$K$50, MATCH(1, (A4584=$G$3:$G$50)*(B4584=$H$3:$H$50)*(C4584&gt;=$I$3:$I$50)*(C4584&lt;=$J$3:$J$50), 0))</f>
        <v>2.1999999999999999E-2</v>
      </c>
    </row>
    <row r="4585" spans="1:4" x14ac:dyDescent="0.35">
      <c r="A4585" t="s">
        <v>39</v>
      </c>
      <c r="B4585">
        <v>180</v>
      </c>
      <c r="C4585" s="6">
        <v>511328.44</v>
      </c>
      <c r="D4585" s="38" cm="1">
        <f t="array" ref="D4585">INDEX($K$3:$K$50, MATCH(1, (A4585=$G$3:$G$50)*(B4585=$H$3:$H$50)*(C4585&gt;=$I$3:$I$50)*(C4585&lt;=$J$3:$J$50), 0))</f>
        <v>3.95E-2</v>
      </c>
    </row>
    <row r="4586" spans="1:4" x14ac:dyDescent="0.35">
      <c r="A4586" t="s">
        <v>39</v>
      </c>
      <c r="B4586">
        <v>360</v>
      </c>
      <c r="C4586" s="6">
        <v>800171</v>
      </c>
      <c r="D4586" s="38" cm="1">
        <f t="array" ref="D4586">INDEX($K$3:$K$50, MATCH(1, (A4586=$G$3:$G$50)*(B4586=$H$3:$H$50)*(C4586&gt;=$I$3:$I$50)*(C4586&lt;=$J$3:$J$50), 0))</f>
        <v>4.4999999999999998E-2</v>
      </c>
    </row>
    <row r="4587" spans="1:4" x14ac:dyDescent="0.35">
      <c r="A4587" t="s">
        <v>39</v>
      </c>
      <c r="B4587">
        <v>360</v>
      </c>
      <c r="C4587" s="6">
        <v>750171</v>
      </c>
      <c r="D4587" s="38" cm="1">
        <f t="array" ref="D4587">INDEX($K$3:$K$50, MATCH(1, (A4587=$G$3:$G$50)*(B4587=$H$3:$H$50)*(C4587&gt;=$I$3:$I$50)*(C4587&lt;=$J$3:$J$50), 0))</f>
        <v>4.4999999999999998E-2</v>
      </c>
    </row>
    <row r="4588" spans="1:4" x14ac:dyDescent="0.35">
      <c r="A4588" t="s">
        <v>39</v>
      </c>
      <c r="B4588">
        <v>180</v>
      </c>
      <c r="C4588" s="6">
        <v>661461.17000000004</v>
      </c>
      <c r="D4588" s="38" cm="1">
        <f t="array" ref="D4588">INDEX($K$3:$K$50, MATCH(1, (A4588=$G$3:$G$50)*(B4588=$H$3:$H$50)*(C4588&gt;=$I$3:$I$50)*(C4588&lt;=$J$3:$J$50), 0))</f>
        <v>3.95E-2</v>
      </c>
    </row>
    <row r="4589" spans="1:4" x14ac:dyDescent="0.35">
      <c r="A4589" t="s">
        <v>39</v>
      </c>
      <c r="B4589">
        <v>90</v>
      </c>
      <c r="C4589" s="6">
        <v>170171</v>
      </c>
      <c r="D4589" s="38" cm="1">
        <f t="array" ref="D4589">INDEX($K$3:$K$50, MATCH(1, (A4589=$G$3:$G$50)*(B4589=$H$3:$H$50)*(C4589&gt;=$I$3:$I$50)*(C4589&lt;=$J$3:$J$50), 0))</f>
        <v>2.1999999999999999E-2</v>
      </c>
    </row>
    <row r="4590" spans="1:4" x14ac:dyDescent="0.35">
      <c r="A4590" t="s">
        <v>39</v>
      </c>
      <c r="B4590">
        <v>90</v>
      </c>
      <c r="C4590" s="6">
        <v>175171</v>
      </c>
      <c r="D4590" s="38" cm="1">
        <f t="array" ref="D4590">INDEX($K$3:$K$50, MATCH(1, (A4590=$G$3:$G$50)*(B4590=$H$3:$H$50)*(C4590&gt;=$I$3:$I$50)*(C4590&lt;=$J$3:$J$50), 0))</f>
        <v>2.1999999999999999E-2</v>
      </c>
    </row>
    <row r="4591" spans="1:4" x14ac:dyDescent="0.35">
      <c r="A4591" t="s">
        <v>39</v>
      </c>
      <c r="B4591">
        <v>180</v>
      </c>
      <c r="C4591" s="6">
        <v>57154.05</v>
      </c>
      <c r="D4591" s="38" cm="1">
        <f t="array" ref="D4591">INDEX($K$3:$K$50, MATCH(1, (A4591=$G$3:$G$50)*(B4591=$H$3:$H$50)*(C4591&gt;=$I$3:$I$50)*(C4591&lt;=$J$3:$J$50), 0))</f>
        <v>2.1499999999999998E-2</v>
      </c>
    </row>
    <row r="4592" spans="1:4" x14ac:dyDescent="0.35">
      <c r="A4592" t="s">
        <v>39</v>
      </c>
      <c r="B4592">
        <v>360</v>
      </c>
      <c r="C4592" s="6">
        <v>1452976</v>
      </c>
      <c r="D4592" s="38" cm="1">
        <f t="array" ref="D4592">INDEX($K$3:$K$50, MATCH(1, (A4592=$G$3:$G$50)*(B4592=$H$3:$H$50)*(C4592&gt;=$I$3:$I$50)*(C4592&lt;=$J$3:$J$50), 0))</f>
        <v>4.7500000000000001E-2</v>
      </c>
    </row>
    <row r="4593" spans="1:4" x14ac:dyDescent="0.35">
      <c r="A4593" t="s">
        <v>39</v>
      </c>
      <c r="B4593">
        <v>160</v>
      </c>
      <c r="C4593" s="6">
        <v>1050171</v>
      </c>
      <c r="D4593" s="38" t="e" cm="1">
        <f t="array" ref="D4593">INDEX($K$3:$K$50, MATCH(1, (A4593=$G$3:$G$50)*(B4593=$H$3:$H$50)*(C4593&gt;=$I$3:$I$50)*(C4593&lt;=$J$3:$J$50), 0))</f>
        <v>#N/A</v>
      </c>
    </row>
    <row r="4594" spans="1:4" x14ac:dyDescent="0.35">
      <c r="A4594" t="s">
        <v>39</v>
      </c>
      <c r="B4594">
        <v>180</v>
      </c>
      <c r="C4594" s="6">
        <v>105171</v>
      </c>
      <c r="D4594" s="38" cm="1">
        <f t="array" ref="D4594">INDEX($K$3:$K$50, MATCH(1, (A4594=$G$3:$G$50)*(B4594=$H$3:$H$50)*(C4594&gt;=$I$3:$I$50)*(C4594&lt;=$J$3:$J$50), 0))</f>
        <v>3.4500000000000003E-2</v>
      </c>
    </row>
    <row r="4595" spans="1:4" x14ac:dyDescent="0.35">
      <c r="A4595" t="s">
        <v>39</v>
      </c>
      <c r="B4595">
        <v>90</v>
      </c>
      <c r="C4595" s="6">
        <v>1000171</v>
      </c>
      <c r="D4595" s="38" cm="1">
        <f t="array" ref="D4595">INDEX($K$3:$K$50, MATCH(1, (A4595=$G$3:$G$50)*(B4595=$H$3:$H$50)*(C4595&gt;=$I$3:$I$50)*(C4595&lt;=$J$3:$J$50), 0))</f>
        <v>3.3000000000000002E-2</v>
      </c>
    </row>
    <row r="4596" spans="1:4" x14ac:dyDescent="0.35">
      <c r="A4596" t="s">
        <v>39</v>
      </c>
      <c r="B4596">
        <v>180</v>
      </c>
      <c r="C4596" s="6">
        <v>97836.4</v>
      </c>
      <c r="D4596" s="38" cm="1">
        <f t="array" ref="D4596">INDEX($K$3:$K$50, MATCH(1, (A4596=$G$3:$G$50)*(B4596=$H$3:$H$50)*(C4596&gt;=$I$3:$I$50)*(C4596&lt;=$J$3:$J$50), 0))</f>
        <v>2.1499999999999998E-2</v>
      </c>
    </row>
    <row r="4597" spans="1:4" x14ac:dyDescent="0.35">
      <c r="A4597" t="s">
        <v>39</v>
      </c>
      <c r="B4597">
        <v>360</v>
      </c>
      <c r="C4597" s="6">
        <v>1000171</v>
      </c>
      <c r="D4597" s="38" cm="1">
        <f t="array" ref="D4597">INDEX($K$3:$K$50, MATCH(1, (A4597=$G$3:$G$50)*(B4597=$H$3:$H$50)*(C4597&gt;=$I$3:$I$50)*(C4597&lt;=$J$3:$J$50), 0))</f>
        <v>4.7500000000000001E-2</v>
      </c>
    </row>
    <row r="4598" spans="1:4" x14ac:dyDescent="0.35">
      <c r="A4598" t="s">
        <v>39</v>
      </c>
      <c r="B4598">
        <v>360</v>
      </c>
      <c r="C4598" s="6">
        <v>76246.740000000005</v>
      </c>
      <c r="D4598" s="38" cm="1">
        <f t="array" ref="D4598">INDEX($K$3:$K$50, MATCH(1, (A4598=$G$3:$G$50)*(B4598=$H$3:$H$50)*(C4598&gt;=$I$3:$I$50)*(C4598&lt;=$J$3:$J$50), 0))</f>
        <v>2.5000000000000001E-2</v>
      </c>
    </row>
    <row r="4599" spans="1:4" x14ac:dyDescent="0.35">
      <c r="A4599" t="s">
        <v>39</v>
      </c>
      <c r="B4599">
        <v>180</v>
      </c>
      <c r="C4599" s="6">
        <v>1500171</v>
      </c>
      <c r="D4599" s="38" cm="1">
        <f t="array" ref="D4599">INDEX($K$3:$K$50, MATCH(1, (A4599=$G$3:$G$50)*(B4599=$H$3:$H$50)*(C4599&gt;=$I$3:$I$50)*(C4599&lt;=$J$3:$J$50), 0))</f>
        <v>4.3999999999999997E-2</v>
      </c>
    </row>
    <row r="4600" spans="1:4" x14ac:dyDescent="0.35">
      <c r="A4600" t="s">
        <v>39</v>
      </c>
      <c r="B4600">
        <v>90</v>
      </c>
      <c r="C4600" s="6">
        <v>23771.23</v>
      </c>
      <c r="D4600" s="38" cm="1">
        <f t="array" ref="D4600">INDEX($K$3:$K$50, MATCH(1, (A4600=$G$3:$G$50)*(B4600=$H$3:$H$50)*(C4600&gt;=$I$3:$I$50)*(C4600&lt;=$J$3:$J$50), 0))</f>
        <v>1.55E-2</v>
      </c>
    </row>
    <row r="4601" spans="1:4" x14ac:dyDescent="0.35">
      <c r="A4601" t="s">
        <v>39</v>
      </c>
      <c r="B4601">
        <v>90</v>
      </c>
      <c r="C4601" s="6">
        <v>3000171</v>
      </c>
      <c r="D4601" s="38" cm="1">
        <f t="array" ref="D4601">INDEX($K$3:$K$50, MATCH(1, (A4601=$G$3:$G$50)*(B4601=$H$3:$H$50)*(C4601&gt;=$I$3:$I$50)*(C4601&lt;=$J$3:$J$50), 0))</f>
        <v>3.3000000000000002E-2</v>
      </c>
    </row>
    <row r="4602" spans="1:4" x14ac:dyDescent="0.35">
      <c r="A4602" t="s">
        <v>39</v>
      </c>
      <c r="B4602">
        <v>180</v>
      </c>
      <c r="C4602" s="6">
        <v>629131.27</v>
      </c>
      <c r="D4602" s="38" cm="1">
        <f t="array" ref="D4602">INDEX($K$3:$K$50, MATCH(1, (A4602=$G$3:$G$50)*(B4602=$H$3:$H$50)*(C4602&gt;=$I$3:$I$50)*(C4602&lt;=$J$3:$J$50), 0))</f>
        <v>3.95E-2</v>
      </c>
    </row>
    <row r="4603" spans="1:4" x14ac:dyDescent="0.35">
      <c r="A4603" t="s">
        <v>39</v>
      </c>
      <c r="B4603">
        <v>360</v>
      </c>
      <c r="C4603" s="6">
        <v>34534.160000000003</v>
      </c>
      <c r="D4603" s="38" cm="1">
        <f t="array" ref="D4603">INDEX($K$3:$K$50, MATCH(1, (A4603=$G$3:$G$50)*(B4603=$H$3:$H$50)*(C4603&gt;=$I$3:$I$50)*(C4603&lt;=$J$3:$J$50), 0))</f>
        <v>1.7999999999999999E-2</v>
      </c>
    </row>
    <row r="4604" spans="1:4" x14ac:dyDescent="0.35">
      <c r="A4604" t="s">
        <v>39</v>
      </c>
      <c r="B4604">
        <v>160</v>
      </c>
      <c r="C4604" s="6">
        <v>721142.23</v>
      </c>
      <c r="D4604" s="38" t="e" cm="1">
        <f t="array" ref="D4604">INDEX($K$3:$K$50, MATCH(1, (A4604=$G$3:$G$50)*(B4604=$H$3:$H$50)*(C4604&gt;=$I$3:$I$50)*(C4604&lt;=$J$3:$J$50), 0))</f>
        <v>#N/A</v>
      </c>
    </row>
    <row r="4605" spans="1:4" x14ac:dyDescent="0.35">
      <c r="A4605" t="s">
        <v>39</v>
      </c>
      <c r="B4605">
        <v>180</v>
      </c>
      <c r="C4605" s="6">
        <v>27201.22</v>
      </c>
      <c r="D4605" s="38" cm="1">
        <f t="array" ref="D4605">INDEX($K$3:$K$50, MATCH(1, (A4605=$G$3:$G$50)*(B4605=$H$3:$H$50)*(C4605&gt;=$I$3:$I$50)*(C4605&lt;=$J$3:$J$50), 0))</f>
        <v>1.6E-2</v>
      </c>
    </row>
    <row r="4606" spans="1:4" x14ac:dyDescent="0.35">
      <c r="A4606" t="s">
        <v>39</v>
      </c>
      <c r="B4606">
        <v>90</v>
      </c>
      <c r="C4606" s="6">
        <v>100171</v>
      </c>
      <c r="D4606" s="38" cm="1">
        <f t="array" ref="D4606">INDEX($K$3:$K$50, MATCH(1, (A4606=$G$3:$G$50)*(B4606=$H$3:$H$50)*(C4606&gt;=$I$3:$I$50)*(C4606&lt;=$J$3:$J$50), 0))</f>
        <v>2.1999999999999999E-2</v>
      </c>
    </row>
    <row r="4607" spans="1:4" x14ac:dyDescent="0.35">
      <c r="A4607" t="s">
        <v>39</v>
      </c>
      <c r="B4607">
        <v>180</v>
      </c>
      <c r="C4607" s="6">
        <v>100171</v>
      </c>
      <c r="D4607" s="38" cm="1">
        <f t="array" ref="D4607">INDEX($K$3:$K$50, MATCH(1, (A4607=$G$3:$G$50)*(B4607=$H$3:$H$50)*(C4607&gt;=$I$3:$I$50)*(C4607&lt;=$J$3:$J$50), 0))</f>
        <v>3.4500000000000003E-2</v>
      </c>
    </row>
    <row r="4608" spans="1:4" x14ac:dyDescent="0.35">
      <c r="A4608" t="s">
        <v>39</v>
      </c>
      <c r="B4608">
        <v>360</v>
      </c>
      <c r="C4608" s="6">
        <v>2752181.11</v>
      </c>
      <c r="D4608" s="38" cm="1">
        <f t="array" ref="D4608">INDEX($K$3:$K$50, MATCH(1, (A4608=$G$3:$G$50)*(B4608=$H$3:$H$50)*(C4608&gt;=$I$3:$I$50)*(C4608&lt;=$J$3:$J$50), 0))</f>
        <v>4.7500000000000001E-2</v>
      </c>
    </row>
    <row r="4609" spans="1:4" x14ac:dyDescent="0.35">
      <c r="A4609" t="s">
        <v>39</v>
      </c>
      <c r="B4609">
        <v>360</v>
      </c>
      <c r="C4609" s="6">
        <v>325171</v>
      </c>
      <c r="D4609" s="38" cm="1">
        <f t="array" ref="D4609">INDEX($K$3:$K$50, MATCH(1, (A4609=$G$3:$G$50)*(B4609=$H$3:$H$50)*(C4609&gt;=$I$3:$I$50)*(C4609&lt;=$J$3:$J$50), 0))</f>
        <v>4.2500000000000003E-2</v>
      </c>
    </row>
    <row r="4610" spans="1:4" x14ac:dyDescent="0.35">
      <c r="A4610" t="s">
        <v>39</v>
      </c>
      <c r="B4610">
        <v>180</v>
      </c>
      <c r="C4610" s="6">
        <v>12527.04</v>
      </c>
      <c r="D4610" s="38" cm="1">
        <f t="array" ref="D4610">INDEX($K$3:$K$50, MATCH(1, (A4610=$G$3:$G$50)*(B4610=$H$3:$H$50)*(C4610&gt;=$I$3:$I$50)*(C4610&lt;=$J$3:$J$50), 0))</f>
        <v>1.6E-2</v>
      </c>
    </row>
    <row r="4611" spans="1:4" x14ac:dyDescent="0.35">
      <c r="A4611" t="s">
        <v>39</v>
      </c>
      <c r="B4611">
        <v>90</v>
      </c>
      <c r="C4611" s="6">
        <v>306162.78000000003</v>
      </c>
      <c r="D4611" s="38" cm="1">
        <f t="array" ref="D4611">INDEX($K$3:$K$50, MATCH(1, (A4611=$G$3:$G$50)*(B4611=$H$3:$H$50)*(C4611&gt;=$I$3:$I$50)*(C4611&lt;=$J$3:$J$50), 0))</f>
        <v>0.03</v>
      </c>
    </row>
    <row r="4612" spans="1:4" x14ac:dyDescent="0.35">
      <c r="A4612" t="s">
        <v>39</v>
      </c>
      <c r="B4612">
        <v>90</v>
      </c>
      <c r="C4612" s="6">
        <v>300171</v>
      </c>
      <c r="D4612" s="38" cm="1">
        <f t="array" ref="D4612">INDEX($K$3:$K$50, MATCH(1, (A4612=$G$3:$G$50)*(B4612=$H$3:$H$50)*(C4612&gt;=$I$3:$I$50)*(C4612&lt;=$J$3:$J$50), 0))</f>
        <v>0.03</v>
      </c>
    </row>
    <row r="4613" spans="1:4" x14ac:dyDescent="0.35">
      <c r="A4613" t="s">
        <v>39</v>
      </c>
      <c r="B4613">
        <v>180</v>
      </c>
      <c r="C4613" s="6">
        <v>6702116.54</v>
      </c>
      <c r="D4613" s="38" cm="1">
        <f t="array" ref="D4613">INDEX($K$3:$K$50, MATCH(1, (A4613=$G$3:$G$50)*(B4613=$H$3:$H$50)*(C4613&gt;=$I$3:$I$50)*(C4613&lt;=$J$3:$J$50), 0))</f>
        <v>4.3999999999999997E-2</v>
      </c>
    </row>
    <row r="4614" spans="1:4" x14ac:dyDescent="0.35">
      <c r="A4614" t="s">
        <v>39</v>
      </c>
      <c r="B4614">
        <v>360</v>
      </c>
      <c r="C4614" s="6">
        <v>3000171</v>
      </c>
      <c r="D4614" s="38" cm="1">
        <f t="array" ref="D4614">INDEX($K$3:$K$50, MATCH(1, (A4614=$G$3:$G$50)*(B4614=$H$3:$H$50)*(C4614&gt;=$I$3:$I$50)*(C4614&lt;=$J$3:$J$50), 0))</f>
        <v>4.7500000000000001E-2</v>
      </c>
    </row>
    <row r="4615" spans="1:4" x14ac:dyDescent="0.35">
      <c r="A4615" t="s">
        <v>39</v>
      </c>
      <c r="B4615">
        <v>160</v>
      </c>
      <c r="C4615" s="6">
        <v>39839.9</v>
      </c>
      <c r="D4615" s="38" t="e" cm="1">
        <f t="array" ref="D4615">INDEX($K$3:$K$50, MATCH(1, (A4615=$G$3:$G$50)*(B4615=$H$3:$H$50)*(C4615&gt;=$I$3:$I$50)*(C4615&lt;=$J$3:$J$50), 0))</f>
        <v>#N/A</v>
      </c>
    </row>
    <row r="4616" spans="1:4" x14ac:dyDescent="0.35">
      <c r="A4616" t="s">
        <v>39</v>
      </c>
      <c r="B4616">
        <v>180</v>
      </c>
      <c r="C4616" s="6">
        <v>547601.07999999996</v>
      </c>
      <c r="D4616" s="38" cm="1">
        <f t="array" ref="D4616">INDEX($K$3:$K$50, MATCH(1, (A4616=$G$3:$G$50)*(B4616=$H$3:$H$50)*(C4616&gt;=$I$3:$I$50)*(C4616&lt;=$J$3:$J$50), 0))</f>
        <v>3.95E-2</v>
      </c>
    </row>
    <row r="4617" spans="1:4" x14ac:dyDescent="0.35">
      <c r="A4617" t="s">
        <v>39</v>
      </c>
      <c r="B4617">
        <v>90</v>
      </c>
      <c r="C4617" s="6">
        <v>1000171</v>
      </c>
      <c r="D4617" s="38" cm="1">
        <f t="array" ref="D4617">INDEX($K$3:$K$50, MATCH(1, (A4617=$G$3:$G$50)*(B4617=$H$3:$H$50)*(C4617&gt;=$I$3:$I$50)*(C4617&lt;=$J$3:$J$50), 0))</f>
        <v>3.3000000000000002E-2</v>
      </c>
    </row>
    <row r="4618" spans="1:4" x14ac:dyDescent="0.35">
      <c r="A4618" t="s">
        <v>39</v>
      </c>
      <c r="B4618">
        <v>180</v>
      </c>
      <c r="C4618" s="6">
        <v>130748.16</v>
      </c>
      <c r="D4618" s="38" cm="1">
        <f t="array" ref="D4618">INDEX($K$3:$K$50, MATCH(1, (A4618=$G$3:$G$50)*(B4618=$H$3:$H$50)*(C4618&gt;=$I$3:$I$50)*(C4618&lt;=$J$3:$J$50), 0))</f>
        <v>3.4500000000000003E-2</v>
      </c>
    </row>
    <row r="4619" spans="1:4" x14ac:dyDescent="0.35">
      <c r="A4619" t="s">
        <v>39</v>
      </c>
      <c r="B4619">
        <v>360</v>
      </c>
      <c r="C4619" s="6">
        <v>2465421</v>
      </c>
      <c r="D4619" s="38" cm="1">
        <f t="array" ref="D4619">INDEX($K$3:$K$50, MATCH(1, (A4619=$G$3:$G$50)*(B4619=$H$3:$H$50)*(C4619&gt;=$I$3:$I$50)*(C4619&lt;=$J$3:$J$50), 0))</f>
        <v>4.7500000000000001E-2</v>
      </c>
    </row>
    <row r="4620" spans="1:4" x14ac:dyDescent="0.35">
      <c r="A4620" t="s">
        <v>39</v>
      </c>
      <c r="B4620">
        <v>360</v>
      </c>
      <c r="C4620" s="6">
        <v>11104.04</v>
      </c>
      <c r="D4620" s="38" cm="1">
        <f t="array" ref="D4620">INDEX($K$3:$K$50, MATCH(1, (A4620=$G$3:$G$50)*(B4620=$H$3:$H$50)*(C4620&gt;=$I$3:$I$50)*(C4620&lt;=$J$3:$J$50), 0))</f>
        <v>1.7999999999999999E-2</v>
      </c>
    </row>
    <row r="4621" spans="1:4" x14ac:dyDescent="0.35">
      <c r="A4621" t="s">
        <v>39</v>
      </c>
      <c r="B4621">
        <v>180</v>
      </c>
      <c r="C4621" s="6">
        <v>11770.67</v>
      </c>
      <c r="D4621" s="38" cm="1">
        <f t="array" ref="D4621">INDEX($K$3:$K$50, MATCH(1, (A4621=$G$3:$G$50)*(B4621=$H$3:$H$50)*(C4621&gt;=$I$3:$I$50)*(C4621&lt;=$J$3:$J$50), 0))</f>
        <v>1.6E-2</v>
      </c>
    </row>
    <row r="4622" spans="1:4" x14ac:dyDescent="0.35">
      <c r="A4622" t="s">
        <v>39</v>
      </c>
      <c r="B4622">
        <v>90</v>
      </c>
      <c r="C4622" s="6">
        <v>35831.69</v>
      </c>
      <c r="D4622" s="38" cm="1">
        <f t="array" ref="D4622">INDEX($K$3:$K$50, MATCH(1, (A4622=$G$3:$G$50)*(B4622=$H$3:$H$50)*(C4622&gt;=$I$3:$I$50)*(C4622&lt;=$J$3:$J$50), 0))</f>
        <v>1.55E-2</v>
      </c>
    </row>
    <row r="4623" spans="1:4" x14ac:dyDescent="0.35">
      <c r="A4623" t="s">
        <v>39</v>
      </c>
      <c r="B4623">
        <v>90</v>
      </c>
      <c r="C4623" s="6">
        <v>1530171</v>
      </c>
      <c r="D4623" s="38" cm="1">
        <f t="array" ref="D4623">INDEX($K$3:$K$50, MATCH(1, (A4623=$G$3:$G$50)*(B4623=$H$3:$H$50)*(C4623&gt;=$I$3:$I$50)*(C4623&lt;=$J$3:$J$50), 0))</f>
        <v>3.3000000000000002E-2</v>
      </c>
    </row>
    <row r="4624" spans="1:4" x14ac:dyDescent="0.35">
      <c r="A4624" t="s">
        <v>39</v>
      </c>
      <c r="B4624">
        <v>180</v>
      </c>
      <c r="C4624" s="6">
        <v>393985.5</v>
      </c>
      <c r="D4624" s="38" cm="1">
        <f t="array" ref="D4624">INDEX($K$3:$K$50, MATCH(1, (A4624=$G$3:$G$50)*(B4624=$H$3:$H$50)*(C4624&gt;=$I$3:$I$50)*(C4624&lt;=$J$3:$J$50), 0))</f>
        <v>3.7499999999999999E-2</v>
      </c>
    </row>
    <row r="4625" spans="1:4" x14ac:dyDescent="0.35">
      <c r="A4625" t="s">
        <v>39</v>
      </c>
      <c r="B4625">
        <v>360</v>
      </c>
      <c r="C4625" s="6">
        <v>275171</v>
      </c>
      <c r="D4625" s="38" cm="1">
        <f t="array" ref="D4625">INDEX($K$3:$K$50, MATCH(1, (A4625=$G$3:$G$50)*(B4625=$H$3:$H$50)*(C4625&gt;=$I$3:$I$50)*(C4625&lt;=$J$3:$J$50), 0))</f>
        <v>4.2500000000000003E-2</v>
      </c>
    </row>
    <row r="4626" spans="1:4" x14ac:dyDescent="0.35">
      <c r="A4626" t="s">
        <v>39</v>
      </c>
      <c r="B4626">
        <v>160</v>
      </c>
      <c r="C4626" s="6">
        <v>1184478.54</v>
      </c>
      <c r="D4626" s="38" t="e" cm="1">
        <f t="array" ref="D4626">INDEX($K$3:$K$50, MATCH(1, (A4626=$G$3:$G$50)*(B4626=$H$3:$H$50)*(C4626&gt;=$I$3:$I$50)*(C4626&lt;=$J$3:$J$50), 0))</f>
        <v>#N/A</v>
      </c>
    </row>
    <row r="4627" spans="1:4" x14ac:dyDescent="0.35">
      <c r="A4627" t="s">
        <v>39</v>
      </c>
      <c r="B4627">
        <v>180</v>
      </c>
      <c r="C4627" s="6">
        <v>1000171</v>
      </c>
      <c r="D4627" s="38" cm="1">
        <f t="array" ref="D4627">INDEX($K$3:$K$50, MATCH(1, (A4627=$G$3:$G$50)*(B4627=$H$3:$H$50)*(C4627&gt;=$I$3:$I$50)*(C4627&lt;=$J$3:$J$50), 0))</f>
        <v>4.3999999999999997E-2</v>
      </c>
    </row>
    <row r="4628" spans="1:4" x14ac:dyDescent="0.35">
      <c r="A4628" t="s">
        <v>39</v>
      </c>
      <c r="B4628">
        <v>90</v>
      </c>
      <c r="C4628" s="6">
        <v>770511.74</v>
      </c>
      <c r="D4628" s="38" cm="1">
        <f t="array" ref="D4628">INDEX($K$3:$K$50, MATCH(1, (A4628=$G$3:$G$50)*(B4628=$H$3:$H$50)*(C4628&gt;=$I$3:$I$50)*(C4628&lt;=$J$3:$J$50), 0))</f>
        <v>3.2000000000000001E-2</v>
      </c>
    </row>
    <row r="4629" spans="1:4" x14ac:dyDescent="0.35">
      <c r="A4629" t="s">
        <v>39</v>
      </c>
      <c r="B4629">
        <v>180</v>
      </c>
      <c r="C4629" s="6">
        <v>275539</v>
      </c>
      <c r="D4629" s="38" cm="1">
        <f t="array" ref="D4629">INDEX($K$3:$K$50, MATCH(1, (A4629=$G$3:$G$50)*(B4629=$H$3:$H$50)*(C4629&gt;=$I$3:$I$50)*(C4629&lt;=$J$3:$J$50), 0))</f>
        <v>3.7499999999999999E-2</v>
      </c>
    </row>
    <row r="4630" spans="1:4" x14ac:dyDescent="0.35">
      <c r="A4630" t="s">
        <v>39</v>
      </c>
      <c r="B4630">
        <v>360</v>
      </c>
      <c r="C4630" s="6">
        <v>29592.42</v>
      </c>
      <c r="D4630" s="38" cm="1">
        <f t="array" ref="D4630">INDEX($K$3:$K$50, MATCH(1, (A4630=$G$3:$G$50)*(B4630=$H$3:$H$50)*(C4630&gt;=$I$3:$I$50)*(C4630&lt;=$J$3:$J$50), 0))</f>
        <v>1.7999999999999999E-2</v>
      </c>
    </row>
    <row r="4631" spans="1:4" x14ac:dyDescent="0.35">
      <c r="A4631" t="s">
        <v>39</v>
      </c>
      <c r="B4631">
        <v>360</v>
      </c>
      <c r="C4631" s="6">
        <v>110842.58</v>
      </c>
      <c r="D4631" s="38" cm="1">
        <f t="array" ref="D4631">INDEX($K$3:$K$50, MATCH(1, (A4631=$G$3:$G$50)*(B4631=$H$3:$H$50)*(C4631&gt;=$I$3:$I$50)*(C4631&lt;=$J$3:$J$50), 0))</f>
        <v>3.85E-2</v>
      </c>
    </row>
    <row r="4632" spans="1:4" x14ac:dyDescent="0.35">
      <c r="A4632" t="s">
        <v>39</v>
      </c>
      <c r="B4632">
        <v>180</v>
      </c>
      <c r="C4632" s="6">
        <v>474053.32</v>
      </c>
      <c r="D4632" s="38" cm="1">
        <f t="array" ref="D4632">INDEX($K$3:$K$50, MATCH(1, (A4632=$G$3:$G$50)*(B4632=$H$3:$H$50)*(C4632&gt;=$I$3:$I$50)*(C4632&lt;=$J$3:$J$50), 0))</f>
        <v>3.7499999999999999E-2</v>
      </c>
    </row>
    <row r="4633" spans="1:4" x14ac:dyDescent="0.35">
      <c r="A4633" t="s">
        <v>39</v>
      </c>
      <c r="B4633">
        <v>90</v>
      </c>
      <c r="C4633" s="6">
        <v>789819.88</v>
      </c>
      <c r="D4633" s="38" cm="1">
        <f t="array" ref="D4633">INDEX($K$3:$K$50, MATCH(1, (A4633=$G$3:$G$50)*(B4633=$H$3:$H$50)*(C4633&gt;=$I$3:$I$50)*(C4633&lt;=$J$3:$J$50), 0))</f>
        <v>3.2000000000000001E-2</v>
      </c>
    </row>
    <row r="4634" spans="1:4" x14ac:dyDescent="0.35">
      <c r="A4634" t="s">
        <v>39</v>
      </c>
      <c r="B4634">
        <v>90</v>
      </c>
      <c r="C4634" s="6">
        <v>4000171</v>
      </c>
      <c r="D4634" s="38" cm="1">
        <f t="array" ref="D4634">INDEX($K$3:$K$50, MATCH(1, (A4634=$G$3:$G$50)*(B4634=$H$3:$H$50)*(C4634&gt;=$I$3:$I$50)*(C4634&lt;=$J$3:$J$50), 0))</f>
        <v>3.3000000000000002E-2</v>
      </c>
    </row>
    <row r="4635" spans="1:4" x14ac:dyDescent="0.35">
      <c r="A4635" t="s">
        <v>39</v>
      </c>
      <c r="B4635">
        <v>180</v>
      </c>
      <c r="C4635" s="6">
        <v>500171</v>
      </c>
      <c r="D4635" s="38" cm="1">
        <f t="array" ref="D4635">INDEX($K$3:$K$50, MATCH(1, (A4635=$G$3:$G$50)*(B4635=$H$3:$H$50)*(C4635&gt;=$I$3:$I$50)*(C4635&lt;=$J$3:$J$50), 0))</f>
        <v>3.95E-2</v>
      </c>
    </row>
    <row r="4636" spans="1:4" x14ac:dyDescent="0.35">
      <c r="A4636" t="s">
        <v>39</v>
      </c>
      <c r="B4636">
        <v>360</v>
      </c>
      <c r="C4636" s="6">
        <v>225171</v>
      </c>
      <c r="D4636" s="38" cm="1">
        <f t="array" ref="D4636">INDEX($K$3:$K$50, MATCH(1, (A4636=$G$3:$G$50)*(B4636=$H$3:$H$50)*(C4636&gt;=$I$3:$I$50)*(C4636&lt;=$J$3:$J$50), 0))</f>
        <v>3.85E-2</v>
      </c>
    </row>
    <row r="4637" spans="1:4" x14ac:dyDescent="0.35">
      <c r="A4637" t="s">
        <v>39</v>
      </c>
      <c r="B4637">
        <v>160</v>
      </c>
      <c r="C4637" s="6">
        <v>400171</v>
      </c>
      <c r="D4637" s="38" t="e" cm="1">
        <f t="array" ref="D4637">INDEX($K$3:$K$50, MATCH(1, (A4637=$G$3:$G$50)*(B4637=$H$3:$H$50)*(C4637&gt;=$I$3:$I$50)*(C4637&lt;=$J$3:$J$50), 0))</f>
        <v>#N/A</v>
      </c>
    </row>
    <row r="4638" spans="1:4" x14ac:dyDescent="0.35">
      <c r="A4638" t="s">
        <v>39</v>
      </c>
      <c r="B4638">
        <v>180</v>
      </c>
      <c r="C4638" s="6">
        <v>413996.64</v>
      </c>
      <c r="D4638" s="38" cm="1">
        <f t="array" ref="D4638">INDEX($K$3:$K$50, MATCH(1, (A4638=$G$3:$G$50)*(B4638=$H$3:$H$50)*(C4638&gt;=$I$3:$I$50)*(C4638&lt;=$J$3:$J$50), 0))</f>
        <v>3.7499999999999999E-2</v>
      </c>
    </row>
    <row r="4639" spans="1:4" x14ac:dyDescent="0.35">
      <c r="A4639" t="s">
        <v>39</v>
      </c>
      <c r="B4639">
        <v>90</v>
      </c>
      <c r="C4639" s="6">
        <v>222042.44</v>
      </c>
      <c r="D4639" s="38" cm="1">
        <f t="array" ref="D4639">INDEX($K$3:$K$50, MATCH(1, (A4639=$G$3:$G$50)*(B4639=$H$3:$H$50)*(C4639&gt;=$I$3:$I$50)*(C4639&lt;=$J$3:$J$50), 0))</f>
        <v>2.1999999999999999E-2</v>
      </c>
    </row>
    <row r="4640" spans="1:4" x14ac:dyDescent="0.35">
      <c r="A4640" t="s">
        <v>39</v>
      </c>
      <c r="B4640">
        <v>180</v>
      </c>
      <c r="C4640" s="6">
        <v>130825.57</v>
      </c>
      <c r="D4640" s="38" cm="1">
        <f t="array" ref="D4640">INDEX($K$3:$K$50, MATCH(1, (A4640=$G$3:$G$50)*(B4640=$H$3:$H$50)*(C4640&gt;=$I$3:$I$50)*(C4640&lt;=$J$3:$J$50), 0))</f>
        <v>3.4500000000000003E-2</v>
      </c>
    </row>
    <row r="4641" spans="1:4" x14ac:dyDescent="0.35">
      <c r="A4641" t="s">
        <v>39</v>
      </c>
      <c r="B4641">
        <v>360</v>
      </c>
      <c r="C4641" s="6">
        <v>251171</v>
      </c>
      <c r="D4641" s="38" cm="1">
        <f t="array" ref="D4641">INDEX($K$3:$K$50, MATCH(1, (A4641=$G$3:$G$50)*(B4641=$H$3:$H$50)*(C4641&gt;=$I$3:$I$50)*(C4641&lt;=$J$3:$J$50), 0))</f>
        <v>4.2500000000000003E-2</v>
      </c>
    </row>
    <row r="4642" spans="1:4" x14ac:dyDescent="0.35">
      <c r="A4642" t="s">
        <v>39</v>
      </c>
      <c r="B4642">
        <v>360</v>
      </c>
      <c r="C4642" s="6">
        <v>31343.96</v>
      </c>
      <c r="D4642" s="38" cm="1">
        <f t="array" ref="D4642">INDEX($K$3:$K$50, MATCH(1, (A4642=$G$3:$G$50)*(B4642=$H$3:$H$50)*(C4642&gt;=$I$3:$I$50)*(C4642&lt;=$J$3:$J$50), 0))</f>
        <v>1.7999999999999999E-2</v>
      </c>
    </row>
    <row r="4643" spans="1:4" x14ac:dyDescent="0.35">
      <c r="A4643" t="s">
        <v>39</v>
      </c>
      <c r="B4643">
        <v>180</v>
      </c>
      <c r="C4643" s="6">
        <v>1452141.31</v>
      </c>
      <c r="D4643" s="38" cm="1">
        <f t="array" ref="D4643">INDEX($K$3:$K$50, MATCH(1, (A4643=$G$3:$G$50)*(B4643=$H$3:$H$50)*(C4643&gt;=$I$3:$I$50)*(C4643&lt;=$J$3:$J$50), 0))</f>
        <v>4.3999999999999997E-2</v>
      </c>
    </row>
    <row r="4644" spans="1:4" x14ac:dyDescent="0.35">
      <c r="A4644" t="s">
        <v>39</v>
      </c>
      <c r="B4644">
        <v>90</v>
      </c>
      <c r="C4644" s="6">
        <v>637164</v>
      </c>
      <c r="D4644" s="38" cm="1">
        <f t="array" ref="D4644">INDEX($K$3:$K$50, MATCH(1, (A4644=$G$3:$G$50)*(B4644=$H$3:$H$50)*(C4644&gt;=$I$3:$I$50)*(C4644&lt;=$J$3:$J$50), 0))</f>
        <v>3.1E-2</v>
      </c>
    </row>
    <row r="4645" spans="1:4" x14ac:dyDescent="0.35">
      <c r="A4645" t="s">
        <v>39</v>
      </c>
      <c r="B4645">
        <v>90</v>
      </c>
      <c r="C4645" s="6">
        <v>14005.04</v>
      </c>
      <c r="D4645" s="38" cm="1">
        <f t="array" ref="D4645">INDEX($K$3:$K$50, MATCH(1, (A4645=$G$3:$G$50)*(B4645=$H$3:$H$50)*(C4645&gt;=$I$3:$I$50)*(C4645&lt;=$J$3:$J$50), 0))</f>
        <v>1.55E-2</v>
      </c>
    </row>
    <row r="4646" spans="1:4" x14ac:dyDescent="0.35">
      <c r="A4646" t="s">
        <v>39</v>
      </c>
      <c r="B4646">
        <v>180</v>
      </c>
      <c r="C4646" s="6">
        <v>15949.15</v>
      </c>
      <c r="D4646" s="38" cm="1">
        <f t="array" ref="D4646">INDEX($K$3:$K$50, MATCH(1, (A4646=$G$3:$G$50)*(B4646=$H$3:$H$50)*(C4646&gt;=$I$3:$I$50)*(C4646&lt;=$J$3:$J$50), 0))</f>
        <v>1.6E-2</v>
      </c>
    </row>
    <row r="4647" spans="1:4" x14ac:dyDescent="0.35">
      <c r="A4647" t="s">
        <v>39</v>
      </c>
      <c r="B4647">
        <v>360</v>
      </c>
      <c r="C4647" s="6">
        <v>500171</v>
      </c>
      <c r="D4647" s="38" cm="1">
        <f t="array" ref="D4647">INDEX($K$3:$K$50, MATCH(1, (A4647=$G$3:$G$50)*(B4647=$H$3:$H$50)*(C4647&gt;=$I$3:$I$50)*(C4647&lt;=$J$3:$J$50), 0))</f>
        <v>4.4499999999999998E-2</v>
      </c>
    </row>
    <row r="4648" spans="1:4" x14ac:dyDescent="0.35">
      <c r="A4648" t="s">
        <v>39</v>
      </c>
      <c r="B4648">
        <v>160</v>
      </c>
      <c r="C4648" s="6">
        <v>53628.72</v>
      </c>
      <c r="D4648" s="38" t="e" cm="1">
        <f t="array" ref="D4648">INDEX($K$3:$K$50, MATCH(1, (A4648=$G$3:$G$50)*(B4648=$H$3:$H$50)*(C4648&gt;=$I$3:$I$50)*(C4648&lt;=$J$3:$J$50), 0))</f>
        <v>#N/A</v>
      </c>
    </row>
    <row r="4649" spans="1:4" x14ac:dyDescent="0.35">
      <c r="A4649" t="s">
        <v>39</v>
      </c>
      <c r="B4649">
        <v>180</v>
      </c>
      <c r="C4649" s="6">
        <v>408153</v>
      </c>
      <c r="D4649" s="38" cm="1">
        <f t="array" ref="D4649">INDEX($K$3:$K$50, MATCH(1, (A4649=$G$3:$G$50)*(B4649=$H$3:$H$50)*(C4649&gt;=$I$3:$I$50)*(C4649&lt;=$J$3:$J$50), 0))</f>
        <v>3.7499999999999999E-2</v>
      </c>
    </row>
    <row r="4650" spans="1:4" x14ac:dyDescent="0.35">
      <c r="A4650" t="s">
        <v>39</v>
      </c>
      <c r="B4650">
        <v>90</v>
      </c>
      <c r="C4650" s="6">
        <v>7628.59</v>
      </c>
      <c r="D4650" s="38" cm="1">
        <f t="array" ref="D4650">INDEX($K$3:$K$50, MATCH(1, (A4650=$G$3:$G$50)*(B4650=$H$3:$H$50)*(C4650&gt;=$I$3:$I$50)*(C4650&lt;=$J$3:$J$50), 0))</f>
        <v>1.55E-2</v>
      </c>
    </row>
    <row r="4651" spans="1:4" x14ac:dyDescent="0.35">
      <c r="A4651" t="s">
        <v>39</v>
      </c>
      <c r="B4651">
        <v>180</v>
      </c>
      <c r="C4651" s="6">
        <v>200171</v>
      </c>
      <c r="D4651" s="38" cm="1">
        <f t="array" ref="D4651">INDEX($K$3:$K$50, MATCH(1, (A4651=$G$3:$G$50)*(B4651=$H$3:$H$50)*(C4651&gt;=$I$3:$I$50)*(C4651&lt;=$J$3:$J$50), 0))</f>
        <v>3.4500000000000003E-2</v>
      </c>
    </row>
    <row r="4652" spans="1:4" x14ac:dyDescent="0.35">
      <c r="A4652" t="s">
        <v>39</v>
      </c>
      <c r="B4652">
        <v>360</v>
      </c>
      <c r="C4652" s="6">
        <v>250171</v>
      </c>
      <c r="D4652" s="38" cm="1">
        <f t="array" ref="D4652">INDEX($K$3:$K$50, MATCH(1, (A4652=$G$3:$G$50)*(B4652=$H$3:$H$50)*(C4652&gt;=$I$3:$I$50)*(C4652&lt;=$J$3:$J$50), 0))</f>
        <v>4.2500000000000003E-2</v>
      </c>
    </row>
    <row r="4653" spans="1:4" x14ac:dyDescent="0.35">
      <c r="A4653" t="s">
        <v>39</v>
      </c>
      <c r="B4653">
        <v>360</v>
      </c>
      <c r="C4653" s="6">
        <v>11502.75</v>
      </c>
      <c r="D4653" s="38" cm="1">
        <f t="array" ref="D4653">INDEX($K$3:$K$50, MATCH(1, (A4653=$G$3:$G$50)*(B4653=$H$3:$H$50)*(C4653&gt;=$I$3:$I$50)*(C4653&lt;=$J$3:$J$50), 0))</f>
        <v>1.7999999999999999E-2</v>
      </c>
    </row>
    <row r="4654" spans="1:4" x14ac:dyDescent="0.35">
      <c r="A4654" t="s">
        <v>39</v>
      </c>
      <c r="B4654">
        <v>180</v>
      </c>
      <c r="C4654" s="6">
        <v>222206.6</v>
      </c>
      <c r="D4654" s="38" cm="1">
        <f t="array" ref="D4654">INDEX($K$3:$K$50, MATCH(1, (A4654=$G$3:$G$50)*(B4654=$H$3:$H$50)*(C4654&gt;=$I$3:$I$50)*(C4654&lt;=$J$3:$J$50), 0))</f>
        <v>3.4500000000000003E-2</v>
      </c>
    </row>
    <row r="4655" spans="1:4" x14ac:dyDescent="0.35">
      <c r="A4655" t="s">
        <v>39</v>
      </c>
      <c r="B4655">
        <v>90</v>
      </c>
      <c r="C4655" s="6">
        <v>15803.55</v>
      </c>
      <c r="D4655" s="38" cm="1">
        <f t="array" ref="D4655">INDEX($K$3:$K$50, MATCH(1, (A4655=$G$3:$G$50)*(B4655=$H$3:$H$50)*(C4655&gt;=$I$3:$I$50)*(C4655&lt;=$J$3:$J$50), 0))</f>
        <v>1.55E-2</v>
      </c>
    </row>
    <row r="4656" spans="1:4" x14ac:dyDescent="0.35">
      <c r="A4656" t="s">
        <v>39</v>
      </c>
      <c r="B4656">
        <v>90</v>
      </c>
      <c r="C4656" s="6">
        <v>54041.52</v>
      </c>
      <c r="D4656" s="38" cm="1">
        <f t="array" ref="D4656">INDEX($K$3:$K$50, MATCH(1, (A4656=$G$3:$G$50)*(B4656=$H$3:$H$50)*(C4656&gt;=$I$3:$I$50)*(C4656&lt;=$J$3:$J$50), 0))</f>
        <v>2.0500000000000001E-2</v>
      </c>
    </row>
    <row r="4657" spans="1:4" x14ac:dyDescent="0.35">
      <c r="A4657" t="s">
        <v>39</v>
      </c>
      <c r="B4657">
        <v>180</v>
      </c>
      <c r="C4657" s="6">
        <v>2526.66</v>
      </c>
      <c r="D4657" s="38" t="e" cm="1">
        <f t="array" ref="D4657">INDEX($K$3:$K$50, MATCH(1, (A4657=$G$3:$G$50)*(B4657=$H$3:$H$50)*(C4657&gt;=$I$3:$I$50)*(C4657&lt;=$J$3:$J$50), 0))</f>
        <v>#N/A</v>
      </c>
    </row>
    <row r="4658" spans="1:4" x14ac:dyDescent="0.35">
      <c r="A4658" t="s">
        <v>39</v>
      </c>
      <c r="B4658">
        <v>360</v>
      </c>
      <c r="C4658" s="6">
        <v>60223.08</v>
      </c>
      <c r="D4658" s="38" cm="1">
        <f t="array" ref="D4658">INDEX($K$3:$K$50, MATCH(1, (A4658=$G$3:$G$50)*(B4658=$H$3:$H$50)*(C4658&gt;=$I$3:$I$50)*(C4658&lt;=$J$3:$J$50), 0))</f>
        <v>2.5000000000000001E-2</v>
      </c>
    </row>
    <row r="4659" spans="1:4" x14ac:dyDescent="0.35">
      <c r="A4659" t="s">
        <v>40</v>
      </c>
      <c r="B4659">
        <v>160</v>
      </c>
      <c r="C4659" s="6">
        <v>47171</v>
      </c>
      <c r="D4659" s="38" t="e" cm="1">
        <f t="array" ref="D4659">INDEX($K$3:$K$50, MATCH(1, (A4659=$G$3:$G$50)*(B4659=$H$3:$H$50)*(C4659&gt;=$I$3:$I$50)*(C4659&lt;=$J$3:$J$50), 0))</f>
        <v>#N/A</v>
      </c>
    </row>
    <row r="4660" spans="1:4" x14ac:dyDescent="0.35">
      <c r="A4660" t="s">
        <v>39</v>
      </c>
      <c r="B4660">
        <v>180</v>
      </c>
      <c r="C4660" s="6">
        <v>21939.38</v>
      </c>
      <c r="D4660" s="38" cm="1">
        <f t="array" ref="D4660">INDEX($K$3:$K$50, MATCH(1, (A4660=$G$3:$G$50)*(B4660=$H$3:$H$50)*(C4660&gt;=$I$3:$I$50)*(C4660&lt;=$J$3:$J$50), 0))</f>
        <v>1.6E-2</v>
      </c>
    </row>
    <row r="4661" spans="1:4" x14ac:dyDescent="0.35">
      <c r="A4661" t="s">
        <v>39</v>
      </c>
      <c r="B4661">
        <v>90</v>
      </c>
      <c r="C4661" s="6">
        <v>65754.28</v>
      </c>
      <c r="D4661" s="38" cm="1">
        <f t="array" ref="D4661">INDEX($K$3:$K$50, MATCH(1, (A4661=$G$3:$G$50)*(B4661=$H$3:$H$50)*(C4661&gt;=$I$3:$I$50)*(C4661&lt;=$J$3:$J$50), 0))</f>
        <v>2.0500000000000001E-2</v>
      </c>
    </row>
    <row r="4662" spans="1:4" x14ac:dyDescent="0.35">
      <c r="A4662" t="s">
        <v>39</v>
      </c>
      <c r="B4662">
        <v>180</v>
      </c>
      <c r="C4662" s="6">
        <v>117184.29</v>
      </c>
      <c r="D4662" s="38" cm="1">
        <f t="array" ref="D4662">INDEX($K$3:$K$50, MATCH(1, (A4662=$G$3:$G$50)*(B4662=$H$3:$H$50)*(C4662&gt;=$I$3:$I$50)*(C4662&lt;=$J$3:$J$50), 0))</f>
        <v>3.4500000000000003E-2</v>
      </c>
    </row>
    <row r="4663" spans="1:4" x14ac:dyDescent="0.35">
      <c r="A4663" t="s">
        <v>39</v>
      </c>
      <c r="B4663">
        <v>360</v>
      </c>
      <c r="C4663" s="6">
        <v>45171</v>
      </c>
      <c r="D4663" s="38" cm="1">
        <f t="array" ref="D4663">INDEX($K$3:$K$50, MATCH(1, (A4663=$G$3:$G$50)*(B4663=$H$3:$H$50)*(C4663&gt;=$I$3:$I$50)*(C4663&lt;=$J$3:$J$50), 0))</f>
        <v>1.7999999999999999E-2</v>
      </c>
    </row>
    <row r="4664" spans="1:4" x14ac:dyDescent="0.35">
      <c r="A4664" t="s">
        <v>40</v>
      </c>
      <c r="B4664">
        <v>360</v>
      </c>
      <c r="C4664" s="6">
        <v>316149.08</v>
      </c>
      <c r="D4664" s="38" cm="1">
        <f t="array" ref="D4664">INDEX($K$3:$K$50, MATCH(1, (A4664=$G$3:$G$50)*(B4664=$H$3:$H$50)*(C4664&gt;=$I$3:$I$50)*(C4664&lt;=$J$3:$J$50), 0))</f>
        <v>4.2000000000000003E-2</v>
      </c>
    </row>
    <row r="4665" spans="1:4" x14ac:dyDescent="0.35">
      <c r="A4665" t="s">
        <v>39</v>
      </c>
      <c r="B4665">
        <v>180</v>
      </c>
      <c r="C4665" s="6">
        <v>116171</v>
      </c>
      <c r="D4665" s="38" cm="1">
        <f t="array" ref="D4665">INDEX($K$3:$K$50, MATCH(1, (A4665=$G$3:$G$50)*(B4665=$H$3:$H$50)*(C4665&gt;=$I$3:$I$50)*(C4665&lt;=$J$3:$J$50), 0))</f>
        <v>3.4500000000000003E-2</v>
      </c>
    </row>
    <row r="4666" spans="1:4" x14ac:dyDescent="0.35">
      <c r="A4666" t="s">
        <v>39</v>
      </c>
      <c r="B4666">
        <v>90</v>
      </c>
      <c r="C4666" s="6">
        <v>180171</v>
      </c>
      <c r="D4666" s="38" cm="1">
        <f t="array" ref="D4666">INDEX($K$3:$K$50, MATCH(1, (A4666=$G$3:$G$50)*(B4666=$H$3:$H$50)*(C4666&gt;=$I$3:$I$50)*(C4666&lt;=$J$3:$J$50), 0))</f>
        <v>2.1999999999999999E-2</v>
      </c>
    </row>
    <row r="4667" spans="1:4" x14ac:dyDescent="0.35">
      <c r="A4667" t="s">
        <v>39</v>
      </c>
      <c r="B4667">
        <v>90</v>
      </c>
      <c r="C4667" s="6">
        <v>49023.03</v>
      </c>
      <c r="D4667" s="38" cm="1">
        <f t="array" ref="D4667">INDEX($K$3:$K$50, MATCH(1, (A4667=$G$3:$G$50)*(B4667=$H$3:$H$50)*(C4667&gt;=$I$3:$I$50)*(C4667&lt;=$J$3:$J$50), 0))</f>
        <v>1.55E-2</v>
      </c>
    </row>
    <row r="4668" spans="1:4" x14ac:dyDescent="0.35">
      <c r="A4668" t="s">
        <v>40</v>
      </c>
      <c r="B4668">
        <v>180</v>
      </c>
      <c r="C4668" s="6">
        <v>15171</v>
      </c>
      <c r="D4668" s="38" cm="1">
        <f t="array" ref="D4668">INDEX($K$3:$K$50, MATCH(1, (A4668=$G$3:$G$50)*(B4668=$H$3:$H$50)*(C4668&gt;=$I$3:$I$50)*(C4668&lt;=$J$3:$J$50), 0))</f>
        <v>1.55E-2</v>
      </c>
    </row>
    <row r="4669" spans="1:4" x14ac:dyDescent="0.35">
      <c r="A4669" t="s">
        <v>39</v>
      </c>
      <c r="B4669">
        <v>360</v>
      </c>
      <c r="C4669" s="6">
        <v>1000171</v>
      </c>
      <c r="D4669" s="38" cm="1">
        <f t="array" ref="D4669">INDEX($K$3:$K$50, MATCH(1, (A4669=$G$3:$G$50)*(B4669=$H$3:$H$50)*(C4669&gt;=$I$3:$I$50)*(C4669&lt;=$J$3:$J$50), 0))</f>
        <v>4.7500000000000001E-2</v>
      </c>
    </row>
    <row r="4670" spans="1:4" x14ac:dyDescent="0.35">
      <c r="A4670" t="s">
        <v>39</v>
      </c>
      <c r="B4670">
        <v>160</v>
      </c>
      <c r="C4670" s="6">
        <v>210171</v>
      </c>
      <c r="D4670" s="38" t="e" cm="1">
        <f t="array" ref="D4670">INDEX($K$3:$K$50, MATCH(1, (A4670=$G$3:$G$50)*(B4670=$H$3:$H$50)*(C4670&gt;=$I$3:$I$50)*(C4670&lt;=$J$3:$J$50), 0))</f>
        <v>#N/A</v>
      </c>
    </row>
    <row r="4671" spans="1:4" x14ac:dyDescent="0.35">
      <c r="A4671" t="s">
        <v>39</v>
      </c>
      <c r="B4671">
        <v>180</v>
      </c>
      <c r="C4671" s="6">
        <v>5405.81</v>
      </c>
      <c r="D4671" s="38" cm="1">
        <f t="array" ref="D4671">INDEX($K$3:$K$50, MATCH(1, (A4671=$G$3:$G$50)*(B4671=$H$3:$H$50)*(C4671&gt;=$I$3:$I$50)*(C4671&lt;=$J$3:$J$50), 0))</f>
        <v>1.6E-2</v>
      </c>
    </row>
    <row r="4672" spans="1:4" x14ac:dyDescent="0.35">
      <c r="A4672" t="s">
        <v>39</v>
      </c>
      <c r="B4672">
        <v>90</v>
      </c>
      <c r="C4672" s="6">
        <v>43386.01</v>
      </c>
      <c r="D4672" s="38" cm="1">
        <f t="array" ref="D4672">INDEX($K$3:$K$50, MATCH(1, (A4672=$G$3:$G$50)*(B4672=$H$3:$H$50)*(C4672&gt;=$I$3:$I$50)*(C4672&lt;=$J$3:$J$50), 0))</f>
        <v>1.55E-2</v>
      </c>
    </row>
    <row r="4673" spans="1:4" x14ac:dyDescent="0.35">
      <c r="A4673" t="s">
        <v>39</v>
      </c>
      <c r="B4673">
        <v>180</v>
      </c>
      <c r="C4673" s="6">
        <v>5171</v>
      </c>
      <c r="D4673" s="38" cm="1">
        <f t="array" ref="D4673">INDEX($K$3:$K$50, MATCH(1, (A4673=$G$3:$G$50)*(B4673=$H$3:$H$50)*(C4673&gt;=$I$3:$I$50)*(C4673&lt;=$J$3:$J$50), 0))</f>
        <v>1.6E-2</v>
      </c>
    </row>
    <row r="4674" spans="1:4" x14ac:dyDescent="0.35">
      <c r="A4674" t="s">
        <v>39</v>
      </c>
      <c r="B4674">
        <v>360</v>
      </c>
      <c r="C4674" s="6">
        <v>50171</v>
      </c>
      <c r="D4674" s="38" cm="1">
        <f t="array" ref="D4674">INDEX($K$3:$K$50, MATCH(1, (A4674=$G$3:$G$50)*(B4674=$H$3:$H$50)*(C4674&gt;=$I$3:$I$50)*(C4674&lt;=$J$3:$J$50), 0))</f>
        <v>2.5000000000000001E-2</v>
      </c>
    </row>
    <row r="4675" spans="1:4" x14ac:dyDescent="0.35">
      <c r="A4675" t="s">
        <v>40</v>
      </c>
      <c r="B4675">
        <v>360</v>
      </c>
      <c r="C4675" s="6">
        <v>15803.47</v>
      </c>
      <c r="D4675" s="38" cm="1">
        <f t="array" ref="D4675">INDEX($K$3:$K$50, MATCH(1, (A4675=$G$3:$G$50)*(B4675=$H$3:$H$50)*(C4675&gt;=$I$3:$I$50)*(C4675&lt;=$J$3:$J$50), 0))</f>
        <v>1.7500000000000002E-2</v>
      </c>
    </row>
    <row r="4676" spans="1:4" x14ac:dyDescent="0.35">
      <c r="A4676" t="s">
        <v>39</v>
      </c>
      <c r="B4676">
        <v>180</v>
      </c>
      <c r="C4676" s="6">
        <v>128171</v>
      </c>
      <c r="D4676" s="38" cm="1">
        <f t="array" ref="D4676">INDEX($K$3:$K$50, MATCH(1, (A4676=$G$3:$G$50)*(B4676=$H$3:$H$50)*(C4676&gt;=$I$3:$I$50)*(C4676&lt;=$J$3:$J$50), 0))</f>
        <v>3.4500000000000003E-2</v>
      </c>
    </row>
    <row r="4677" spans="1:4" x14ac:dyDescent="0.35">
      <c r="A4677" t="s">
        <v>39</v>
      </c>
      <c r="B4677">
        <v>90</v>
      </c>
      <c r="C4677" s="6">
        <v>40171</v>
      </c>
      <c r="D4677" s="38" cm="1">
        <f t="array" ref="D4677">INDEX($K$3:$K$50, MATCH(1, (A4677=$G$3:$G$50)*(B4677=$H$3:$H$50)*(C4677&gt;=$I$3:$I$50)*(C4677&lt;=$J$3:$J$50), 0))</f>
        <v>1.55E-2</v>
      </c>
    </row>
    <row r="4678" spans="1:4" x14ac:dyDescent="0.35">
      <c r="A4678" t="s">
        <v>39</v>
      </c>
      <c r="B4678">
        <v>90</v>
      </c>
      <c r="C4678" s="6">
        <v>400171</v>
      </c>
      <c r="D4678" s="38" cm="1">
        <f t="array" ref="D4678">INDEX($K$3:$K$50, MATCH(1, (A4678=$G$3:$G$50)*(B4678=$H$3:$H$50)*(C4678&gt;=$I$3:$I$50)*(C4678&lt;=$J$3:$J$50), 0))</f>
        <v>0.03</v>
      </c>
    </row>
    <row r="4679" spans="1:4" x14ac:dyDescent="0.35">
      <c r="A4679" t="s">
        <v>39</v>
      </c>
      <c r="B4679">
        <v>180</v>
      </c>
      <c r="C4679" s="6">
        <v>100171</v>
      </c>
      <c r="D4679" s="38" cm="1">
        <f t="array" ref="D4679">INDEX($K$3:$K$50, MATCH(1, (A4679=$G$3:$G$50)*(B4679=$H$3:$H$50)*(C4679&gt;=$I$3:$I$50)*(C4679&lt;=$J$3:$J$50), 0))</f>
        <v>3.4500000000000003E-2</v>
      </c>
    </row>
    <row r="4680" spans="1:4" x14ac:dyDescent="0.35">
      <c r="A4680" t="s">
        <v>39</v>
      </c>
      <c r="B4680">
        <v>360</v>
      </c>
      <c r="C4680" s="6">
        <v>310171</v>
      </c>
      <c r="D4680" s="38" cm="1">
        <f t="array" ref="D4680">INDEX($K$3:$K$50, MATCH(1, (A4680=$G$3:$G$50)*(B4680=$H$3:$H$50)*(C4680&gt;=$I$3:$I$50)*(C4680&lt;=$J$3:$J$50), 0))</f>
        <v>4.2500000000000003E-2</v>
      </c>
    </row>
    <row r="4681" spans="1:4" x14ac:dyDescent="0.35">
      <c r="A4681" t="s">
        <v>39</v>
      </c>
      <c r="B4681">
        <v>160</v>
      </c>
      <c r="C4681" s="6">
        <v>250171</v>
      </c>
      <c r="D4681" s="38" t="e" cm="1">
        <f t="array" ref="D4681">INDEX($K$3:$K$50, MATCH(1, (A4681=$G$3:$G$50)*(B4681=$H$3:$H$50)*(C4681&gt;=$I$3:$I$50)*(C4681&lt;=$J$3:$J$50), 0))</f>
        <v>#N/A</v>
      </c>
    </row>
    <row r="4682" spans="1:4" x14ac:dyDescent="0.35">
      <c r="A4682" t="s">
        <v>39</v>
      </c>
      <c r="B4682">
        <v>180</v>
      </c>
      <c r="C4682" s="6">
        <v>110871.99</v>
      </c>
      <c r="D4682" s="38" cm="1">
        <f t="array" ref="D4682">INDEX($K$3:$K$50, MATCH(1, (A4682=$G$3:$G$50)*(B4682=$H$3:$H$50)*(C4682&gt;=$I$3:$I$50)*(C4682&lt;=$J$3:$J$50), 0))</f>
        <v>3.4500000000000003E-2</v>
      </c>
    </row>
    <row r="4683" spans="1:4" x14ac:dyDescent="0.35">
      <c r="A4683" t="s">
        <v>39</v>
      </c>
      <c r="B4683">
        <v>90</v>
      </c>
      <c r="C4683" s="6">
        <v>50171</v>
      </c>
      <c r="D4683" s="38" cm="1">
        <f t="array" ref="D4683">INDEX($K$3:$K$50, MATCH(1, (A4683=$G$3:$G$50)*(B4683=$H$3:$H$50)*(C4683&gt;=$I$3:$I$50)*(C4683&lt;=$J$3:$J$50), 0))</f>
        <v>2.0500000000000001E-2</v>
      </c>
    </row>
    <row r="4684" spans="1:4" x14ac:dyDescent="0.35">
      <c r="A4684" t="s">
        <v>39</v>
      </c>
      <c r="B4684">
        <v>180</v>
      </c>
      <c r="C4684" s="6">
        <v>86171</v>
      </c>
      <c r="D4684" s="38" cm="1">
        <f t="array" ref="D4684">INDEX($K$3:$K$50, MATCH(1, (A4684=$G$3:$G$50)*(B4684=$H$3:$H$50)*(C4684&gt;=$I$3:$I$50)*(C4684&lt;=$J$3:$J$50), 0))</f>
        <v>2.1499999999999998E-2</v>
      </c>
    </row>
    <row r="4685" spans="1:4" x14ac:dyDescent="0.35">
      <c r="A4685" t="s">
        <v>39</v>
      </c>
      <c r="B4685">
        <v>360</v>
      </c>
      <c r="C4685" s="6">
        <v>15171</v>
      </c>
      <c r="D4685" s="38" cm="1">
        <f t="array" ref="D4685">INDEX($K$3:$K$50, MATCH(1, (A4685=$G$3:$G$50)*(B4685=$H$3:$H$50)*(C4685&gt;=$I$3:$I$50)*(C4685&lt;=$J$3:$J$50), 0))</f>
        <v>1.7999999999999999E-2</v>
      </c>
    </row>
    <row r="4686" spans="1:4" x14ac:dyDescent="0.35">
      <c r="A4686" t="s">
        <v>39</v>
      </c>
      <c r="B4686">
        <v>360</v>
      </c>
      <c r="C4686" s="6">
        <v>1000171</v>
      </c>
      <c r="D4686" s="38" cm="1">
        <f t="array" ref="D4686">INDEX($K$3:$K$50, MATCH(1, (A4686=$G$3:$G$50)*(B4686=$H$3:$H$50)*(C4686&gt;=$I$3:$I$50)*(C4686&lt;=$J$3:$J$50), 0))</f>
        <v>4.7500000000000001E-2</v>
      </c>
    </row>
    <row r="4687" spans="1:4" x14ac:dyDescent="0.35">
      <c r="A4687" t="s">
        <v>39</v>
      </c>
      <c r="B4687">
        <v>180</v>
      </c>
      <c r="C4687" s="6">
        <v>1626049.84</v>
      </c>
      <c r="D4687" s="38" cm="1">
        <f t="array" ref="D4687">INDEX($K$3:$K$50, MATCH(1, (A4687=$G$3:$G$50)*(B4687=$H$3:$H$50)*(C4687&gt;=$I$3:$I$50)*(C4687&lt;=$J$3:$J$50), 0))</f>
        <v>4.3999999999999997E-2</v>
      </c>
    </row>
    <row r="4688" spans="1:4" x14ac:dyDescent="0.35">
      <c r="A4688" t="s">
        <v>39</v>
      </c>
      <c r="B4688">
        <v>90</v>
      </c>
      <c r="C4688" s="6">
        <v>157494.29</v>
      </c>
      <c r="D4688" s="38" cm="1">
        <f t="array" ref="D4688">INDEX($K$3:$K$50, MATCH(1, (A4688=$G$3:$G$50)*(B4688=$H$3:$H$50)*(C4688&gt;=$I$3:$I$50)*(C4688&lt;=$J$3:$J$50), 0))</f>
        <v>2.1999999999999999E-2</v>
      </c>
    </row>
    <row r="4689" spans="1:4" x14ac:dyDescent="0.35">
      <c r="A4689" t="s">
        <v>39</v>
      </c>
      <c r="B4689">
        <v>90</v>
      </c>
      <c r="C4689" s="6">
        <v>26225.11</v>
      </c>
      <c r="D4689" s="38" cm="1">
        <f t="array" ref="D4689">INDEX($K$3:$K$50, MATCH(1, (A4689=$G$3:$G$50)*(B4689=$H$3:$H$50)*(C4689&gt;=$I$3:$I$50)*(C4689&lt;=$J$3:$J$50), 0))</f>
        <v>1.55E-2</v>
      </c>
    </row>
    <row r="4690" spans="1:4" x14ac:dyDescent="0.35">
      <c r="A4690" t="s">
        <v>40</v>
      </c>
      <c r="B4690">
        <v>180</v>
      </c>
      <c r="C4690" s="6">
        <v>61347.03</v>
      </c>
      <c r="D4690" s="38" cm="1">
        <f t="array" ref="D4690">INDEX($K$3:$K$50, MATCH(1, (A4690=$G$3:$G$50)*(B4690=$H$3:$H$50)*(C4690&gt;=$I$3:$I$50)*(C4690&lt;=$J$3:$J$50), 0))</f>
        <v>2.1000000000000001E-2</v>
      </c>
    </row>
    <row r="4691" spans="1:4" x14ac:dyDescent="0.35">
      <c r="A4691" t="s">
        <v>39</v>
      </c>
      <c r="B4691">
        <v>360</v>
      </c>
      <c r="C4691" s="6">
        <v>22251</v>
      </c>
      <c r="D4691" s="38" cm="1">
        <f t="array" ref="D4691">INDEX($K$3:$K$50, MATCH(1, (A4691=$G$3:$G$50)*(B4691=$H$3:$H$50)*(C4691&gt;=$I$3:$I$50)*(C4691&lt;=$J$3:$J$50), 0))</f>
        <v>1.7999999999999999E-2</v>
      </c>
    </row>
    <row r="4692" spans="1:4" x14ac:dyDescent="0.35">
      <c r="A4692" t="s">
        <v>39</v>
      </c>
      <c r="B4692">
        <v>160</v>
      </c>
      <c r="C4692" s="6">
        <v>220171</v>
      </c>
      <c r="D4692" s="38" t="e" cm="1">
        <f t="array" ref="D4692">INDEX($K$3:$K$50, MATCH(1, (A4692=$G$3:$G$50)*(B4692=$H$3:$H$50)*(C4692&gt;=$I$3:$I$50)*(C4692&lt;=$J$3:$J$50), 0))</f>
        <v>#N/A</v>
      </c>
    </row>
    <row r="4693" spans="1:4" x14ac:dyDescent="0.35">
      <c r="A4693" t="s">
        <v>39</v>
      </c>
      <c r="B4693">
        <v>180</v>
      </c>
      <c r="C4693" s="6">
        <v>141327.35999999999</v>
      </c>
      <c r="D4693" s="38" cm="1">
        <f t="array" ref="D4693">INDEX($K$3:$K$50, MATCH(1, (A4693=$G$3:$G$50)*(B4693=$H$3:$H$50)*(C4693&gt;=$I$3:$I$50)*(C4693&lt;=$J$3:$J$50), 0))</f>
        <v>3.4500000000000003E-2</v>
      </c>
    </row>
    <row r="4694" spans="1:4" x14ac:dyDescent="0.35">
      <c r="A4694" t="s">
        <v>39</v>
      </c>
      <c r="B4694">
        <v>90</v>
      </c>
      <c r="C4694" s="6">
        <v>50171</v>
      </c>
      <c r="D4694" s="38" cm="1">
        <f t="array" ref="D4694">INDEX($K$3:$K$50, MATCH(1, (A4694=$G$3:$G$50)*(B4694=$H$3:$H$50)*(C4694&gt;=$I$3:$I$50)*(C4694&lt;=$J$3:$J$50), 0))</f>
        <v>2.0500000000000001E-2</v>
      </c>
    </row>
    <row r="4695" spans="1:4" x14ac:dyDescent="0.35">
      <c r="A4695" t="s">
        <v>39</v>
      </c>
      <c r="B4695">
        <v>180</v>
      </c>
      <c r="C4695" s="6">
        <v>200171</v>
      </c>
      <c r="D4695" s="38" cm="1">
        <f t="array" ref="D4695">INDEX($K$3:$K$50, MATCH(1, (A4695=$G$3:$G$50)*(B4695=$H$3:$H$50)*(C4695&gt;=$I$3:$I$50)*(C4695&lt;=$J$3:$J$50), 0))</f>
        <v>3.4500000000000003E-2</v>
      </c>
    </row>
    <row r="4696" spans="1:4" x14ac:dyDescent="0.35">
      <c r="A4696" t="s">
        <v>40</v>
      </c>
      <c r="B4696">
        <v>360</v>
      </c>
      <c r="C4696" s="6">
        <v>80171</v>
      </c>
      <c r="D4696" s="38" cm="1">
        <f t="array" ref="D4696">INDEX($K$3:$K$50, MATCH(1, (A4696=$G$3:$G$50)*(B4696=$H$3:$H$50)*(C4696&gt;=$I$3:$I$50)*(C4696&lt;=$J$3:$J$50), 0))</f>
        <v>2.4500000000000001E-2</v>
      </c>
    </row>
    <row r="4697" spans="1:4" x14ac:dyDescent="0.35">
      <c r="A4697" t="s">
        <v>40</v>
      </c>
      <c r="B4697">
        <v>360</v>
      </c>
      <c r="C4697" s="6">
        <v>100171</v>
      </c>
      <c r="D4697" s="38" cm="1">
        <f t="array" ref="D4697">INDEX($K$3:$K$50, MATCH(1, (A4697=$G$3:$G$50)*(B4697=$H$3:$H$50)*(C4697&gt;=$I$3:$I$50)*(C4697&lt;=$J$3:$J$50), 0))</f>
        <v>3.7999999999999999E-2</v>
      </c>
    </row>
    <row r="4698" spans="1:4" x14ac:dyDescent="0.35">
      <c r="A4698" t="s">
        <v>40</v>
      </c>
      <c r="B4698">
        <v>180</v>
      </c>
      <c r="C4698" s="6">
        <v>60171</v>
      </c>
      <c r="D4698" s="38" cm="1">
        <f t="array" ref="D4698">INDEX($K$3:$K$50, MATCH(1, (A4698=$G$3:$G$50)*(B4698=$H$3:$H$50)*(C4698&gt;=$I$3:$I$50)*(C4698&lt;=$J$3:$J$50), 0))</f>
        <v>2.1000000000000001E-2</v>
      </c>
    </row>
    <row r="4699" spans="1:4" x14ac:dyDescent="0.35">
      <c r="A4699" t="s">
        <v>40</v>
      </c>
      <c r="B4699">
        <v>90</v>
      </c>
      <c r="C4699" s="6">
        <v>55171</v>
      </c>
      <c r="D4699" s="38" cm="1">
        <f t="array" ref="D4699">INDEX($K$3:$K$50, MATCH(1, (A4699=$G$3:$G$50)*(B4699=$H$3:$H$50)*(C4699&gt;=$I$3:$I$50)*(C4699&lt;=$J$3:$J$50), 0))</f>
        <v>1.9E-2</v>
      </c>
    </row>
    <row r="4700" spans="1:4" x14ac:dyDescent="0.35">
      <c r="A4700" t="s">
        <v>40</v>
      </c>
      <c r="B4700">
        <v>90</v>
      </c>
      <c r="C4700" s="6">
        <v>25171</v>
      </c>
      <c r="D4700" s="38" cm="1">
        <f t="array" ref="D4700">INDEX($K$3:$K$50, MATCH(1, (A4700=$G$3:$G$50)*(B4700=$H$3:$H$50)*(C4700&gt;=$I$3:$I$50)*(C4700&lt;=$J$3:$J$50), 0))</f>
        <v>1.4999999999999999E-2</v>
      </c>
    </row>
    <row r="4701" spans="1:4" x14ac:dyDescent="0.35">
      <c r="A4701" t="s">
        <v>40</v>
      </c>
      <c r="B4701">
        <v>180</v>
      </c>
      <c r="C4701" s="6">
        <v>51116.13</v>
      </c>
      <c r="D4701" s="38" cm="1">
        <f t="array" ref="D4701">INDEX($K$3:$K$50, MATCH(1, (A4701=$G$3:$G$50)*(B4701=$H$3:$H$50)*(C4701&gt;=$I$3:$I$50)*(C4701&lt;=$J$3:$J$50), 0))</f>
        <v>2.1000000000000001E-2</v>
      </c>
    </row>
    <row r="4702" spans="1:4" x14ac:dyDescent="0.35">
      <c r="A4702" t="s">
        <v>40</v>
      </c>
      <c r="B4702">
        <v>360</v>
      </c>
      <c r="C4702" s="6">
        <v>100171</v>
      </c>
      <c r="D4702" s="38" cm="1">
        <f t="array" ref="D4702">INDEX($K$3:$K$50, MATCH(1, (A4702=$G$3:$G$50)*(B4702=$H$3:$H$50)*(C4702&gt;=$I$3:$I$50)*(C4702&lt;=$J$3:$J$50), 0))</f>
        <v>3.7999999999999999E-2</v>
      </c>
    </row>
    <row r="4703" spans="1:4" x14ac:dyDescent="0.35">
      <c r="A4703" t="s">
        <v>40</v>
      </c>
      <c r="B4703">
        <v>160</v>
      </c>
      <c r="C4703" s="6">
        <v>7650171</v>
      </c>
      <c r="D4703" s="38" t="e" cm="1">
        <f t="array" ref="D4703">INDEX($K$3:$K$50, MATCH(1, (A4703=$G$3:$G$50)*(B4703=$H$3:$H$50)*(C4703&gt;=$I$3:$I$50)*(C4703&lt;=$J$3:$J$50), 0))</f>
        <v>#N/A</v>
      </c>
    </row>
    <row r="4704" spans="1:4" x14ac:dyDescent="0.35">
      <c r="A4704" t="s">
        <v>40</v>
      </c>
      <c r="B4704">
        <v>180</v>
      </c>
      <c r="C4704" s="6">
        <v>442352.03</v>
      </c>
      <c r="D4704" s="38" cm="1">
        <f t="array" ref="D4704">INDEX($K$3:$K$50, MATCH(1, (A4704=$G$3:$G$50)*(B4704=$H$3:$H$50)*(C4704&gt;=$I$3:$I$50)*(C4704&lt;=$J$3:$J$50), 0))</f>
        <v>3.6999999999999998E-2</v>
      </c>
    </row>
    <row r="4705" spans="1:4" x14ac:dyDescent="0.35">
      <c r="A4705" t="s">
        <v>40</v>
      </c>
      <c r="B4705">
        <v>90</v>
      </c>
      <c r="C4705" s="6">
        <v>400171</v>
      </c>
      <c r="D4705" s="38" cm="1">
        <f t="array" ref="D4705">INDEX($K$3:$K$50, MATCH(1, (A4705=$G$3:$G$50)*(B4705=$H$3:$H$50)*(C4705&gt;=$I$3:$I$50)*(C4705&lt;=$J$3:$J$50), 0))</f>
        <v>2.9499999999999998E-2</v>
      </c>
    </row>
    <row r="4706" spans="1:4" x14ac:dyDescent="0.35">
      <c r="A4706" t="s">
        <v>40</v>
      </c>
      <c r="B4706">
        <v>180</v>
      </c>
      <c r="C4706" s="6">
        <v>30171</v>
      </c>
      <c r="D4706" s="38" cm="1">
        <f t="array" ref="D4706">INDEX($K$3:$K$50, MATCH(1, (A4706=$G$3:$G$50)*(B4706=$H$3:$H$50)*(C4706&gt;=$I$3:$I$50)*(C4706&lt;=$J$3:$J$50), 0))</f>
        <v>1.55E-2</v>
      </c>
    </row>
    <row r="4707" spans="1:4" x14ac:dyDescent="0.35">
      <c r="A4707" t="s">
        <v>40</v>
      </c>
      <c r="B4707">
        <v>360</v>
      </c>
      <c r="C4707" s="6">
        <v>100171</v>
      </c>
      <c r="D4707" s="38" cm="1">
        <f t="array" ref="D4707">INDEX($K$3:$K$50, MATCH(1, (A4707=$G$3:$G$50)*(B4707=$H$3:$H$50)*(C4707&gt;=$I$3:$I$50)*(C4707&lt;=$J$3:$J$50), 0))</f>
        <v>3.7999999999999999E-2</v>
      </c>
    </row>
    <row r="4708" spans="1:4" x14ac:dyDescent="0.35">
      <c r="A4708" t="s">
        <v>40</v>
      </c>
      <c r="B4708">
        <v>360</v>
      </c>
      <c r="C4708" s="6">
        <v>10171</v>
      </c>
      <c r="D4708" s="38" cm="1">
        <f t="array" ref="D4708">INDEX($K$3:$K$50, MATCH(1, (A4708=$G$3:$G$50)*(B4708=$H$3:$H$50)*(C4708&gt;=$I$3:$I$50)*(C4708&lt;=$J$3:$J$50), 0))</f>
        <v>1.7500000000000002E-2</v>
      </c>
    </row>
    <row r="4709" spans="1:4" x14ac:dyDescent="0.35">
      <c r="A4709" t="s">
        <v>40</v>
      </c>
      <c r="B4709">
        <v>180</v>
      </c>
      <c r="C4709" s="6">
        <v>21014.29</v>
      </c>
      <c r="D4709" s="38" cm="1">
        <f t="array" ref="D4709">INDEX($K$3:$K$50, MATCH(1, (A4709=$G$3:$G$50)*(B4709=$H$3:$H$50)*(C4709&gt;=$I$3:$I$50)*(C4709&lt;=$J$3:$J$50), 0))</f>
        <v>1.55E-2</v>
      </c>
    </row>
    <row r="4710" spans="1:4" x14ac:dyDescent="0.35">
      <c r="A4710" t="s">
        <v>40</v>
      </c>
      <c r="B4710">
        <v>90</v>
      </c>
      <c r="C4710" s="6">
        <v>50171</v>
      </c>
      <c r="D4710" s="38" cm="1">
        <f t="array" ref="D4710">INDEX($K$3:$K$50, MATCH(1, (A4710=$G$3:$G$50)*(B4710=$H$3:$H$50)*(C4710&gt;=$I$3:$I$50)*(C4710&lt;=$J$3:$J$50), 0))</f>
        <v>1.9E-2</v>
      </c>
    </row>
    <row r="4711" spans="1:4" x14ac:dyDescent="0.35">
      <c r="A4711" t="s">
        <v>40</v>
      </c>
      <c r="B4711">
        <v>90</v>
      </c>
      <c r="C4711" s="6">
        <v>204563.02</v>
      </c>
      <c r="D4711" s="38" cm="1">
        <f t="array" ref="D4711">INDEX($K$3:$K$50, MATCH(1, (A4711=$G$3:$G$50)*(B4711=$H$3:$H$50)*(C4711&gt;=$I$3:$I$50)*(C4711&lt;=$J$3:$J$50), 0))</f>
        <v>2.1499999999999998E-2</v>
      </c>
    </row>
    <row r="4712" spans="1:4" x14ac:dyDescent="0.35">
      <c r="A4712" t="s">
        <v>40</v>
      </c>
      <c r="B4712">
        <v>180</v>
      </c>
      <c r="C4712" s="6">
        <v>1151671</v>
      </c>
      <c r="D4712" s="38" cm="1">
        <f t="array" ref="D4712">INDEX($K$3:$K$50, MATCH(1, (A4712=$G$3:$G$50)*(B4712=$H$3:$H$50)*(C4712&gt;=$I$3:$I$50)*(C4712&lt;=$J$3:$J$50), 0))</f>
        <v>4.3499999999999997E-2</v>
      </c>
    </row>
    <row r="4713" spans="1:4" x14ac:dyDescent="0.35">
      <c r="A4713" t="s">
        <v>40</v>
      </c>
      <c r="B4713">
        <v>360</v>
      </c>
      <c r="C4713" s="6">
        <v>38419.96</v>
      </c>
      <c r="D4713" s="38" cm="1">
        <f t="array" ref="D4713">INDEX($K$3:$K$50, MATCH(1, (A4713=$G$3:$G$50)*(B4713=$H$3:$H$50)*(C4713&gt;=$I$3:$I$50)*(C4713&lt;=$J$3:$J$50), 0))</f>
        <v>1.7500000000000002E-2</v>
      </c>
    </row>
    <row r="4714" spans="1:4" x14ac:dyDescent="0.35">
      <c r="A4714" t="s">
        <v>40</v>
      </c>
      <c r="B4714">
        <v>160</v>
      </c>
      <c r="C4714" s="6">
        <v>102829.18</v>
      </c>
      <c r="D4714" s="38" t="e" cm="1">
        <f t="array" ref="D4714">INDEX($K$3:$K$50, MATCH(1, (A4714=$G$3:$G$50)*(B4714=$H$3:$H$50)*(C4714&gt;=$I$3:$I$50)*(C4714&lt;=$J$3:$J$50), 0))</f>
        <v>#N/A</v>
      </c>
    </row>
    <row r="4715" spans="1:4" x14ac:dyDescent="0.35">
      <c r="A4715" t="s">
        <v>40</v>
      </c>
      <c r="B4715">
        <v>180</v>
      </c>
      <c r="C4715" s="6">
        <v>104204.91</v>
      </c>
      <c r="D4715" s="38" cm="1">
        <f t="array" ref="D4715">INDEX($K$3:$K$50, MATCH(1, (A4715=$G$3:$G$50)*(B4715=$H$3:$H$50)*(C4715&gt;=$I$3:$I$50)*(C4715&lt;=$J$3:$J$50), 0))</f>
        <v>3.4000000000000002E-2</v>
      </c>
    </row>
    <row r="4716" spans="1:4" x14ac:dyDescent="0.35">
      <c r="A4716" t="s">
        <v>40</v>
      </c>
      <c r="B4716">
        <v>90</v>
      </c>
      <c r="C4716" s="6">
        <v>42282.85</v>
      </c>
      <c r="D4716" s="38" cm="1">
        <f t="array" ref="D4716">INDEX($K$3:$K$50, MATCH(1, (A4716=$G$3:$G$50)*(B4716=$H$3:$H$50)*(C4716&gt;=$I$3:$I$50)*(C4716&lt;=$J$3:$J$50), 0))</f>
        <v>1.4999999999999999E-2</v>
      </c>
    </row>
    <row r="4717" spans="1:4" x14ac:dyDescent="0.35">
      <c r="A4717" t="s">
        <v>40</v>
      </c>
      <c r="B4717">
        <v>180</v>
      </c>
      <c r="C4717" s="6">
        <v>112841</v>
      </c>
      <c r="D4717" s="38" cm="1">
        <f t="array" ref="D4717">INDEX($K$3:$K$50, MATCH(1, (A4717=$G$3:$G$50)*(B4717=$H$3:$H$50)*(C4717&gt;=$I$3:$I$50)*(C4717&lt;=$J$3:$J$50), 0))</f>
        <v>3.4000000000000002E-2</v>
      </c>
    </row>
    <row r="4718" spans="1:4" x14ac:dyDescent="0.35">
      <c r="A4718" t="s">
        <v>40</v>
      </c>
      <c r="B4718">
        <v>360</v>
      </c>
      <c r="C4718" s="6">
        <v>21893.13</v>
      </c>
      <c r="D4718" s="38" cm="1">
        <f t="array" ref="D4718">INDEX($K$3:$K$50, MATCH(1, (A4718=$G$3:$G$50)*(B4718=$H$3:$H$50)*(C4718&gt;=$I$3:$I$50)*(C4718&lt;=$J$3:$J$50), 0))</f>
        <v>1.7500000000000002E-2</v>
      </c>
    </row>
    <row r="4719" spans="1:4" x14ac:dyDescent="0.35">
      <c r="A4719" t="s">
        <v>40</v>
      </c>
      <c r="B4719">
        <v>360</v>
      </c>
      <c r="C4719" s="6">
        <v>70547.929999999993</v>
      </c>
      <c r="D4719" s="38" cm="1">
        <f t="array" ref="D4719">INDEX($K$3:$K$50, MATCH(1, (A4719=$G$3:$G$50)*(B4719=$H$3:$H$50)*(C4719&gt;=$I$3:$I$50)*(C4719&lt;=$J$3:$J$50), 0))</f>
        <v>2.4500000000000001E-2</v>
      </c>
    </row>
    <row r="4720" spans="1:4" x14ac:dyDescent="0.35">
      <c r="A4720" t="s">
        <v>40</v>
      </c>
      <c r="B4720">
        <v>180</v>
      </c>
      <c r="C4720" s="6">
        <v>682525.63</v>
      </c>
      <c r="D4720" s="38" cm="1">
        <f t="array" ref="D4720">INDEX($K$3:$K$50, MATCH(1, (A4720=$G$3:$G$50)*(B4720=$H$3:$H$50)*(C4720&gt;=$I$3:$I$50)*(C4720&lt;=$J$3:$J$50), 0))</f>
        <v>3.9E-2</v>
      </c>
    </row>
    <row r="4721" spans="1:4" x14ac:dyDescent="0.35">
      <c r="A4721" t="s">
        <v>40</v>
      </c>
      <c r="B4721">
        <v>90</v>
      </c>
      <c r="C4721" s="6">
        <v>26225.11</v>
      </c>
      <c r="D4721" s="38" cm="1">
        <f t="array" ref="D4721">INDEX($K$3:$K$50, MATCH(1, (A4721=$G$3:$G$50)*(B4721=$H$3:$H$50)*(C4721&gt;=$I$3:$I$50)*(C4721&lt;=$J$3:$J$50), 0))</f>
        <v>1.4999999999999999E-2</v>
      </c>
    </row>
    <row r="4722" spans="1:4" x14ac:dyDescent="0.35">
      <c r="A4722" t="s">
        <v>40</v>
      </c>
      <c r="B4722">
        <v>90</v>
      </c>
      <c r="C4722" s="6">
        <v>127983.59</v>
      </c>
      <c r="D4722" s="38" cm="1">
        <f t="array" ref="D4722">INDEX($K$3:$K$50, MATCH(1, (A4722=$G$3:$G$50)*(B4722=$H$3:$H$50)*(C4722&gt;=$I$3:$I$50)*(C4722&lt;=$J$3:$J$50), 0))</f>
        <v>2.1499999999999998E-2</v>
      </c>
    </row>
    <row r="4723" spans="1:4" x14ac:dyDescent="0.35">
      <c r="A4723" t="s">
        <v>40</v>
      </c>
      <c r="B4723">
        <v>180</v>
      </c>
      <c r="C4723" s="6">
        <v>105287.41</v>
      </c>
      <c r="D4723" s="38" cm="1">
        <f t="array" ref="D4723">INDEX($K$3:$K$50, MATCH(1, (A4723=$G$3:$G$50)*(B4723=$H$3:$H$50)*(C4723&gt;=$I$3:$I$50)*(C4723&lt;=$J$3:$J$50), 0))</f>
        <v>3.4000000000000002E-2</v>
      </c>
    </row>
    <row r="4724" spans="1:4" x14ac:dyDescent="0.35">
      <c r="A4724" t="s">
        <v>40</v>
      </c>
      <c r="B4724">
        <v>360</v>
      </c>
      <c r="C4724" s="6">
        <v>21871</v>
      </c>
      <c r="D4724" s="38" cm="1">
        <f t="array" ref="D4724">INDEX($K$3:$K$50, MATCH(1, (A4724=$G$3:$G$50)*(B4724=$H$3:$H$50)*(C4724&gt;=$I$3:$I$50)*(C4724&lt;=$J$3:$J$50), 0))</f>
        <v>1.7500000000000002E-2</v>
      </c>
    </row>
    <row r="4725" spans="1:4" x14ac:dyDescent="0.35">
      <c r="A4725" t="s">
        <v>40</v>
      </c>
      <c r="B4725">
        <v>160</v>
      </c>
      <c r="C4725" s="6">
        <v>8171</v>
      </c>
      <c r="D4725" s="38" t="e" cm="1">
        <f t="array" ref="D4725">INDEX($K$3:$K$50, MATCH(1, (A4725=$G$3:$G$50)*(B4725=$H$3:$H$50)*(C4725&gt;=$I$3:$I$50)*(C4725&lt;=$J$3:$J$50), 0))</f>
        <v>#N/A</v>
      </c>
    </row>
    <row r="4726" spans="1:4" x14ac:dyDescent="0.35">
      <c r="A4726" t="s">
        <v>40</v>
      </c>
      <c r="B4726">
        <v>180</v>
      </c>
      <c r="C4726" s="6">
        <v>100171</v>
      </c>
      <c r="D4726" s="38" cm="1">
        <f t="array" ref="D4726">INDEX($K$3:$K$50, MATCH(1, (A4726=$G$3:$G$50)*(B4726=$H$3:$H$50)*(C4726&gt;=$I$3:$I$50)*(C4726&lt;=$J$3:$J$50), 0))</f>
        <v>3.4000000000000002E-2</v>
      </c>
    </row>
    <row r="4727" spans="1:4" x14ac:dyDescent="0.35">
      <c r="A4727" t="s">
        <v>40</v>
      </c>
      <c r="B4727">
        <v>90</v>
      </c>
      <c r="C4727" s="6">
        <v>500171</v>
      </c>
      <c r="D4727" s="38" cm="1">
        <f t="array" ref="D4727">INDEX($K$3:$K$50, MATCH(1, (A4727=$G$3:$G$50)*(B4727=$H$3:$H$50)*(C4727&gt;=$I$3:$I$50)*(C4727&lt;=$J$3:$J$50), 0))</f>
        <v>3.0499999999999999E-2</v>
      </c>
    </row>
    <row r="4728" spans="1:4" x14ac:dyDescent="0.35">
      <c r="A4728" t="s">
        <v>40</v>
      </c>
      <c r="B4728">
        <v>180</v>
      </c>
      <c r="C4728" s="6">
        <v>181171</v>
      </c>
      <c r="D4728" s="38" cm="1">
        <f t="array" ref="D4728">INDEX($K$3:$K$50, MATCH(1, (A4728=$G$3:$G$50)*(B4728=$H$3:$H$50)*(C4728&gt;=$I$3:$I$50)*(C4728&lt;=$J$3:$J$50), 0))</f>
        <v>3.4000000000000002E-2</v>
      </c>
    </row>
    <row r="4729" spans="1:4" x14ac:dyDescent="0.35">
      <c r="A4729" t="s">
        <v>40</v>
      </c>
      <c r="B4729">
        <v>360</v>
      </c>
      <c r="C4729" s="6">
        <v>57016.79</v>
      </c>
      <c r="D4729" s="38" cm="1">
        <f t="array" ref="D4729">INDEX($K$3:$K$50, MATCH(1, (A4729=$G$3:$G$50)*(B4729=$H$3:$H$50)*(C4729&gt;=$I$3:$I$50)*(C4729&lt;=$J$3:$J$50), 0))</f>
        <v>2.4500000000000001E-2</v>
      </c>
    </row>
    <row r="4730" spans="1:4" x14ac:dyDescent="0.35">
      <c r="A4730" t="s">
        <v>40</v>
      </c>
      <c r="B4730">
        <v>360</v>
      </c>
      <c r="C4730" s="6">
        <v>75171</v>
      </c>
      <c r="D4730" s="38" cm="1">
        <f t="array" ref="D4730">INDEX($K$3:$K$50, MATCH(1, (A4730=$G$3:$G$50)*(B4730=$H$3:$H$50)*(C4730&gt;=$I$3:$I$50)*(C4730&lt;=$J$3:$J$50), 0))</f>
        <v>2.4500000000000001E-2</v>
      </c>
    </row>
    <row r="4731" spans="1:4" x14ac:dyDescent="0.35">
      <c r="A4731" t="s">
        <v>40</v>
      </c>
      <c r="B4731">
        <v>180</v>
      </c>
      <c r="C4731" s="6">
        <v>51848.99</v>
      </c>
      <c r="D4731" s="38" cm="1">
        <f t="array" ref="D4731">INDEX($K$3:$K$50, MATCH(1, (A4731=$G$3:$G$50)*(B4731=$H$3:$H$50)*(C4731&gt;=$I$3:$I$50)*(C4731&lt;=$J$3:$J$50), 0))</f>
        <v>2.1000000000000001E-2</v>
      </c>
    </row>
    <row r="4732" spans="1:4" x14ac:dyDescent="0.35">
      <c r="A4732" t="s">
        <v>40</v>
      </c>
      <c r="B4732">
        <v>90</v>
      </c>
      <c r="C4732" s="6">
        <v>300171</v>
      </c>
      <c r="D4732" s="38" cm="1">
        <f t="array" ref="D4732">INDEX($K$3:$K$50, MATCH(1, (A4732=$G$3:$G$50)*(B4732=$H$3:$H$50)*(C4732&gt;=$I$3:$I$50)*(C4732&lt;=$J$3:$J$50), 0))</f>
        <v>2.9499999999999998E-2</v>
      </c>
    </row>
    <row r="4733" spans="1:4" x14ac:dyDescent="0.35">
      <c r="A4733" t="s">
        <v>40</v>
      </c>
      <c r="B4733">
        <v>90</v>
      </c>
      <c r="C4733" s="6">
        <v>25503.87</v>
      </c>
      <c r="D4733" s="38" cm="1">
        <f t="array" ref="D4733">INDEX($K$3:$K$50, MATCH(1, (A4733=$G$3:$G$50)*(B4733=$H$3:$H$50)*(C4733&gt;=$I$3:$I$50)*(C4733&lt;=$J$3:$J$50), 0))</f>
        <v>1.4999999999999999E-2</v>
      </c>
    </row>
    <row r="4734" spans="1:4" x14ac:dyDescent="0.35">
      <c r="A4734" t="s">
        <v>40</v>
      </c>
      <c r="B4734">
        <v>180</v>
      </c>
      <c r="C4734" s="6">
        <v>40171</v>
      </c>
      <c r="D4734" s="38" cm="1">
        <f t="array" ref="D4734">INDEX($K$3:$K$50, MATCH(1, (A4734=$G$3:$G$50)*(B4734=$H$3:$H$50)*(C4734&gt;=$I$3:$I$50)*(C4734&lt;=$J$3:$J$50), 0))</f>
        <v>1.55E-2</v>
      </c>
    </row>
    <row r="4735" spans="1:4" x14ac:dyDescent="0.35">
      <c r="A4735" t="s">
        <v>40</v>
      </c>
      <c r="B4735">
        <v>360</v>
      </c>
      <c r="C4735" s="6">
        <v>17171</v>
      </c>
      <c r="D4735" s="38" cm="1">
        <f t="array" ref="D4735">INDEX($K$3:$K$50, MATCH(1, (A4735=$G$3:$G$50)*(B4735=$H$3:$H$50)*(C4735&gt;=$I$3:$I$50)*(C4735&lt;=$J$3:$J$50), 0))</f>
        <v>1.7500000000000002E-2</v>
      </c>
    </row>
    <row r="4736" spans="1:4" x14ac:dyDescent="0.35">
      <c r="A4736" t="s">
        <v>40</v>
      </c>
      <c r="B4736">
        <v>160</v>
      </c>
      <c r="C4736" s="6">
        <v>30171</v>
      </c>
      <c r="D4736" s="38" t="e" cm="1">
        <f t="array" ref="D4736">INDEX($K$3:$K$50, MATCH(1, (A4736=$G$3:$G$50)*(B4736=$H$3:$H$50)*(C4736&gt;=$I$3:$I$50)*(C4736&lt;=$J$3:$J$50), 0))</f>
        <v>#N/A</v>
      </c>
    </row>
    <row r="4737" spans="1:4" x14ac:dyDescent="0.35">
      <c r="A4737" t="s">
        <v>40</v>
      </c>
      <c r="B4737">
        <v>180</v>
      </c>
      <c r="C4737" s="6">
        <v>54822.64</v>
      </c>
      <c r="D4737" s="38" cm="1">
        <f t="array" ref="D4737">INDEX($K$3:$K$50, MATCH(1, (A4737=$G$3:$G$50)*(B4737=$H$3:$H$50)*(C4737&gt;=$I$3:$I$50)*(C4737&lt;=$J$3:$J$50), 0))</f>
        <v>2.1000000000000001E-2</v>
      </c>
    </row>
    <row r="4738" spans="1:4" x14ac:dyDescent="0.35">
      <c r="A4738" t="s">
        <v>40</v>
      </c>
      <c r="B4738">
        <v>90</v>
      </c>
      <c r="C4738" s="6">
        <v>105297.3</v>
      </c>
      <c r="D4738" s="38" cm="1">
        <f t="array" ref="D4738">INDEX($K$3:$K$50, MATCH(1, (A4738=$G$3:$G$50)*(B4738=$H$3:$H$50)*(C4738&gt;=$I$3:$I$50)*(C4738&lt;=$J$3:$J$50), 0))</f>
        <v>2.1499999999999998E-2</v>
      </c>
    </row>
    <row r="4739" spans="1:4" x14ac:dyDescent="0.35">
      <c r="A4739" t="s">
        <v>40</v>
      </c>
      <c r="B4739">
        <v>180</v>
      </c>
      <c r="C4739" s="6">
        <v>150171</v>
      </c>
      <c r="D4739" s="38" cm="1">
        <f t="array" ref="D4739">INDEX($K$3:$K$50, MATCH(1, (A4739=$G$3:$G$50)*(B4739=$H$3:$H$50)*(C4739&gt;=$I$3:$I$50)*(C4739&lt;=$J$3:$J$50), 0))</f>
        <v>3.4000000000000002E-2</v>
      </c>
    </row>
    <row r="4740" spans="1:4" x14ac:dyDescent="0.35">
      <c r="A4740" t="s">
        <v>40</v>
      </c>
      <c r="B4740">
        <v>360</v>
      </c>
      <c r="C4740" s="6">
        <v>240062.85</v>
      </c>
      <c r="D4740" s="38" cm="1">
        <f t="array" ref="D4740">INDEX($K$3:$K$50, MATCH(1, (A4740=$G$3:$G$50)*(B4740=$H$3:$H$50)*(C4740&gt;=$I$3:$I$50)*(C4740&lt;=$J$3:$J$50), 0))</f>
        <v>3.7999999999999999E-2</v>
      </c>
    </row>
    <row r="4741" spans="1:4" x14ac:dyDescent="0.35">
      <c r="A4741" t="s">
        <v>40</v>
      </c>
      <c r="B4741">
        <v>360</v>
      </c>
      <c r="C4741" s="6">
        <v>94116.99</v>
      </c>
      <c r="D4741" s="38" cm="1">
        <f t="array" ref="D4741">INDEX($K$3:$K$50, MATCH(1, (A4741=$G$3:$G$50)*(B4741=$H$3:$H$50)*(C4741&gt;=$I$3:$I$50)*(C4741&lt;=$J$3:$J$50), 0))</f>
        <v>2.4500000000000001E-2</v>
      </c>
    </row>
    <row r="4742" spans="1:4" x14ac:dyDescent="0.35">
      <c r="A4742" t="s">
        <v>40</v>
      </c>
      <c r="B4742">
        <v>180</v>
      </c>
      <c r="C4742" s="6">
        <v>100171</v>
      </c>
      <c r="D4742" s="38" cm="1">
        <f t="array" ref="D4742">INDEX($K$3:$K$50, MATCH(1, (A4742=$G$3:$G$50)*(B4742=$H$3:$H$50)*(C4742&gt;=$I$3:$I$50)*(C4742&lt;=$J$3:$J$50), 0))</f>
        <v>3.4000000000000002E-2</v>
      </c>
    </row>
    <row r="4743" spans="1:4" x14ac:dyDescent="0.35">
      <c r="A4743" t="s">
        <v>40</v>
      </c>
      <c r="B4743">
        <v>90</v>
      </c>
      <c r="C4743" s="6">
        <v>9867</v>
      </c>
      <c r="D4743" s="38" cm="1">
        <f t="array" ref="D4743">INDEX($K$3:$K$50, MATCH(1, (A4743=$G$3:$G$50)*(B4743=$H$3:$H$50)*(C4743&gt;=$I$3:$I$50)*(C4743&lt;=$J$3:$J$50), 0))</f>
        <v>1.4999999999999999E-2</v>
      </c>
    </row>
    <row r="4744" spans="1:4" x14ac:dyDescent="0.35">
      <c r="A4744" t="s">
        <v>40</v>
      </c>
      <c r="B4744">
        <v>90</v>
      </c>
      <c r="C4744" s="6">
        <v>120171</v>
      </c>
      <c r="D4744" s="38" cm="1">
        <f t="array" ref="D4744">INDEX($K$3:$K$50, MATCH(1, (A4744=$G$3:$G$50)*(B4744=$H$3:$H$50)*(C4744&gt;=$I$3:$I$50)*(C4744&lt;=$J$3:$J$50), 0))</f>
        <v>2.1499999999999998E-2</v>
      </c>
    </row>
    <row r="4745" spans="1:4" x14ac:dyDescent="0.35">
      <c r="A4745" t="s">
        <v>40</v>
      </c>
      <c r="B4745">
        <v>180</v>
      </c>
      <c r="C4745" s="6">
        <v>76053.42</v>
      </c>
      <c r="D4745" s="38" cm="1">
        <f t="array" ref="D4745">INDEX($K$3:$K$50, MATCH(1, (A4745=$G$3:$G$50)*(B4745=$H$3:$H$50)*(C4745&gt;=$I$3:$I$50)*(C4745&lt;=$J$3:$J$50), 0))</f>
        <v>2.1000000000000001E-2</v>
      </c>
    </row>
    <row r="4746" spans="1:4" x14ac:dyDescent="0.35">
      <c r="A4746" t="s">
        <v>40</v>
      </c>
      <c r="B4746">
        <v>360</v>
      </c>
      <c r="C4746" s="6">
        <v>1500171</v>
      </c>
      <c r="D4746" s="38" cm="1">
        <f t="array" ref="D4746">INDEX($K$3:$K$50, MATCH(1, (A4746=$G$3:$G$50)*(B4746=$H$3:$H$50)*(C4746&gt;=$I$3:$I$50)*(C4746&lt;=$J$3:$J$50), 0))</f>
        <v>4.7E-2</v>
      </c>
    </row>
    <row r="4747" spans="1:4" x14ac:dyDescent="0.35">
      <c r="A4747" t="s">
        <v>40</v>
      </c>
      <c r="B4747">
        <v>160</v>
      </c>
      <c r="C4747" s="6">
        <v>25171</v>
      </c>
      <c r="D4747" s="38" t="e" cm="1">
        <f t="array" ref="D4747">INDEX($K$3:$K$50, MATCH(1, (A4747=$G$3:$G$50)*(B4747=$H$3:$H$50)*(C4747&gt;=$I$3:$I$50)*(C4747&lt;=$J$3:$J$50), 0))</f>
        <v>#N/A</v>
      </c>
    </row>
    <row r="4748" spans="1:4" x14ac:dyDescent="0.35">
      <c r="A4748" t="s">
        <v>40</v>
      </c>
      <c r="B4748">
        <v>180</v>
      </c>
      <c r="C4748" s="6">
        <v>225171</v>
      </c>
      <c r="D4748" s="38" cm="1">
        <f t="array" ref="D4748">INDEX($K$3:$K$50, MATCH(1, (A4748=$G$3:$G$50)*(B4748=$H$3:$H$50)*(C4748&gt;=$I$3:$I$50)*(C4748&lt;=$J$3:$J$50), 0))</f>
        <v>3.4000000000000002E-2</v>
      </c>
    </row>
    <row r="4749" spans="1:4" x14ac:dyDescent="0.35">
      <c r="A4749" t="s">
        <v>40</v>
      </c>
      <c r="B4749">
        <v>90</v>
      </c>
      <c r="C4749" s="6">
        <v>529020.31000000006</v>
      </c>
      <c r="D4749" s="38" cm="1">
        <f t="array" ref="D4749">INDEX($K$3:$K$50, MATCH(1, (A4749=$G$3:$G$50)*(B4749=$H$3:$H$50)*(C4749&gt;=$I$3:$I$50)*(C4749&lt;=$J$3:$J$50), 0))</f>
        <v>3.0499999999999999E-2</v>
      </c>
    </row>
    <row r="4750" spans="1:4" x14ac:dyDescent="0.35">
      <c r="A4750" t="s">
        <v>40</v>
      </c>
      <c r="B4750">
        <v>180</v>
      </c>
      <c r="C4750" s="6">
        <v>11490.01</v>
      </c>
      <c r="D4750" s="38" cm="1">
        <f t="array" ref="D4750">INDEX($K$3:$K$50, MATCH(1, (A4750=$G$3:$G$50)*(B4750=$H$3:$H$50)*(C4750&gt;=$I$3:$I$50)*(C4750&lt;=$J$3:$J$50), 0))</f>
        <v>1.55E-2</v>
      </c>
    </row>
    <row r="4751" spans="1:4" x14ac:dyDescent="0.35">
      <c r="A4751" t="s">
        <v>40</v>
      </c>
      <c r="B4751">
        <v>360</v>
      </c>
      <c r="C4751" s="6">
        <v>200171</v>
      </c>
      <c r="D4751" s="38" cm="1">
        <f t="array" ref="D4751">INDEX($K$3:$K$50, MATCH(1, (A4751=$G$3:$G$50)*(B4751=$H$3:$H$50)*(C4751&gt;=$I$3:$I$50)*(C4751&lt;=$J$3:$J$50), 0))</f>
        <v>3.7999999999999999E-2</v>
      </c>
    </row>
    <row r="4752" spans="1:4" x14ac:dyDescent="0.35">
      <c r="A4752" t="s">
        <v>40</v>
      </c>
      <c r="B4752">
        <v>360</v>
      </c>
      <c r="C4752" s="6">
        <v>1000171</v>
      </c>
      <c r="D4752" s="38" cm="1">
        <f t="array" ref="D4752">INDEX($K$3:$K$50, MATCH(1, (A4752=$G$3:$G$50)*(B4752=$H$3:$H$50)*(C4752&gt;=$I$3:$I$50)*(C4752&lt;=$J$3:$J$50), 0))</f>
        <v>4.7E-2</v>
      </c>
    </row>
    <row r="4753" spans="1:4" x14ac:dyDescent="0.35">
      <c r="A4753" t="s">
        <v>40</v>
      </c>
      <c r="B4753">
        <v>180</v>
      </c>
      <c r="C4753" s="6">
        <v>750171</v>
      </c>
      <c r="D4753" s="38" cm="1">
        <f t="array" ref="D4753">INDEX($K$3:$K$50, MATCH(1, (A4753=$G$3:$G$50)*(B4753=$H$3:$H$50)*(C4753&gt;=$I$3:$I$50)*(C4753&lt;=$J$3:$J$50), 0))</f>
        <v>0.04</v>
      </c>
    </row>
    <row r="4754" spans="1:4" x14ac:dyDescent="0.35">
      <c r="A4754" t="s">
        <v>40</v>
      </c>
      <c r="B4754">
        <v>90</v>
      </c>
      <c r="C4754" s="6">
        <v>50171</v>
      </c>
      <c r="D4754" s="38" cm="1">
        <f t="array" ref="D4754">INDEX($K$3:$K$50, MATCH(1, (A4754=$G$3:$G$50)*(B4754=$H$3:$H$50)*(C4754&gt;=$I$3:$I$50)*(C4754&lt;=$J$3:$J$50), 0))</f>
        <v>1.9E-2</v>
      </c>
    </row>
    <row r="4755" spans="1:4" x14ac:dyDescent="0.35">
      <c r="A4755" t="s">
        <v>40</v>
      </c>
      <c r="B4755">
        <v>90</v>
      </c>
      <c r="C4755" s="6">
        <v>263583.53999999998</v>
      </c>
      <c r="D4755" s="38" cm="1">
        <f t="array" ref="D4755">INDEX($K$3:$K$50, MATCH(1, (A4755=$G$3:$G$50)*(B4755=$H$3:$H$50)*(C4755&gt;=$I$3:$I$50)*(C4755&lt;=$J$3:$J$50), 0))</f>
        <v>2.9499999999999998E-2</v>
      </c>
    </row>
    <row r="4756" spans="1:4" x14ac:dyDescent="0.35">
      <c r="A4756" t="s">
        <v>40</v>
      </c>
      <c r="B4756">
        <v>180</v>
      </c>
      <c r="C4756" s="6">
        <v>163206.12</v>
      </c>
      <c r="D4756" s="38" cm="1">
        <f t="array" ref="D4756">INDEX($K$3:$K$50, MATCH(1, (A4756=$G$3:$G$50)*(B4756=$H$3:$H$50)*(C4756&gt;=$I$3:$I$50)*(C4756&lt;=$J$3:$J$50), 0))</f>
        <v>3.4000000000000002E-2</v>
      </c>
    </row>
    <row r="4757" spans="1:4" x14ac:dyDescent="0.35">
      <c r="A4757" t="s">
        <v>40</v>
      </c>
      <c r="B4757">
        <v>360</v>
      </c>
      <c r="C4757" s="6">
        <v>100171</v>
      </c>
      <c r="D4757" s="38" cm="1">
        <f t="array" ref="D4757">INDEX($K$3:$K$50, MATCH(1, (A4757=$G$3:$G$50)*(B4757=$H$3:$H$50)*(C4757&gt;=$I$3:$I$50)*(C4757&lt;=$J$3:$J$50), 0))</f>
        <v>3.7999999999999999E-2</v>
      </c>
    </row>
    <row r="4758" spans="1:4" x14ac:dyDescent="0.35">
      <c r="A4758" t="s">
        <v>39</v>
      </c>
      <c r="B4758">
        <v>160</v>
      </c>
      <c r="C4758" s="6">
        <v>125232.65</v>
      </c>
      <c r="D4758" s="38" t="e" cm="1">
        <f t="array" ref="D4758">INDEX($K$3:$K$50, MATCH(1, (A4758=$G$3:$G$50)*(B4758=$H$3:$H$50)*(C4758&gt;=$I$3:$I$50)*(C4758&lt;=$J$3:$J$50), 0))</f>
        <v>#N/A</v>
      </c>
    </row>
    <row r="4759" spans="1:4" x14ac:dyDescent="0.35">
      <c r="A4759" t="s">
        <v>39</v>
      </c>
      <c r="B4759">
        <v>180</v>
      </c>
      <c r="C4759" s="6">
        <v>50171</v>
      </c>
      <c r="D4759" s="38" cm="1">
        <f t="array" ref="D4759">INDEX($K$3:$K$50, MATCH(1, (A4759=$G$3:$G$50)*(B4759=$H$3:$H$50)*(C4759&gt;=$I$3:$I$50)*(C4759&lt;=$J$3:$J$50), 0))</f>
        <v>2.1499999999999998E-2</v>
      </c>
    </row>
    <row r="4760" spans="1:4" x14ac:dyDescent="0.35">
      <c r="A4760" t="s">
        <v>39</v>
      </c>
      <c r="B4760">
        <v>90</v>
      </c>
      <c r="C4760" s="6">
        <v>52390.17</v>
      </c>
      <c r="D4760" s="38" cm="1">
        <f t="array" ref="D4760">INDEX($K$3:$K$50, MATCH(1, (A4760=$G$3:$G$50)*(B4760=$H$3:$H$50)*(C4760&gt;=$I$3:$I$50)*(C4760&lt;=$J$3:$J$50), 0))</f>
        <v>2.0500000000000001E-2</v>
      </c>
    </row>
    <row r="4761" spans="1:4" x14ac:dyDescent="0.35">
      <c r="A4761" t="s">
        <v>39</v>
      </c>
      <c r="B4761">
        <v>180</v>
      </c>
      <c r="C4761" s="6">
        <v>1000171</v>
      </c>
      <c r="D4761" s="38" cm="1">
        <f t="array" ref="D4761">INDEX($K$3:$K$50, MATCH(1, (A4761=$G$3:$G$50)*(B4761=$H$3:$H$50)*(C4761&gt;=$I$3:$I$50)*(C4761&lt;=$J$3:$J$50), 0))</f>
        <v>4.3999999999999997E-2</v>
      </c>
    </row>
    <row r="4762" spans="1:4" x14ac:dyDescent="0.35">
      <c r="A4762" t="s">
        <v>39</v>
      </c>
      <c r="B4762">
        <v>360</v>
      </c>
      <c r="C4762" s="6">
        <v>75171</v>
      </c>
      <c r="D4762" s="38" cm="1">
        <f t="array" ref="D4762">INDEX($K$3:$K$50, MATCH(1, (A4762=$G$3:$G$50)*(B4762=$H$3:$H$50)*(C4762&gt;=$I$3:$I$50)*(C4762&lt;=$J$3:$J$50), 0))</f>
        <v>2.5000000000000001E-2</v>
      </c>
    </row>
    <row r="4763" spans="1:4" x14ac:dyDescent="0.35">
      <c r="A4763" t="s">
        <v>39</v>
      </c>
      <c r="B4763">
        <v>360</v>
      </c>
      <c r="C4763" s="6">
        <v>529020.31000000006</v>
      </c>
      <c r="D4763" s="38" cm="1">
        <f t="array" ref="D4763">INDEX($K$3:$K$50, MATCH(1, (A4763=$G$3:$G$50)*(B4763=$H$3:$H$50)*(C4763&gt;=$I$3:$I$50)*(C4763&lt;=$J$3:$J$50), 0))</f>
        <v>4.4499999999999998E-2</v>
      </c>
    </row>
    <row r="4764" spans="1:4" x14ac:dyDescent="0.35">
      <c r="A4764" t="s">
        <v>39</v>
      </c>
      <c r="B4764">
        <v>180</v>
      </c>
      <c r="C4764" s="6">
        <v>259034.01</v>
      </c>
      <c r="D4764" s="38" cm="1">
        <f t="array" ref="D4764">INDEX($K$3:$K$50, MATCH(1, (A4764=$G$3:$G$50)*(B4764=$H$3:$H$50)*(C4764&gt;=$I$3:$I$50)*(C4764&lt;=$J$3:$J$50), 0))</f>
        <v>3.7499999999999999E-2</v>
      </c>
    </row>
    <row r="4765" spans="1:4" x14ac:dyDescent="0.35">
      <c r="A4765" t="s">
        <v>39</v>
      </c>
      <c r="B4765">
        <v>90</v>
      </c>
      <c r="C4765" s="6">
        <v>1291562.21</v>
      </c>
      <c r="D4765" s="38" cm="1">
        <f t="array" ref="D4765">INDEX($K$3:$K$50, MATCH(1, (A4765=$G$3:$G$50)*(B4765=$H$3:$H$50)*(C4765&gt;=$I$3:$I$50)*(C4765&lt;=$J$3:$J$50), 0))</f>
        <v>3.3000000000000002E-2</v>
      </c>
    </row>
    <row r="4766" spans="1:4" x14ac:dyDescent="0.35">
      <c r="A4766" t="s">
        <v>39</v>
      </c>
      <c r="B4766">
        <v>90</v>
      </c>
      <c r="C4766" s="6">
        <v>5000171</v>
      </c>
      <c r="D4766" s="38" cm="1">
        <f t="array" ref="D4766">INDEX($K$3:$K$50, MATCH(1, (A4766=$G$3:$G$50)*(B4766=$H$3:$H$50)*(C4766&gt;=$I$3:$I$50)*(C4766&lt;=$J$3:$J$50), 0))</f>
        <v>3.3000000000000002E-2</v>
      </c>
    </row>
    <row r="4767" spans="1:4" x14ac:dyDescent="0.35">
      <c r="A4767" t="s">
        <v>39</v>
      </c>
      <c r="B4767">
        <v>180</v>
      </c>
      <c r="C4767" s="6">
        <v>560751.63</v>
      </c>
      <c r="D4767" s="38" cm="1">
        <f t="array" ref="D4767">INDEX($K$3:$K$50, MATCH(1, (A4767=$G$3:$G$50)*(B4767=$H$3:$H$50)*(C4767&gt;=$I$3:$I$50)*(C4767&lt;=$J$3:$J$50), 0))</f>
        <v>3.95E-2</v>
      </c>
    </row>
    <row r="4768" spans="1:4" x14ac:dyDescent="0.35">
      <c r="A4768" t="s">
        <v>39</v>
      </c>
      <c r="B4768">
        <v>360</v>
      </c>
      <c r="C4768" s="6">
        <v>800408.94</v>
      </c>
      <c r="D4768" s="38" cm="1">
        <f t="array" ref="D4768">INDEX($K$3:$K$50, MATCH(1, (A4768=$G$3:$G$50)*(B4768=$H$3:$H$50)*(C4768&gt;=$I$3:$I$50)*(C4768&lt;=$J$3:$J$50), 0))</f>
        <v>4.4999999999999998E-2</v>
      </c>
    </row>
    <row r="4769" spans="1:4" x14ac:dyDescent="0.35">
      <c r="A4769" t="s">
        <v>39</v>
      </c>
      <c r="B4769">
        <v>160</v>
      </c>
      <c r="C4769" s="6">
        <v>110468.32</v>
      </c>
      <c r="D4769" s="38" t="e" cm="1">
        <f t="array" ref="D4769">INDEX($K$3:$K$50, MATCH(1, (A4769=$G$3:$G$50)*(B4769=$H$3:$H$50)*(C4769&gt;=$I$3:$I$50)*(C4769&lt;=$J$3:$J$50), 0))</f>
        <v>#N/A</v>
      </c>
    </row>
    <row r="4770" spans="1:4" x14ac:dyDescent="0.35">
      <c r="A4770" t="s">
        <v>39</v>
      </c>
      <c r="B4770">
        <v>180</v>
      </c>
      <c r="C4770" s="6">
        <v>800171</v>
      </c>
      <c r="D4770" s="38" cm="1">
        <f t="array" ref="D4770">INDEX($K$3:$K$50, MATCH(1, (A4770=$G$3:$G$50)*(B4770=$H$3:$H$50)*(C4770&gt;=$I$3:$I$50)*(C4770&lt;=$J$3:$J$50), 0))</f>
        <v>4.0500000000000001E-2</v>
      </c>
    </row>
    <row r="4771" spans="1:4" x14ac:dyDescent="0.35">
      <c r="A4771" t="s">
        <v>39</v>
      </c>
      <c r="B4771">
        <v>90</v>
      </c>
      <c r="C4771" s="6">
        <v>152825.49</v>
      </c>
      <c r="D4771" s="38" cm="1">
        <f t="array" ref="D4771">INDEX($K$3:$K$50, MATCH(1, (A4771=$G$3:$G$50)*(B4771=$H$3:$H$50)*(C4771&gt;=$I$3:$I$50)*(C4771&lt;=$J$3:$J$50), 0))</f>
        <v>2.1999999999999999E-2</v>
      </c>
    </row>
    <row r="4772" spans="1:4" x14ac:dyDescent="0.35">
      <c r="A4772" t="s">
        <v>39</v>
      </c>
      <c r="B4772">
        <v>180</v>
      </c>
      <c r="C4772" s="6">
        <v>51848.99</v>
      </c>
      <c r="D4772" s="38" cm="1">
        <f t="array" ref="D4772">INDEX($K$3:$K$50, MATCH(1, (A4772=$G$3:$G$50)*(B4772=$H$3:$H$50)*(C4772&gt;=$I$3:$I$50)*(C4772&lt;=$J$3:$J$50), 0))</f>
        <v>2.1499999999999998E-2</v>
      </c>
    </row>
    <row r="4773" spans="1:4" x14ac:dyDescent="0.35">
      <c r="A4773" t="s">
        <v>39</v>
      </c>
      <c r="B4773">
        <v>360</v>
      </c>
      <c r="C4773" s="6">
        <v>32940.76</v>
      </c>
      <c r="D4773" s="38" cm="1">
        <f t="array" ref="D4773">INDEX($K$3:$K$50, MATCH(1, (A4773=$G$3:$G$50)*(B4773=$H$3:$H$50)*(C4773&gt;=$I$3:$I$50)*(C4773&lt;=$J$3:$J$50), 0))</f>
        <v>1.7999999999999999E-2</v>
      </c>
    </row>
    <row r="4774" spans="1:4" x14ac:dyDescent="0.35">
      <c r="A4774" t="s">
        <v>39</v>
      </c>
      <c r="B4774">
        <v>360</v>
      </c>
      <c r="C4774" s="6">
        <v>200171.8</v>
      </c>
      <c r="D4774" s="38" cm="1">
        <f t="array" ref="D4774">INDEX($K$3:$K$50, MATCH(1, (A4774=$G$3:$G$50)*(B4774=$H$3:$H$50)*(C4774&gt;=$I$3:$I$50)*(C4774&lt;=$J$3:$J$50), 0))</f>
        <v>3.85E-2</v>
      </c>
    </row>
    <row r="4775" spans="1:4" x14ac:dyDescent="0.35">
      <c r="A4775" t="s">
        <v>39</v>
      </c>
      <c r="B4775">
        <v>180</v>
      </c>
      <c r="C4775" s="6">
        <v>1000171</v>
      </c>
      <c r="D4775" s="38" cm="1">
        <f t="array" ref="D4775">INDEX($K$3:$K$50, MATCH(1, (A4775=$G$3:$G$50)*(B4775=$H$3:$H$50)*(C4775&gt;=$I$3:$I$50)*(C4775&lt;=$J$3:$J$50), 0))</f>
        <v>4.3999999999999997E-2</v>
      </c>
    </row>
    <row r="4776" spans="1:4" x14ac:dyDescent="0.35">
      <c r="A4776" t="s">
        <v>39</v>
      </c>
      <c r="B4776">
        <v>90</v>
      </c>
      <c r="C4776" s="6">
        <v>500252.25</v>
      </c>
      <c r="D4776" s="38" cm="1">
        <f t="array" ref="D4776">INDEX($K$3:$K$50, MATCH(1, (A4776=$G$3:$G$50)*(B4776=$H$3:$H$50)*(C4776&gt;=$I$3:$I$50)*(C4776&lt;=$J$3:$J$50), 0))</f>
        <v>3.1E-2</v>
      </c>
    </row>
    <row r="4777" spans="1:4" x14ac:dyDescent="0.35">
      <c r="A4777" t="s">
        <v>39</v>
      </c>
      <c r="B4777">
        <v>90</v>
      </c>
      <c r="C4777" s="6">
        <v>253869.46</v>
      </c>
      <c r="D4777" s="38" cm="1">
        <f t="array" ref="D4777">INDEX($K$3:$K$50, MATCH(1, (A4777=$G$3:$G$50)*(B4777=$H$3:$H$50)*(C4777&gt;=$I$3:$I$50)*(C4777&lt;=$J$3:$J$50), 0))</f>
        <v>0.03</v>
      </c>
    </row>
    <row r="4778" spans="1:4" x14ac:dyDescent="0.35">
      <c r="A4778" t="s">
        <v>39</v>
      </c>
      <c r="B4778">
        <v>180</v>
      </c>
      <c r="C4778" s="6">
        <v>115171</v>
      </c>
      <c r="D4778" s="38" cm="1">
        <f t="array" ref="D4778">INDEX($K$3:$K$50, MATCH(1, (A4778=$G$3:$G$50)*(B4778=$H$3:$H$50)*(C4778&gt;=$I$3:$I$50)*(C4778&lt;=$J$3:$J$50), 0))</f>
        <v>3.4500000000000003E-2</v>
      </c>
    </row>
    <row r="4779" spans="1:4" x14ac:dyDescent="0.35">
      <c r="A4779" t="s">
        <v>39</v>
      </c>
      <c r="B4779">
        <v>360</v>
      </c>
      <c r="C4779" s="6">
        <v>53540.97</v>
      </c>
      <c r="D4779" s="38" cm="1">
        <f t="array" ref="D4779">INDEX($K$3:$K$50, MATCH(1, (A4779=$G$3:$G$50)*(B4779=$H$3:$H$50)*(C4779&gt;=$I$3:$I$50)*(C4779&lt;=$J$3:$J$50), 0))</f>
        <v>2.5000000000000001E-2</v>
      </c>
    </row>
    <row r="4780" spans="1:4" x14ac:dyDescent="0.35">
      <c r="A4780" t="s">
        <v>39</v>
      </c>
      <c r="B4780">
        <v>160</v>
      </c>
      <c r="C4780" s="6">
        <v>53242.41</v>
      </c>
      <c r="D4780" s="38" t="e" cm="1">
        <f t="array" ref="D4780">INDEX($K$3:$K$50, MATCH(1, (A4780=$G$3:$G$50)*(B4780=$H$3:$H$50)*(C4780&gt;=$I$3:$I$50)*(C4780&lt;=$J$3:$J$50), 0))</f>
        <v>#N/A</v>
      </c>
    </row>
    <row r="4781" spans="1:4" x14ac:dyDescent="0.35">
      <c r="A4781" t="s">
        <v>39</v>
      </c>
      <c r="B4781">
        <v>180</v>
      </c>
      <c r="C4781" s="6">
        <v>26014.29</v>
      </c>
      <c r="D4781" s="38" cm="1">
        <f t="array" ref="D4781">INDEX($K$3:$K$50, MATCH(1, (A4781=$G$3:$G$50)*(B4781=$H$3:$H$50)*(C4781&gt;=$I$3:$I$50)*(C4781&lt;=$J$3:$J$50), 0))</f>
        <v>1.6E-2</v>
      </c>
    </row>
    <row r="4782" spans="1:4" x14ac:dyDescent="0.35">
      <c r="A4782" t="s">
        <v>39</v>
      </c>
      <c r="B4782">
        <v>90</v>
      </c>
      <c r="C4782" s="6">
        <v>1922262.55</v>
      </c>
      <c r="D4782" s="38" cm="1">
        <f t="array" ref="D4782">INDEX($K$3:$K$50, MATCH(1, (A4782=$G$3:$G$50)*(B4782=$H$3:$H$50)*(C4782&gt;=$I$3:$I$50)*(C4782&lt;=$J$3:$J$50), 0))</f>
        <v>3.3000000000000002E-2</v>
      </c>
    </row>
    <row r="4783" spans="1:4" x14ac:dyDescent="0.35">
      <c r="A4783" t="s">
        <v>39</v>
      </c>
      <c r="B4783">
        <v>180</v>
      </c>
      <c r="C4783" s="6">
        <v>11980.54</v>
      </c>
      <c r="D4783" s="38" cm="1">
        <f t="array" ref="D4783">INDEX($K$3:$K$50, MATCH(1, (A4783=$G$3:$G$50)*(B4783=$H$3:$H$50)*(C4783&gt;=$I$3:$I$50)*(C4783&lt;=$J$3:$J$50), 0))</f>
        <v>1.6E-2</v>
      </c>
    </row>
    <row r="4784" spans="1:4" x14ac:dyDescent="0.35">
      <c r="A4784" t="s">
        <v>39</v>
      </c>
      <c r="B4784">
        <v>360</v>
      </c>
      <c r="C4784" s="6">
        <v>313632.33</v>
      </c>
      <c r="D4784" s="38" cm="1">
        <f t="array" ref="D4784">INDEX($K$3:$K$50, MATCH(1, (A4784=$G$3:$G$50)*(B4784=$H$3:$H$50)*(C4784&gt;=$I$3:$I$50)*(C4784&lt;=$J$3:$J$50), 0))</f>
        <v>4.2500000000000003E-2</v>
      </c>
    </row>
    <row r="4785" spans="1:4" x14ac:dyDescent="0.35">
      <c r="A4785" t="s">
        <v>39</v>
      </c>
      <c r="B4785">
        <v>360</v>
      </c>
      <c r="C4785" s="6">
        <v>80349.66</v>
      </c>
      <c r="D4785" s="38" cm="1">
        <f t="array" ref="D4785">INDEX($K$3:$K$50, MATCH(1, (A4785=$G$3:$G$50)*(B4785=$H$3:$H$50)*(C4785&gt;=$I$3:$I$50)*(C4785&lt;=$J$3:$J$50), 0))</f>
        <v>2.5000000000000001E-2</v>
      </c>
    </row>
    <row r="4786" spans="1:4" x14ac:dyDescent="0.35">
      <c r="A4786" t="s">
        <v>39</v>
      </c>
      <c r="B4786">
        <v>180</v>
      </c>
      <c r="C4786" s="6">
        <v>25171</v>
      </c>
      <c r="D4786" s="38" cm="1">
        <f t="array" ref="D4786">INDEX($K$3:$K$50, MATCH(1, (A4786=$G$3:$G$50)*(B4786=$H$3:$H$50)*(C4786&gt;=$I$3:$I$50)*(C4786&lt;=$J$3:$J$50), 0))</f>
        <v>1.6E-2</v>
      </c>
    </row>
    <row r="4787" spans="1:4" x14ac:dyDescent="0.35">
      <c r="A4787" t="s">
        <v>39</v>
      </c>
      <c r="B4787">
        <v>90</v>
      </c>
      <c r="C4787" s="6">
        <v>40171</v>
      </c>
      <c r="D4787" s="38" cm="1">
        <f t="array" ref="D4787">INDEX($K$3:$K$50, MATCH(1, (A4787=$G$3:$G$50)*(B4787=$H$3:$H$50)*(C4787&gt;=$I$3:$I$50)*(C4787&lt;=$J$3:$J$50), 0))</f>
        <v>1.55E-2</v>
      </c>
    </row>
    <row r="4788" spans="1:4" x14ac:dyDescent="0.35">
      <c r="A4788" t="s">
        <v>39</v>
      </c>
      <c r="B4788">
        <v>90</v>
      </c>
      <c r="C4788" s="6">
        <v>147780.57999999999</v>
      </c>
      <c r="D4788" s="38" cm="1">
        <f t="array" ref="D4788">INDEX($K$3:$K$50, MATCH(1, (A4788=$G$3:$G$50)*(B4788=$H$3:$H$50)*(C4788&gt;=$I$3:$I$50)*(C4788&lt;=$J$3:$J$50), 0))</f>
        <v>2.1999999999999999E-2</v>
      </c>
    </row>
    <row r="4789" spans="1:4" x14ac:dyDescent="0.35">
      <c r="A4789" t="s">
        <v>39</v>
      </c>
      <c r="B4789">
        <v>180</v>
      </c>
      <c r="C4789" s="6">
        <v>500171</v>
      </c>
      <c r="D4789" s="38" cm="1">
        <f t="array" ref="D4789">INDEX($K$3:$K$50, MATCH(1, (A4789=$G$3:$G$50)*(B4789=$H$3:$H$50)*(C4789&gt;=$I$3:$I$50)*(C4789&lt;=$J$3:$J$50), 0))</f>
        <v>3.95E-2</v>
      </c>
    </row>
    <row r="4790" spans="1:4" x14ac:dyDescent="0.35">
      <c r="A4790" t="s">
        <v>39</v>
      </c>
      <c r="B4790">
        <v>360</v>
      </c>
      <c r="C4790" s="6">
        <v>100171</v>
      </c>
      <c r="D4790" s="38" cm="1">
        <f t="array" ref="D4790">INDEX($K$3:$K$50, MATCH(1, (A4790=$G$3:$G$50)*(B4790=$H$3:$H$50)*(C4790&gt;=$I$3:$I$50)*(C4790&lt;=$J$3:$J$50), 0))</f>
        <v>3.85E-2</v>
      </c>
    </row>
    <row r="4791" spans="1:4" x14ac:dyDescent="0.35">
      <c r="A4791" t="s">
        <v>39</v>
      </c>
      <c r="B4791">
        <v>160</v>
      </c>
      <c r="C4791" s="6">
        <v>1074041.19</v>
      </c>
      <c r="D4791" s="38" t="e" cm="1">
        <f t="array" ref="D4791">INDEX($K$3:$K$50, MATCH(1, (A4791=$G$3:$G$50)*(B4791=$H$3:$H$50)*(C4791&gt;=$I$3:$I$50)*(C4791&lt;=$J$3:$J$50), 0))</f>
        <v>#N/A</v>
      </c>
    </row>
    <row r="4792" spans="1:4" x14ac:dyDescent="0.35">
      <c r="A4792" t="s">
        <v>39</v>
      </c>
      <c r="B4792">
        <v>180</v>
      </c>
      <c r="C4792" s="6">
        <v>3000171</v>
      </c>
      <c r="D4792" s="38" cm="1">
        <f t="array" ref="D4792">INDEX($K$3:$K$50, MATCH(1, (A4792=$G$3:$G$50)*(B4792=$H$3:$H$50)*(C4792&gt;=$I$3:$I$50)*(C4792&lt;=$J$3:$J$50), 0))</f>
        <v>4.3999999999999997E-2</v>
      </c>
    </row>
    <row r="4793" spans="1:4" x14ac:dyDescent="0.35">
      <c r="A4793" t="s">
        <v>39</v>
      </c>
      <c r="B4793">
        <v>90</v>
      </c>
      <c r="C4793" s="6">
        <v>1500171</v>
      </c>
      <c r="D4793" s="38" cm="1">
        <f t="array" ref="D4793">INDEX($K$3:$K$50, MATCH(1, (A4793=$G$3:$G$50)*(B4793=$H$3:$H$50)*(C4793&gt;=$I$3:$I$50)*(C4793&lt;=$J$3:$J$50), 0))</f>
        <v>3.3000000000000002E-2</v>
      </c>
    </row>
    <row r="4794" spans="1:4" x14ac:dyDescent="0.35">
      <c r="A4794" t="s">
        <v>39</v>
      </c>
      <c r="B4794">
        <v>180</v>
      </c>
      <c r="C4794" s="6">
        <v>1500171</v>
      </c>
      <c r="D4794" s="38" cm="1">
        <f t="array" ref="D4794">INDEX($K$3:$K$50, MATCH(1, (A4794=$G$3:$G$50)*(B4794=$H$3:$H$50)*(C4794&gt;=$I$3:$I$50)*(C4794&lt;=$J$3:$J$50), 0))</f>
        <v>4.3999999999999997E-2</v>
      </c>
    </row>
    <row r="4795" spans="1:4" x14ac:dyDescent="0.35">
      <c r="A4795" t="s">
        <v>39</v>
      </c>
      <c r="B4795">
        <v>360</v>
      </c>
      <c r="C4795" s="6">
        <v>2000171</v>
      </c>
      <c r="D4795" s="38" cm="1">
        <f t="array" ref="D4795">INDEX($K$3:$K$50, MATCH(1, (A4795=$G$3:$G$50)*(B4795=$H$3:$H$50)*(C4795&gt;=$I$3:$I$50)*(C4795&lt;=$J$3:$J$50), 0))</f>
        <v>4.7500000000000001E-2</v>
      </c>
    </row>
    <row r="4796" spans="1:4" x14ac:dyDescent="0.35">
      <c r="A4796" t="s">
        <v>39</v>
      </c>
      <c r="B4796">
        <v>360</v>
      </c>
      <c r="C4796" s="6">
        <v>3000171</v>
      </c>
      <c r="D4796" s="38" cm="1">
        <f t="array" ref="D4796">INDEX($K$3:$K$50, MATCH(1, (A4796=$G$3:$G$50)*(B4796=$H$3:$H$50)*(C4796&gt;=$I$3:$I$50)*(C4796&lt;=$J$3:$J$50), 0))</f>
        <v>4.7500000000000001E-2</v>
      </c>
    </row>
    <row r="4797" spans="1:4" x14ac:dyDescent="0.35">
      <c r="A4797" t="s">
        <v>39</v>
      </c>
      <c r="B4797">
        <v>180</v>
      </c>
      <c r="C4797" s="6">
        <v>320171</v>
      </c>
      <c r="D4797" s="38" cm="1">
        <f t="array" ref="D4797">INDEX($K$3:$K$50, MATCH(1, (A4797=$G$3:$G$50)*(B4797=$H$3:$H$50)*(C4797&gt;=$I$3:$I$50)*(C4797&lt;=$J$3:$J$50), 0))</f>
        <v>3.7499999999999999E-2</v>
      </c>
    </row>
    <row r="4798" spans="1:4" x14ac:dyDescent="0.35">
      <c r="A4798" t="s">
        <v>39</v>
      </c>
      <c r="B4798">
        <v>90</v>
      </c>
      <c r="C4798" s="6">
        <v>2000171</v>
      </c>
      <c r="D4798" s="38" cm="1">
        <f t="array" ref="D4798">INDEX($K$3:$K$50, MATCH(1, (A4798=$G$3:$G$50)*(B4798=$H$3:$H$50)*(C4798&gt;=$I$3:$I$50)*(C4798&lt;=$J$3:$J$50), 0))</f>
        <v>3.3000000000000002E-2</v>
      </c>
    </row>
    <row r="4799" spans="1:4" x14ac:dyDescent="0.35">
      <c r="A4799" t="s">
        <v>39</v>
      </c>
      <c r="B4799">
        <v>90</v>
      </c>
      <c r="C4799" s="6">
        <v>15803.47</v>
      </c>
      <c r="D4799" s="38" cm="1">
        <f t="array" ref="D4799">INDEX($K$3:$K$50, MATCH(1, (A4799=$G$3:$G$50)*(B4799=$H$3:$H$50)*(C4799&gt;=$I$3:$I$50)*(C4799&lt;=$J$3:$J$50), 0))</f>
        <v>1.55E-2</v>
      </c>
    </row>
    <row r="4800" spans="1:4" x14ac:dyDescent="0.35">
      <c r="A4800" t="s">
        <v>39</v>
      </c>
      <c r="B4800">
        <v>180</v>
      </c>
      <c r="C4800" s="6">
        <v>2000171</v>
      </c>
      <c r="D4800" s="38" cm="1">
        <f t="array" ref="D4800">INDEX($K$3:$K$50, MATCH(1, (A4800=$G$3:$G$50)*(B4800=$H$3:$H$50)*(C4800&gt;=$I$3:$I$50)*(C4800&lt;=$J$3:$J$50), 0))</f>
        <v>4.3999999999999997E-2</v>
      </c>
    </row>
    <row r="4801" spans="1:4" x14ac:dyDescent="0.35">
      <c r="A4801" t="s">
        <v>39</v>
      </c>
      <c r="B4801">
        <v>360</v>
      </c>
      <c r="C4801" s="6">
        <v>700171</v>
      </c>
      <c r="D4801" s="38" cm="1">
        <f t="array" ref="D4801">INDEX($K$3:$K$50, MATCH(1, (A4801=$G$3:$G$50)*(B4801=$H$3:$H$50)*(C4801&gt;=$I$3:$I$50)*(C4801&lt;=$J$3:$J$50), 0))</f>
        <v>4.4499999999999998E-2</v>
      </c>
    </row>
    <row r="4802" spans="1:4" x14ac:dyDescent="0.35">
      <c r="A4802" t="s">
        <v>39</v>
      </c>
      <c r="B4802">
        <v>160</v>
      </c>
      <c r="C4802" s="6">
        <v>175171</v>
      </c>
      <c r="D4802" s="38" t="e" cm="1">
        <f t="array" ref="D4802">INDEX($K$3:$K$50, MATCH(1, (A4802=$G$3:$G$50)*(B4802=$H$3:$H$50)*(C4802&gt;=$I$3:$I$50)*(C4802&lt;=$J$3:$J$50), 0))</f>
        <v>#N/A</v>
      </c>
    </row>
    <row r="4803" spans="1:4" x14ac:dyDescent="0.35">
      <c r="A4803" t="s">
        <v>39</v>
      </c>
      <c r="B4803">
        <v>180</v>
      </c>
      <c r="C4803" s="6">
        <v>1000171</v>
      </c>
      <c r="D4803" s="38" cm="1">
        <f t="array" ref="D4803">INDEX($K$3:$K$50, MATCH(1, (A4803=$G$3:$G$50)*(B4803=$H$3:$H$50)*(C4803&gt;=$I$3:$I$50)*(C4803&lt;=$J$3:$J$50), 0))</f>
        <v>4.3999999999999997E-2</v>
      </c>
    </row>
    <row r="4804" spans="1:4" x14ac:dyDescent="0.35">
      <c r="A4804" t="s">
        <v>39</v>
      </c>
      <c r="B4804">
        <v>90</v>
      </c>
      <c r="C4804" s="6">
        <v>500171</v>
      </c>
      <c r="D4804" s="38" cm="1">
        <f t="array" ref="D4804">INDEX($K$3:$K$50, MATCH(1, (A4804=$G$3:$G$50)*(B4804=$H$3:$H$50)*(C4804&gt;=$I$3:$I$50)*(C4804&lt;=$J$3:$J$50), 0))</f>
        <v>3.1E-2</v>
      </c>
    </row>
    <row r="4805" spans="1:4" x14ac:dyDescent="0.35">
      <c r="A4805" t="s">
        <v>39</v>
      </c>
      <c r="B4805">
        <v>180</v>
      </c>
      <c r="C4805" s="6">
        <v>200171</v>
      </c>
      <c r="D4805" s="38" cm="1">
        <f t="array" ref="D4805">INDEX($K$3:$K$50, MATCH(1, (A4805=$G$3:$G$50)*(B4805=$H$3:$H$50)*(C4805&gt;=$I$3:$I$50)*(C4805&lt;=$J$3:$J$50), 0))</f>
        <v>3.4500000000000003E-2</v>
      </c>
    </row>
    <row r="4806" spans="1:4" x14ac:dyDescent="0.35">
      <c r="A4806" t="s">
        <v>39</v>
      </c>
      <c r="B4806">
        <v>360</v>
      </c>
      <c r="C4806" s="6">
        <v>1000171</v>
      </c>
      <c r="D4806" s="38" cm="1">
        <f t="array" ref="D4806">INDEX($K$3:$K$50, MATCH(1, (A4806=$G$3:$G$50)*(B4806=$H$3:$H$50)*(C4806&gt;=$I$3:$I$50)*(C4806&lt;=$J$3:$J$50), 0))</f>
        <v>4.7500000000000001E-2</v>
      </c>
    </row>
    <row r="4807" spans="1:4" x14ac:dyDescent="0.35">
      <c r="A4807" t="s">
        <v>39</v>
      </c>
      <c r="B4807">
        <v>360</v>
      </c>
      <c r="C4807" s="6">
        <v>133427.62</v>
      </c>
      <c r="D4807" s="38" cm="1">
        <f t="array" ref="D4807">INDEX($K$3:$K$50, MATCH(1, (A4807=$G$3:$G$50)*(B4807=$H$3:$H$50)*(C4807&gt;=$I$3:$I$50)*(C4807&lt;=$J$3:$J$50), 0))</f>
        <v>3.85E-2</v>
      </c>
    </row>
    <row r="4808" spans="1:4" x14ac:dyDescent="0.35">
      <c r="A4808" t="s">
        <v>39</v>
      </c>
      <c r="B4808">
        <v>180</v>
      </c>
      <c r="C4808" s="6">
        <v>10171</v>
      </c>
      <c r="D4808" s="38" cm="1">
        <f t="array" ref="D4808">INDEX($K$3:$K$50, MATCH(1, (A4808=$G$3:$G$50)*(B4808=$H$3:$H$50)*(C4808&gt;=$I$3:$I$50)*(C4808&lt;=$J$3:$J$50), 0))</f>
        <v>1.6E-2</v>
      </c>
    </row>
    <row r="4809" spans="1:4" x14ac:dyDescent="0.35">
      <c r="A4809" t="s">
        <v>39</v>
      </c>
      <c r="B4809">
        <v>90</v>
      </c>
      <c r="C4809" s="6">
        <v>250171</v>
      </c>
      <c r="D4809" s="38" cm="1">
        <f t="array" ref="D4809">INDEX($K$3:$K$50, MATCH(1, (A4809=$G$3:$G$50)*(B4809=$H$3:$H$50)*(C4809&gt;=$I$3:$I$50)*(C4809&lt;=$J$3:$J$50), 0))</f>
        <v>0.03</v>
      </c>
    </row>
    <row r="4810" spans="1:4" x14ac:dyDescent="0.35">
      <c r="A4810" t="s">
        <v>39</v>
      </c>
      <c r="B4810">
        <v>90</v>
      </c>
      <c r="C4810" s="6">
        <v>200171</v>
      </c>
      <c r="D4810" s="38" cm="1">
        <f t="array" ref="D4810">INDEX($K$3:$K$50, MATCH(1, (A4810=$G$3:$G$50)*(B4810=$H$3:$H$50)*(C4810&gt;=$I$3:$I$50)*(C4810&lt;=$J$3:$J$50), 0))</f>
        <v>2.1999999999999999E-2</v>
      </c>
    </row>
    <row r="4811" spans="1:4" x14ac:dyDescent="0.35">
      <c r="A4811" t="s">
        <v>39</v>
      </c>
      <c r="B4811">
        <v>180</v>
      </c>
      <c r="C4811" s="6">
        <v>1066746.3400000001</v>
      </c>
      <c r="D4811" s="38" cm="1">
        <f t="array" ref="D4811">INDEX($K$3:$K$50, MATCH(1, (A4811=$G$3:$G$50)*(B4811=$H$3:$H$50)*(C4811&gt;=$I$3:$I$50)*(C4811&lt;=$J$3:$J$50), 0))</f>
        <v>4.3999999999999997E-2</v>
      </c>
    </row>
    <row r="4812" spans="1:4" x14ac:dyDescent="0.35">
      <c r="A4812" t="s">
        <v>39</v>
      </c>
      <c r="B4812">
        <v>360</v>
      </c>
      <c r="C4812" s="6">
        <v>529020.31000000006</v>
      </c>
      <c r="D4812" s="38" cm="1">
        <f t="array" ref="D4812">INDEX($K$3:$K$50, MATCH(1, (A4812=$G$3:$G$50)*(B4812=$H$3:$H$50)*(C4812&gt;=$I$3:$I$50)*(C4812&lt;=$J$3:$J$50), 0))</f>
        <v>4.4499999999999998E-2</v>
      </c>
    </row>
    <row r="4813" spans="1:4" x14ac:dyDescent="0.35">
      <c r="A4813" t="s">
        <v>39</v>
      </c>
      <c r="B4813">
        <v>160</v>
      </c>
      <c r="C4813" s="6">
        <v>100171</v>
      </c>
      <c r="D4813" s="38" t="e" cm="1">
        <f t="array" ref="D4813">INDEX($K$3:$K$50, MATCH(1, (A4813=$G$3:$G$50)*(B4813=$H$3:$H$50)*(C4813&gt;=$I$3:$I$50)*(C4813&lt;=$J$3:$J$50), 0))</f>
        <v>#N/A</v>
      </c>
    </row>
    <row r="4814" spans="1:4" x14ac:dyDescent="0.35">
      <c r="A4814" t="s">
        <v>39</v>
      </c>
      <c r="B4814">
        <v>180</v>
      </c>
      <c r="C4814" s="6">
        <v>2000171</v>
      </c>
      <c r="D4814" s="38" cm="1">
        <f t="array" ref="D4814">INDEX($K$3:$K$50, MATCH(1, (A4814=$G$3:$G$50)*(B4814=$H$3:$H$50)*(C4814&gt;=$I$3:$I$50)*(C4814&lt;=$J$3:$J$50), 0))</f>
        <v>4.3999999999999997E-2</v>
      </c>
    </row>
    <row r="4815" spans="1:4" x14ac:dyDescent="0.35">
      <c r="A4815" t="s">
        <v>39</v>
      </c>
      <c r="B4815">
        <v>90</v>
      </c>
      <c r="C4815" s="6">
        <v>2000171</v>
      </c>
      <c r="D4815" s="38" cm="1">
        <f t="array" ref="D4815">INDEX($K$3:$K$50, MATCH(1, (A4815=$G$3:$G$50)*(B4815=$H$3:$H$50)*(C4815&gt;=$I$3:$I$50)*(C4815&lt;=$J$3:$J$50), 0))</f>
        <v>3.3000000000000002E-2</v>
      </c>
    </row>
    <row r="4816" spans="1:4" x14ac:dyDescent="0.35">
      <c r="A4816" t="s">
        <v>39</v>
      </c>
      <c r="B4816">
        <v>180</v>
      </c>
      <c r="C4816" s="6">
        <v>300171</v>
      </c>
      <c r="D4816" s="38" cm="1">
        <f t="array" ref="D4816">INDEX($K$3:$K$50, MATCH(1, (A4816=$G$3:$G$50)*(B4816=$H$3:$H$50)*(C4816&gt;=$I$3:$I$50)*(C4816&lt;=$J$3:$J$50), 0))</f>
        <v>3.7499999999999999E-2</v>
      </c>
    </row>
    <row r="4817" spans="1:4" x14ac:dyDescent="0.35">
      <c r="A4817" t="s">
        <v>39</v>
      </c>
      <c r="B4817">
        <v>360</v>
      </c>
      <c r="C4817" s="6">
        <v>2200171</v>
      </c>
      <c r="D4817" s="38" cm="1">
        <f t="array" ref="D4817">INDEX($K$3:$K$50, MATCH(1, (A4817=$G$3:$G$50)*(B4817=$H$3:$H$50)*(C4817&gt;=$I$3:$I$50)*(C4817&lt;=$J$3:$J$50), 0))</f>
        <v>4.7500000000000001E-2</v>
      </c>
    </row>
    <row r="4818" spans="1:4" x14ac:dyDescent="0.35">
      <c r="A4818" t="s">
        <v>39</v>
      </c>
      <c r="B4818">
        <v>360</v>
      </c>
      <c r="C4818" s="6">
        <v>48061.440000000002</v>
      </c>
      <c r="D4818" s="38" cm="1">
        <f t="array" ref="D4818">INDEX($K$3:$K$50, MATCH(1, (A4818=$G$3:$G$50)*(B4818=$H$3:$H$50)*(C4818&gt;=$I$3:$I$50)*(C4818&lt;=$J$3:$J$50), 0))</f>
        <v>1.7999999999999999E-2</v>
      </c>
    </row>
    <row r="4819" spans="1:4" x14ac:dyDescent="0.35">
      <c r="A4819" t="s">
        <v>39</v>
      </c>
      <c r="B4819">
        <v>180</v>
      </c>
      <c r="C4819" s="6">
        <v>150171</v>
      </c>
      <c r="D4819" s="38" cm="1">
        <f t="array" ref="D4819">INDEX($K$3:$K$50, MATCH(1, (A4819=$G$3:$G$50)*(B4819=$H$3:$H$50)*(C4819&gt;=$I$3:$I$50)*(C4819&lt;=$J$3:$J$50), 0))</f>
        <v>3.4500000000000003E-2</v>
      </c>
    </row>
    <row r="4820" spans="1:4" x14ac:dyDescent="0.35">
      <c r="A4820" t="s">
        <v>39</v>
      </c>
      <c r="B4820">
        <v>90</v>
      </c>
      <c r="C4820" s="6">
        <v>1461379.22</v>
      </c>
      <c r="D4820" s="38" cm="1">
        <f t="array" ref="D4820">INDEX($K$3:$K$50, MATCH(1, (A4820=$G$3:$G$50)*(B4820=$H$3:$H$50)*(C4820&gt;=$I$3:$I$50)*(C4820&lt;=$J$3:$J$50), 0))</f>
        <v>3.3000000000000002E-2</v>
      </c>
    </row>
    <row r="4821" spans="1:4" x14ac:dyDescent="0.35">
      <c r="A4821" t="s">
        <v>39</v>
      </c>
      <c r="B4821">
        <v>90</v>
      </c>
      <c r="C4821" s="6">
        <v>250171</v>
      </c>
      <c r="D4821" s="38" cm="1">
        <f t="array" ref="D4821">INDEX($K$3:$K$50, MATCH(1, (A4821=$G$3:$G$50)*(B4821=$H$3:$H$50)*(C4821&gt;=$I$3:$I$50)*(C4821&lt;=$J$3:$J$50), 0))</f>
        <v>0.03</v>
      </c>
    </row>
    <row r="4822" spans="1:4" x14ac:dyDescent="0.35">
      <c r="A4822" t="s">
        <v>39</v>
      </c>
      <c r="B4822">
        <v>180</v>
      </c>
      <c r="C4822" s="6">
        <v>95867.36</v>
      </c>
      <c r="D4822" s="38" cm="1">
        <f t="array" ref="D4822">INDEX($K$3:$K$50, MATCH(1, (A4822=$G$3:$G$50)*(B4822=$H$3:$H$50)*(C4822&gt;=$I$3:$I$50)*(C4822&lt;=$J$3:$J$50), 0))</f>
        <v>2.1499999999999998E-2</v>
      </c>
    </row>
    <row r="4823" spans="1:4" x14ac:dyDescent="0.35">
      <c r="A4823" t="s">
        <v>39</v>
      </c>
      <c r="B4823">
        <v>360</v>
      </c>
      <c r="C4823" s="6">
        <v>300171</v>
      </c>
      <c r="D4823" s="38" cm="1">
        <f t="array" ref="D4823">INDEX($K$3:$K$50, MATCH(1, (A4823=$G$3:$G$50)*(B4823=$H$3:$H$50)*(C4823&gt;=$I$3:$I$50)*(C4823&lt;=$J$3:$J$50), 0))</f>
        <v>4.2500000000000003E-2</v>
      </c>
    </row>
    <row r="4824" spans="1:4" x14ac:dyDescent="0.35">
      <c r="A4824" t="s">
        <v>39</v>
      </c>
      <c r="B4824">
        <v>160</v>
      </c>
      <c r="C4824" s="6">
        <v>400171</v>
      </c>
      <c r="D4824" s="38" t="e" cm="1">
        <f t="array" ref="D4824">INDEX($K$3:$K$50, MATCH(1, (A4824=$G$3:$G$50)*(B4824=$H$3:$H$50)*(C4824&gt;=$I$3:$I$50)*(C4824&lt;=$J$3:$J$50), 0))</f>
        <v>#N/A</v>
      </c>
    </row>
    <row r="4825" spans="1:4" x14ac:dyDescent="0.35">
      <c r="A4825" t="s">
        <v>39</v>
      </c>
      <c r="B4825">
        <v>180</v>
      </c>
      <c r="C4825" s="6">
        <v>11038.17</v>
      </c>
      <c r="D4825" s="38" cm="1">
        <f t="array" ref="D4825">INDEX($K$3:$K$50, MATCH(1, (A4825=$G$3:$G$50)*(B4825=$H$3:$H$50)*(C4825&gt;=$I$3:$I$50)*(C4825&lt;=$J$3:$J$50), 0))</f>
        <v>1.6E-2</v>
      </c>
    </row>
    <row r="4826" spans="1:4" x14ac:dyDescent="0.35">
      <c r="A4826" t="s">
        <v>39</v>
      </c>
      <c r="B4826">
        <v>90</v>
      </c>
      <c r="C4826" s="6">
        <v>2000171</v>
      </c>
      <c r="D4826" s="38" cm="1">
        <f t="array" ref="D4826">INDEX($K$3:$K$50, MATCH(1, (A4826=$G$3:$G$50)*(B4826=$H$3:$H$50)*(C4826&gt;=$I$3:$I$50)*(C4826&lt;=$J$3:$J$50), 0))</f>
        <v>3.3000000000000002E-2</v>
      </c>
    </row>
    <row r="4827" spans="1:4" x14ac:dyDescent="0.35">
      <c r="A4827" t="s">
        <v>39</v>
      </c>
      <c r="B4827">
        <v>180</v>
      </c>
      <c r="C4827" s="6">
        <v>5000171</v>
      </c>
      <c r="D4827" s="38" cm="1">
        <f t="array" ref="D4827">INDEX($K$3:$K$50, MATCH(1, (A4827=$G$3:$G$50)*(B4827=$H$3:$H$50)*(C4827&gt;=$I$3:$I$50)*(C4827&lt;=$J$3:$J$50), 0))</f>
        <v>4.3999999999999997E-2</v>
      </c>
    </row>
    <row r="4828" spans="1:4" x14ac:dyDescent="0.35">
      <c r="A4828" t="s">
        <v>39</v>
      </c>
      <c r="B4828">
        <v>360</v>
      </c>
      <c r="C4828" s="6">
        <v>95397.92</v>
      </c>
      <c r="D4828" s="38" cm="1">
        <f t="array" ref="D4828">INDEX($K$3:$K$50, MATCH(1, (A4828=$G$3:$G$50)*(B4828=$H$3:$H$50)*(C4828&gt;=$I$3:$I$50)*(C4828&lt;=$J$3:$J$50), 0))</f>
        <v>2.5000000000000001E-2</v>
      </c>
    </row>
    <row r="4829" spans="1:4" x14ac:dyDescent="0.35">
      <c r="A4829" t="s">
        <v>39</v>
      </c>
      <c r="B4829">
        <v>360</v>
      </c>
      <c r="C4829" s="6">
        <v>1141056</v>
      </c>
      <c r="D4829" s="38" cm="1">
        <f t="array" ref="D4829">INDEX($K$3:$K$50, MATCH(1, (A4829=$G$3:$G$50)*(B4829=$H$3:$H$50)*(C4829&gt;=$I$3:$I$50)*(C4829&lt;=$J$3:$J$50), 0))</f>
        <v>4.7500000000000001E-2</v>
      </c>
    </row>
    <row r="4830" spans="1:4" x14ac:dyDescent="0.35">
      <c r="A4830" t="s">
        <v>39</v>
      </c>
      <c r="B4830">
        <v>180</v>
      </c>
      <c r="C4830" s="6">
        <v>1168808.45</v>
      </c>
      <c r="D4830" s="38" cm="1">
        <f t="array" ref="D4830">INDEX($K$3:$K$50, MATCH(1, (A4830=$G$3:$G$50)*(B4830=$H$3:$H$50)*(C4830&gt;=$I$3:$I$50)*(C4830&lt;=$J$3:$J$50), 0))</f>
        <v>4.3999999999999997E-2</v>
      </c>
    </row>
    <row r="4831" spans="1:4" x14ac:dyDescent="0.35">
      <c r="A4831" t="s">
        <v>39</v>
      </c>
      <c r="B4831">
        <v>90</v>
      </c>
      <c r="C4831" s="6">
        <v>205043.15</v>
      </c>
      <c r="D4831" s="38" cm="1">
        <f t="array" ref="D4831">INDEX($K$3:$K$50, MATCH(1, (A4831=$G$3:$G$50)*(B4831=$H$3:$H$50)*(C4831&gt;=$I$3:$I$50)*(C4831&lt;=$J$3:$J$50), 0))</f>
        <v>2.1999999999999999E-2</v>
      </c>
    </row>
    <row r="4832" spans="1:4" x14ac:dyDescent="0.35">
      <c r="A4832" t="s">
        <v>39</v>
      </c>
      <c r="B4832">
        <v>90</v>
      </c>
      <c r="C4832" s="6">
        <v>11171</v>
      </c>
      <c r="D4832" s="38" cm="1">
        <f t="array" ref="D4832">INDEX($K$3:$K$50, MATCH(1, (A4832=$G$3:$G$50)*(B4832=$H$3:$H$50)*(C4832&gt;=$I$3:$I$50)*(C4832&lt;=$J$3:$J$50), 0))</f>
        <v>1.55E-2</v>
      </c>
    </row>
    <row r="4833" spans="1:4" x14ac:dyDescent="0.35">
      <c r="A4833" t="s">
        <v>39</v>
      </c>
      <c r="B4833">
        <v>180</v>
      </c>
      <c r="C4833" s="6">
        <v>250171</v>
      </c>
      <c r="D4833" s="38" cm="1">
        <f t="array" ref="D4833">INDEX($K$3:$K$50, MATCH(1, (A4833=$G$3:$G$50)*(B4833=$H$3:$H$50)*(C4833&gt;=$I$3:$I$50)*(C4833&lt;=$J$3:$J$50), 0))</f>
        <v>3.7499999999999999E-2</v>
      </c>
    </row>
    <row r="4834" spans="1:4" x14ac:dyDescent="0.35">
      <c r="A4834" t="s">
        <v>39</v>
      </c>
      <c r="B4834">
        <v>360</v>
      </c>
      <c r="C4834" s="6">
        <v>124100.26</v>
      </c>
      <c r="D4834" s="38" cm="1">
        <f t="array" ref="D4834">INDEX($K$3:$K$50, MATCH(1, (A4834=$G$3:$G$50)*(B4834=$H$3:$H$50)*(C4834&gt;=$I$3:$I$50)*(C4834&lt;=$J$3:$J$50), 0))</f>
        <v>3.85E-2</v>
      </c>
    </row>
    <row r="4835" spans="1:4" x14ac:dyDescent="0.35">
      <c r="A4835" t="s">
        <v>39</v>
      </c>
      <c r="B4835">
        <v>160</v>
      </c>
      <c r="C4835" s="6">
        <v>91785.06</v>
      </c>
      <c r="D4835" s="38" t="e" cm="1">
        <f t="array" ref="D4835">INDEX($K$3:$K$50, MATCH(1, (A4835=$G$3:$G$50)*(B4835=$H$3:$H$50)*(C4835&gt;=$I$3:$I$50)*(C4835&lt;=$J$3:$J$50), 0))</f>
        <v>#N/A</v>
      </c>
    </row>
    <row r="4836" spans="1:4" x14ac:dyDescent="0.35">
      <c r="A4836" t="s">
        <v>39</v>
      </c>
      <c r="B4836">
        <v>180</v>
      </c>
      <c r="C4836" s="6">
        <v>50171</v>
      </c>
      <c r="D4836" s="38" cm="1">
        <f t="array" ref="D4836">INDEX($K$3:$K$50, MATCH(1, (A4836=$G$3:$G$50)*(B4836=$H$3:$H$50)*(C4836&gt;=$I$3:$I$50)*(C4836&lt;=$J$3:$J$50), 0))</f>
        <v>2.1499999999999998E-2</v>
      </c>
    </row>
    <row r="4837" spans="1:4" x14ac:dyDescent="0.35">
      <c r="A4837" t="s">
        <v>39</v>
      </c>
      <c r="B4837">
        <v>90</v>
      </c>
      <c r="C4837" s="6">
        <v>200171</v>
      </c>
      <c r="D4837" s="38" cm="1">
        <f t="array" ref="D4837">INDEX($K$3:$K$50, MATCH(1, (A4837=$G$3:$G$50)*(B4837=$H$3:$H$50)*(C4837&gt;=$I$3:$I$50)*(C4837&lt;=$J$3:$J$50), 0))</f>
        <v>2.1999999999999999E-2</v>
      </c>
    </row>
    <row r="4838" spans="1:4" x14ac:dyDescent="0.35">
      <c r="A4838" t="s">
        <v>39</v>
      </c>
      <c r="B4838">
        <v>180</v>
      </c>
      <c r="C4838" s="6">
        <v>320171</v>
      </c>
      <c r="D4838" s="38" cm="1">
        <f t="array" ref="D4838">INDEX($K$3:$K$50, MATCH(1, (A4838=$G$3:$G$50)*(B4838=$H$3:$H$50)*(C4838&gt;=$I$3:$I$50)*(C4838&lt;=$J$3:$J$50), 0))</f>
        <v>3.7499999999999999E-2</v>
      </c>
    </row>
    <row r="4839" spans="1:4" x14ac:dyDescent="0.35">
      <c r="A4839" t="s">
        <v>39</v>
      </c>
      <c r="B4839">
        <v>360</v>
      </c>
      <c r="C4839" s="6">
        <v>13171</v>
      </c>
      <c r="D4839" s="38" cm="1">
        <f t="array" ref="D4839">INDEX($K$3:$K$50, MATCH(1, (A4839=$G$3:$G$50)*(B4839=$H$3:$H$50)*(C4839&gt;=$I$3:$I$50)*(C4839&lt;=$J$3:$J$50), 0))</f>
        <v>1.7999999999999999E-2</v>
      </c>
    </row>
    <row r="4840" spans="1:4" x14ac:dyDescent="0.35">
      <c r="A4840" t="s">
        <v>39</v>
      </c>
      <c r="B4840">
        <v>360</v>
      </c>
      <c r="C4840" s="6">
        <v>300171</v>
      </c>
      <c r="D4840" s="38" cm="1">
        <f t="array" ref="D4840">INDEX($K$3:$K$50, MATCH(1, (A4840=$G$3:$G$50)*(B4840=$H$3:$H$50)*(C4840&gt;=$I$3:$I$50)*(C4840&lt;=$J$3:$J$50), 0))</f>
        <v>4.2500000000000003E-2</v>
      </c>
    </row>
    <row r="4841" spans="1:4" x14ac:dyDescent="0.35">
      <c r="A4841" t="s">
        <v>39</v>
      </c>
      <c r="B4841">
        <v>180</v>
      </c>
      <c r="C4841" s="6">
        <v>10171</v>
      </c>
      <c r="D4841" s="38" cm="1">
        <f t="array" ref="D4841">INDEX($K$3:$K$50, MATCH(1, (A4841=$G$3:$G$50)*(B4841=$H$3:$H$50)*(C4841&gt;=$I$3:$I$50)*(C4841&lt;=$J$3:$J$50), 0))</f>
        <v>1.6E-2</v>
      </c>
    </row>
    <row r="4842" spans="1:4" x14ac:dyDescent="0.35">
      <c r="A4842" t="s">
        <v>39</v>
      </c>
      <c r="B4842">
        <v>90</v>
      </c>
      <c r="C4842" s="6">
        <v>11464.69</v>
      </c>
      <c r="D4842" s="38" cm="1">
        <f t="array" ref="D4842">INDEX($K$3:$K$50, MATCH(1, (A4842=$G$3:$G$50)*(B4842=$H$3:$H$50)*(C4842&gt;=$I$3:$I$50)*(C4842&lt;=$J$3:$J$50), 0))</f>
        <v>1.55E-2</v>
      </c>
    </row>
    <row r="4843" spans="1:4" x14ac:dyDescent="0.35">
      <c r="A4843" t="s">
        <v>39</v>
      </c>
      <c r="B4843">
        <v>90</v>
      </c>
      <c r="C4843" s="6">
        <v>22857.23</v>
      </c>
      <c r="D4843" s="38" cm="1">
        <f t="array" ref="D4843">INDEX($K$3:$K$50, MATCH(1, (A4843=$G$3:$G$50)*(B4843=$H$3:$H$50)*(C4843&gt;=$I$3:$I$50)*(C4843&lt;=$J$3:$J$50), 0))</f>
        <v>1.55E-2</v>
      </c>
    </row>
    <row r="4844" spans="1:4" x14ac:dyDescent="0.35">
      <c r="A4844" t="s">
        <v>39</v>
      </c>
      <c r="B4844">
        <v>180</v>
      </c>
      <c r="C4844" s="6">
        <v>50171</v>
      </c>
      <c r="D4844" s="38" cm="1">
        <f t="array" ref="D4844">INDEX($K$3:$K$50, MATCH(1, (A4844=$G$3:$G$50)*(B4844=$H$3:$H$50)*(C4844&gt;=$I$3:$I$50)*(C4844&lt;=$J$3:$J$50), 0))</f>
        <v>2.1499999999999998E-2</v>
      </c>
    </row>
    <row r="4845" spans="1:4" x14ac:dyDescent="0.35">
      <c r="A4845" t="s">
        <v>39</v>
      </c>
      <c r="B4845">
        <v>360</v>
      </c>
      <c r="C4845" s="6">
        <v>462553.45</v>
      </c>
      <c r="D4845" s="38" cm="1">
        <f t="array" ref="D4845">INDEX($K$3:$K$50, MATCH(1, (A4845=$G$3:$G$50)*(B4845=$H$3:$H$50)*(C4845&gt;=$I$3:$I$50)*(C4845&lt;=$J$3:$J$50), 0))</f>
        <v>4.2500000000000003E-2</v>
      </c>
    </row>
    <row r="4846" spans="1:4" x14ac:dyDescent="0.35">
      <c r="A4846" t="s">
        <v>39</v>
      </c>
      <c r="B4846">
        <v>160</v>
      </c>
      <c r="C4846" s="6">
        <v>462553.45</v>
      </c>
      <c r="D4846" s="38" t="e" cm="1">
        <f t="array" ref="D4846">INDEX($K$3:$K$50, MATCH(1, (A4846=$G$3:$G$50)*(B4846=$H$3:$H$50)*(C4846&gt;=$I$3:$I$50)*(C4846&lt;=$J$3:$J$50), 0))</f>
        <v>#N/A</v>
      </c>
    </row>
    <row r="4847" spans="1:4" x14ac:dyDescent="0.35">
      <c r="A4847" t="s">
        <v>39</v>
      </c>
      <c r="B4847">
        <v>180</v>
      </c>
      <c r="C4847" s="6">
        <v>256926.76</v>
      </c>
      <c r="D4847" s="38" cm="1">
        <f t="array" ref="D4847">INDEX($K$3:$K$50, MATCH(1, (A4847=$G$3:$G$50)*(B4847=$H$3:$H$50)*(C4847&gt;=$I$3:$I$50)*(C4847&lt;=$J$3:$J$50), 0))</f>
        <v>3.7499999999999999E-2</v>
      </c>
    </row>
    <row r="4848" spans="1:4" x14ac:dyDescent="0.35">
      <c r="A4848" t="s">
        <v>39</v>
      </c>
      <c r="B4848">
        <v>90</v>
      </c>
      <c r="C4848" s="6">
        <v>137171</v>
      </c>
      <c r="D4848" s="38" cm="1">
        <f t="array" ref="D4848">INDEX($K$3:$K$50, MATCH(1, (A4848=$G$3:$G$50)*(B4848=$H$3:$H$50)*(C4848&gt;=$I$3:$I$50)*(C4848&lt;=$J$3:$J$50), 0))</f>
        <v>2.1999999999999999E-2</v>
      </c>
    </row>
    <row r="4849" spans="1:4" x14ac:dyDescent="0.35">
      <c r="A4849" t="s">
        <v>39</v>
      </c>
      <c r="B4849">
        <v>180</v>
      </c>
      <c r="C4849" s="6">
        <v>1000171</v>
      </c>
      <c r="D4849" s="38" cm="1">
        <f t="array" ref="D4849">INDEX($K$3:$K$50, MATCH(1, (A4849=$G$3:$G$50)*(B4849=$H$3:$H$50)*(C4849&gt;=$I$3:$I$50)*(C4849&lt;=$J$3:$J$50), 0))</f>
        <v>4.3999999999999997E-2</v>
      </c>
    </row>
    <row r="4850" spans="1:4" x14ac:dyDescent="0.35">
      <c r="A4850" t="s">
        <v>39</v>
      </c>
      <c r="B4850">
        <v>360</v>
      </c>
      <c r="C4850" s="6">
        <v>5381.82</v>
      </c>
      <c r="D4850" s="38" cm="1">
        <f t="array" ref="D4850">INDEX($K$3:$K$50, MATCH(1, (A4850=$G$3:$G$50)*(B4850=$H$3:$H$50)*(C4850&gt;=$I$3:$I$50)*(C4850&lt;=$J$3:$J$50), 0))</f>
        <v>1.7999999999999999E-2</v>
      </c>
    </row>
    <row r="4851" spans="1:4" x14ac:dyDescent="0.35">
      <c r="A4851" t="s">
        <v>39</v>
      </c>
      <c r="B4851">
        <v>360</v>
      </c>
      <c r="C4851" s="6">
        <v>500171</v>
      </c>
      <c r="D4851" s="38" cm="1">
        <f t="array" ref="D4851">INDEX($K$3:$K$50, MATCH(1, (A4851=$G$3:$G$50)*(B4851=$H$3:$H$50)*(C4851&gt;=$I$3:$I$50)*(C4851&lt;=$J$3:$J$50), 0))</f>
        <v>4.4499999999999998E-2</v>
      </c>
    </row>
    <row r="4852" spans="1:4" x14ac:dyDescent="0.35">
      <c r="A4852" t="s">
        <v>39</v>
      </c>
      <c r="B4852">
        <v>180</v>
      </c>
      <c r="C4852" s="6">
        <v>1100171</v>
      </c>
      <c r="D4852" s="38" cm="1">
        <f t="array" ref="D4852">INDEX($K$3:$K$50, MATCH(1, (A4852=$G$3:$G$50)*(B4852=$H$3:$H$50)*(C4852&gt;=$I$3:$I$50)*(C4852&lt;=$J$3:$J$50), 0))</f>
        <v>4.3999999999999997E-2</v>
      </c>
    </row>
    <row r="4853" spans="1:4" x14ac:dyDescent="0.35">
      <c r="A4853" t="s">
        <v>39</v>
      </c>
      <c r="B4853">
        <v>90</v>
      </c>
      <c r="C4853" s="6">
        <v>18739</v>
      </c>
      <c r="D4853" s="38" cm="1">
        <f t="array" ref="D4853">INDEX($K$3:$K$50, MATCH(1, (A4853=$G$3:$G$50)*(B4853=$H$3:$H$50)*(C4853&gt;=$I$3:$I$50)*(C4853&lt;=$J$3:$J$50), 0))</f>
        <v>1.55E-2</v>
      </c>
    </row>
    <row r="4854" spans="1:4" x14ac:dyDescent="0.35">
      <c r="A4854" t="s">
        <v>39</v>
      </c>
      <c r="B4854">
        <v>90</v>
      </c>
      <c r="C4854" s="6">
        <v>250171</v>
      </c>
      <c r="D4854" s="38" cm="1">
        <f t="array" ref="D4854">INDEX($K$3:$K$50, MATCH(1, (A4854=$G$3:$G$50)*(B4854=$H$3:$H$50)*(C4854&gt;=$I$3:$I$50)*(C4854&lt;=$J$3:$J$50), 0))</f>
        <v>0.03</v>
      </c>
    </row>
    <row r="4855" spans="1:4" x14ac:dyDescent="0.35">
      <c r="A4855" t="s">
        <v>39</v>
      </c>
      <c r="B4855">
        <v>180</v>
      </c>
      <c r="C4855" s="6">
        <v>41942.870000000003</v>
      </c>
      <c r="D4855" s="38" cm="1">
        <f t="array" ref="D4855">INDEX($K$3:$K$50, MATCH(1, (A4855=$G$3:$G$50)*(B4855=$H$3:$H$50)*(C4855&gt;=$I$3:$I$50)*(C4855&lt;=$J$3:$J$50), 0))</f>
        <v>1.6E-2</v>
      </c>
    </row>
    <row r="4856" spans="1:4" x14ac:dyDescent="0.35">
      <c r="A4856" t="s">
        <v>39</v>
      </c>
      <c r="B4856">
        <v>360</v>
      </c>
      <c r="C4856" s="6">
        <v>118249.23</v>
      </c>
      <c r="D4856" s="38" cm="1">
        <f t="array" ref="D4856">INDEX($K$3:$K$50, MATCH(1, (A4856=$G$3:$G$50)*(B4856=$H$3:$H$50)*(C4856&gt;=$I$3:$I$50)*(C4856&lt;=$J$3:$J$50), 0))</f>
        <v>3.85E-2</v>
      </c>
    </row>
    <row r="4857" spans="1:4" x14ac:dyDescent="0.35">
      <c r="A4857" t="s">
        <v>40</v>
      </c>
      <c r="B4857">
        <v>160</v>
      </c>
      <c r="C4857" s="6">
        <v>118249.23</v>
      </c>
      <c r="D4857" s="38" t="e" cm="1">
        <f t="array" ref="D4857">INDEX($K$3:$K$50, MATCH(1, (A4857=$G$3:$G$50)*(B4857=$H$3:$H$50)*(C4857&gt;=$I$3:$I$50)*(C4857&lt;=$J$3:$J$50), 0))</f>
        <v>#N/A</v>
      </c>
    </row>
    <row r="4858" spans="1:4" x14ac:dyDescent="0.35">
      <c r="A4858" t="s">
        <v>39</v>
      </c>
      <c r="B4858">
        <v>180</v>
      </c>
      <c r="C4858" s="6">
        <v>50171</v>
      </c>
      <c r="D4858" s="38" cm="1">
        <f t="array" ref="D4858">INDEX($K$3:$K$50, MATCH(1, (A4858=$G$3:$G$50)*(B4858=$H$3:$H$50)*(C4858&gt;=$I$3:$I$50)*(C4858&lt;=$J$3:$J$50), 0))</f>
        <v>2.1499999999999998E-2</v>
      </c>
    </row>
    <row r="4859" spans="1:4" x14ac:dyDescent="0.35">
      <c r="A4859" t="s">
        <v>39</v>
      </c>
      <c r="B4859">
        <v>90</v>
      </c>
      <c r="C4859" s="6">
        <v>200171</v>
      </c>
      <c r="D4859" s="38" cm="1">
        <f t="array" ref="D4859">INDEX($K$3:$K$50, MATCH(1, (A4859=$G$3:$G$50)*(B4859=$H$3:$H$50)*(C4859&gt;=$I$3:$I$50)*(C4859&lt;=$J$3:$J$50), 0))</f>
        <v>2.1999999999999999E-2</v>
      </c>
    </row>
    <row r="4860" spans="1:4" x14ac:dyDescent="0.35">
      <c r="A4860" t="s">
        <v>39</v>
      </c>
      <c r="B4860">
        <v>180</v>
      </c>
      <c r="C4860" s="6">
        <v>20171</v>
      </c>
      <c r="D4860" s="38" cm="1">
        <f t="array" ref="D4860">INDEX($K$3:$K$50, MATCH(1, (A4860=$G$3:$G$50)*(B4860=$H$3:$H$50)*(C4860&gt;=$I$3:$I$50)*(C4860&lt;=$J$3:$J$50), 0))</f>
        <v>1.6E-2</v>
      </c>
    </row>
    <row r="4861" spans="1:4" x14ac:dyDescent="0.35">
      <c r="A4861" t="s">
        <v>39</v>
      </c>
      <c r="B4861">
        <v>360</v>
      </c>
      <c r="C4861" s="6">
        <v>1263621</v>
      </c>
      <c r="D4861" s="38" cm="1">
        <f t="array" ref="D4861">INDEX($K$3:$K$50, MATCH(1, (A4861=$G$3:$G$50)*(B4861=$H$3:$H$50)*(C4861&gt;=$I$3:$I$50)*(C4861&lt;=$J$3:$J$50), 0))</f>
        <v>4.7500000000000001E-2</v>
      </c>
    </row>
    <row r="4862" spans="1:4" x14ac:dyDescent="0.35">
      <c r="A4862" t="s">
        <v>40</v>
      </c>
      <c r="B4862">
        <v>360</v>
      </c>
      <c r="C4862" s="6">
        <v>125171</v>
      </c>
      <c r="D4862" s="38" cm="1">
        <f t="array" ref="D4862">INDEX($K$3:$K$50, MATCH(1, (A4862=$G$3:$G$50)*(B4862=$H$3:$H$50)*(C4862&gt;=$I$3:$I$50)*(C4862&lt;=$J$3:$J$50), 0))</f>
        <v>3.7999999999999999E-2</v>
      </c>
    </row>
    <row r="4863" spans="1:4" x14ac:dyDescent="0.35">
      <c r="A4863" t="s">
        <v>39</v>
      </c>
      <c r="B4863">
        <v>180</v>
      </c>
      <c r="C4863" s="6">
        <v>250171</v>
      </c>
      <c r="D4863" s="38" cm="1">
        <f t="array" ref="D4863">INDEX($K$3:$K$50, MATCH(1, (A4863=$G$3:$G$50)*(B4863=$H$3:$H$50)*(C4863&gt;=$I$3:$I$50)*(C4863&lt;=$J$3:$J$50), 0))</f>
        <v>3.7499999999999999E-2</v>
      </c>
    </row>
    <row r="4864" spans="1:4" x14ac:dyDescent="0.35">
      <c r="A4864" t="s">
        <v>39</v>
      </c>
      <c r="B4864">
        <v>90</v>
      </c>
      <c r="C4864" s="6">
        <v>1576171</v>
      </c>
      <c r="D4864" s="38" cm="1">
        <f t="array" ref="D4864">INDEX($K$3:$K$50, MATCH(1, (A4864=$G$3:$G$50)*(B4864=$H$3:$H$50)*(C4864&gt;=$I$3:$I$50)*(C4864&lt;=$J$3:$J$50), 0))</f>
        <v>3.3000000000000002E-2</v>
      </c>
    </row>
    <row r="4865" spans="1:4" x14ac:dyDescent="0.35">
      <c r="A4865" t="s">
        <v>39</v>
      </c>
      <c r="B4865">
        <v>90</v>
      </c>
      <c r="C4865" s="6">
        <v>1400171</v>
      </c>
      <c r="D4865" s="38" cm="1">
        <f t="array" ref="D4865">INDEX($K$3:$K$50, MATCH(1, (A4865=$G$3:$G$50)*(B4865=$H$3:$H$50)*(C4865&gt;=$I$3:$I$50)*(C4865&lt;=$J$3:$J$50), 0))</f>
        <v>3.3000000000000002E-2</v>
      </c>
    </row>
    <row r="4866" spans="1:4" x14ac:dyDescent="0.35">
      <c r="A4866" t="s">
        <v>40</v>
      </c>
      <c r="B4866">
        <v>180</v>
      </c>
      <c r="C4866" s="6">
        <v>2000171</v>
      </c>
      <c r="D4866" s="38" cm="1">
        <f t="array" ref="D4866">INDEX($K$3:$K$50, MATCH(1, (A4866=$G$3:$G$50)*(B4866=$H$3:$H$50)*(C4866&gt;=$I$3:$I$50)*(C4866&lt;=$J$3:$J$50), 0))</f>
        <v>4.3499999999999997E-2</v>
      </c>
    </row>
    <row r="4867" spans="1:4" x14ac:dyDescent="0.35">
      <c r="A4867" t="s">
        <v>39</v>
      </c>
      <c r="B4867">
        <v>360</v>
      </c>
      <c r="C4867" s="6">
        <v>45381</v>
      </c>
      <c r="D4867" s="38" cm="1">
        <f t="array" ref="D4867">INDEX($K$3:$K$50, MATCH(1, (A4867=$G$3:$G$50)*(B4867=$H$3:$H$50)*(C4867&gt;=$I$3:$I$50)*(C4867&lt;=$J$3:$J$50), 0))</f>
        <v>1.7999999999999999E-2</v>
      </c>
    </row>
    <row r="4868" spans="1:4" x14ac:dyDescent="0.35">
      <c r="A4868" t="s">
        <v>39</v>
      </c>
      <c r="B4868">
        <v>160</v>
      </c>
      <c r="C4868" s="6">
        <v>100171</v>
      </c>
      <c r="D4868" s="38" t="e" cm="1">
        <f t="array" ref="D4868">INDEX($K$3:$K$50, MATCH(1, (A4868=$G$3:$G$50)*(B4868=$H$3:$H$50)*(C4868&gt;=$I$3:$I$50)*(C4868&lt;=$J$3:$J$50), 0))</f>
        <v>#N/A</v>
      </c>
    </row>
    <row r="4869" spans="1:4" x14ac:dyDescent="0.35">
      <c r="A4869" t="s">
        <v>39</v>
      </c>
      <c r="B4869">
        <v>180</v>
      </c>
      <c r="C4869" s="6">
        <v>112863.2</v>
      </c>
      <c r="D4869" s="38" cm="1">
        <f t="array" ref="D4869">INDEX($K$3:$K$50, MATCH(1, (A4869=$G$3:$G$50)*(B4869=$H$3:$H$50)*(C4869&gt;=$I$3:$I$50)*(C4869&lt;=$J$3:$J$50), 0))</f>
        <v>3.4500000000000003E-2</v>
      </c>
    </row>
    <row r="4870" spans="1:4" x14ac:dyDescent="0.35">
      <c r="A4870" t="s">
        <v>39</v>
      </c>
      <c r="B4870">
        <v>90</v>
      </c>
      <c r="C4870" s="6">
        <v>100171</v>
      </c>
      <c r="D4870" s="38" cm="1">
        <f t="array" ref="D4870">INDEX($K$3:$K$50, MATCH(1, (A4870=$G$3:$G$50)*(B4870=$H$3:$H$50)*(C4870&gt;=$I$3:$I$50)*(C4870&lt;=$J$3:$J$50), 0))</f>
        <v>2.1999999999999999E-2</v>
      </c>
    </row>
    <row r="4871" spans="1:4" x14ac:dyDescent="0.35">
      <c r="A4871" t="s">
        <v>39</v>
      </c>
      <c r="B4871">
        <v>180</v>
      </c>
      <c r="C4871" s="6">
        <v>14240.22</v>
      </c>
      <c r="D4871" s="38" cm="1">
        <f t="array" ref="D4871">INDEX($K$3:$K$50, MATCH(1, (A4871=$G$3:$G$50)*(B4871=$H$3:$H$50)*(C4871&gt;=$I$3:$I$50)*(C4871&lt;=$J$3:$J$50), 0))</f>
        <v>1.6E-2</v>
      </c>
    </row>
    <row r="4872" spans="1:4" x14ac:dyDescent="0.35">
      <c r="A4872" t="s">
        <v>39</v>
      </c>
      <c r="B4872">
        <v>360</v>
      </c>
      <c r="C4872" s="6">
        <v>231563.44</v>
      </c>
      <c r="D4872" s="38" cm="1">
        <f t="array" ref="D4872">INDEX($K$3:$K$50, MATCH(1, (A4872=$G$3:$G$50)*(B4872=$H$3:$H$50)*(C4872&gt;=$I$3:$I$50)*(C4872&lt;=$J$3:$J$50), 0))</f>
        <v>3.85E-2</v>
      </c>
    </row>
    <row r="4873" spans="1:4" x14ac:dyDescent="0.35">
      <c r="A4873" t="s">
        <v>40</v>
      </c>
      <c r="B4873">
        <v>360</v>
      </c>
      <c r="C4873" s="6">
        <v>264595.65999999997</v>
      </c>
      <c r="D4873" s="38" cm="1">
        <f t="array" ref="D4873">INDEX($K$3:$K$50, MATCH(1, (A4873=$G$3:$G$50)*(B4873=$H$3:$H$50)*(C4873&gt;=$I$3:$I$50)*(C4873&lt;=$J$3:$J$50), 0))</f>
        <v>4.2000000000000003E-2</v>
      </c>
    </row>
    <row r="4874" spans="1:4" x14ac:dyDescent="0.35">
      <c r="A4874" t="s">
        <v>39</v>
      </c>
      <c r="B4874">
        <v>180</v>
      </c>
      <c r="C4874" s="6">
        <v>600171</v>
      </c>
      <c r="D4874" s="38" cm="1">
        <f t="array" ref="D4874">INDEX($K$3:$K$50, MATCH(1, (A4874=$G$3:$G$50)*(B4874=$H$3:$H$50)*(C4874&gt;=$I$3:$I$50)*(C4874&lt;=$J$3:$J$50), 0))</f>
        <v>3.95E-2</v>
      </c>
    </row>
    <row r="4875" spans="1:4" x14ac:dyDescent="0.35">
      <c r="A4875" t="s">
        <v>39</v>
      </c>
      <c r="B4875">
        <v>90</v>
      </c>
      <c r="C4875" s="6">
        <v>15171</v>
      </c>
      <c r="D4875" s="38" cm="1">
        <f t="array" ref="D4875">INDEX($K$3:$K$50, MATCH(1, (A4875=$G$3:$G$50)*(B4875=$H$3:$H$50)*(C4875&gt;=$I$3:$I$50)*(C4875&lt;=$J$3:$J$50), 0))</f>
        <v>1.55E-2</v>
      </c>
    </row>
    <row r="4876" spans="1:4" x14ac:dyDescent="0.35">
      <c r="A4876" t="s">
        <v>39</v>
      </c>
      <c r="B4876">
        <v>90</v>
      </c>
      <c r="C4876" s="6">
        <v>25787.01</v>
      </c>
      <c r="D4876" s="38" cm="1">
        <f t="array" ref="D4876">INDEX($K$3:$K$50, MATCH(1, (A4876=$G$3:$G$50)*(B4876=$H$3:$H$50)*(C4876&gt;=$I$3:$I$50)*(C4876&lt;=$J$3:$J$50), 0))</f>
        <v>1.55E-2</v>
      </c>
    </row>
    <row r="4877" spans="1:4" x14ac:dyDescent="0.35">
      <c r="A4877" t="s">
        <v>39</v>
      </c>
      <c r="B4877">
        <v>180</v>
      </c>
      <c r="C4877" s="6">
        <v>36769.279999999999</v>
      </c>
      <c r="D4877" s="38" cm="1">
        <f t="array" ref="D4877">INDEX($K$3:$K$50, MATCH(1, (A4877=$G$3:$G$50)*(B4877=$H$3:$H$50)*(C4877&gt;=$I$3:$I$50)*(C4877&lt;=$J$3:$J$50), 0))</f>
        <v>1.6E-2</v>
      </c>
    </row>
    <row r="4878" spans="1:4" x14ac:dyDescent="0.35">
      <c r="A4878" t="s">
        <v>39</v>
      </c>
      <c r="B4878">
        <v>360</v>
      </c>
      <c r="C4878" s="6">
        <v>10171</v>
      </c>
      <c r="D4878" s="38" cm="1">
        <f t="array" ref="D4878">INDEX($K$3:$K$50, MATCH(1, (A4878=$G$3:$G$50)*(B4878=$H$3:$H$50)*(C4878&gt;=$I$3:$I$50)*(C4878&lt;=$J$3:$J$50), 0))</f>
        <v>1.7999999999999999E-2</v>
      </c>
    </row>
    <row r="4879" spans="1:4" x14ac:dyDescent="0.35">
      <c r="A4879" t="s">
        <v>39</v>
      </c>
      <c r="B4879">
        <v>160</v>
      </c>
      <c r="C4879" s="6">
        <v>125171</v>
      </c>
      <c r="D4879" s="38" t="e" cm="1">
        <f t="array" ref="D4879">INDEX($K$3:$K$50, MATCH(1, (A4879=$G$3:$G$50)*(B4879=$H$3:$H$50)*(C4879&gt;=$I$3:$I$50)*(C4879&lt;=$J$3:$J$50), 0))</f>
        <v>#N/A</v>
      </c>
    </row>
    <row r="4880" spans="1:4" x14ac:dyDescent="0.35">
      <c r="A4880" t="s">
        <v>39</v>
      </c>
      <c r="B4880">
        <v>180</v>
      </c>
      <c r="C4880" s="6">
        <v>550171</v>
      </c>
      <c r="D4880" s="38" cm="1">
        <f t="array" ref="D4880">INDEX($K$3:$K$50, MATCH(1, (A4880=$G$3:$G$50)*(B4880=$H$3:$H$50)*(C4880&gt;=$I$3:$I$50)*(C4880&lt;=$J$3:$J$50), 0))</f>
        <v>3.95E-2</v>
      </c>
    </row>
    <row r="4881" spans="1:4" x14ac:dyDescent="0.35">
      <c r="A4881" t="s">
        <v>39</v>
      </c>
      <c r="B4881">
        <v>90</v>
      </c>
      <c r="C4881" s="6">
        <v>100171</v>
      </c>
      <c r="D4881" s="38" cm="1">
        <f t="array" ref="D4881">INDEX($K$3:$K$50, MATCH(1, (A4881=$G$3:$G$50)*(B4881=$H$3:$H$50)*(C4881&gt;=$I$3:$I$50)*(C4881&lt;=$J$3:$J$50), 0))</f>
        <v>2.1999999999999999E-2</v>
      </c>
    </row>
    <row r="4882" spans="1:4" x14ac:dyDescent="0.35">
      <c r="A4882" t="s">
        <v>39</v>
      </c>
      <c r="B4882">
        <v>180</v>
      </c>
      <c r="C4882" s="6">
        <v>13236.5</v>
      </c>
      <c r="D4882" s="38" cm="1">
        <f t="array" ref="D4882">INDEX($K$3:$K$50, MATCH(1, (A4882=$G$3:$G$50)*(B4882=$H$3:$H$50)*(C4882&gt;=$I$3:$I$50)*(C4882&lt;=$J$3:$J$50), 0))</f>
        <v>1.6E-2</v>
      </c>
    </row>
    <row r="4883" spans="1:4" x14ac:dyDescent="0.35">
      <c r="A4883" t="s">
        <v>39</v>
      </c>
      <c r="B4883">
        <v>360</v>
      </c>
      <c r="C4883" s="6">
        <v>67261.179999999993</v>
      </c>
      <c r="D4883" s="38" cm="1">
        <f t="array" ref="D4883">INDEX($K$3:$K$50, MATCH(1, (A4883=$G$3:$G$50)*(B4883=$H$3:$H$50)*(C4883&gt;=$I$3:$I$50)*(C4883&lt;=$J$3:$J$50), 0))</f>
        <v>2.5000000000000001E-2</v>
      </c>
    </row>
    <row r="4884" spans="1:4" x14ac:dyDescent="0.35">
      <c r="A4884" t="s">
        <v>39</v>
      </c>
      <c r="B4884">
        <v>360</v>
      </c>
      <c r="C4884" s="6">
        <v>3800171</v>
      </c>
      <c r="D4884" s="38" cm="1">
        <f t="array" ref="D4884">INDEX($K$3:$K$50, MATCH(1, (A4884=$G$3:$G$50)*(B4884=$H$3:$H$50)*(C4884&gt;=$I$3:$I$50)*(C4884&lt;=$J$3:$J$50), 0))</f>
        <v>4.7500000000000001E-2</v>
      </c>
    </row>
    <row r="4885" spans="1:4" x14ac:dyDescent="0.35">
      <c r="A4885" t="s">
        <v>39</v>
      </c>
      <c r="B4885">
        <v>180</v>
      </c>
      <c r="C4885" s="6">
        <v>636197.18000000005</v>
      </c>
      <c r="D4885" s="38" cm="1">
        <f t="array" ref="D4885">INDEX($K$3:$K$50, MATCH(1, (A4885=$G$3:$G$50)*(B4885=$H$3:$H$50)*(C4885&gt;=$I$3:$I$50)*(C4885&lt;=$J$3:$J$50), 0))</f>
        <v>3.95E-2</v>
      </c>
    </row>
    <row r="4886" spans="1:4" x14ac:dyDescent="0.35">
      <c r="A4886" t="s">
        <v>39</v>
      </c>
      <c r="B4886">
        <v>90</v>
      </c>
      <c r="C4886" s="6">
        <v>38931.29</v>
      </c>
      <c r="D4886" s="38" cm="1">
        <f t="array" ref="D4886">INDEX($K$3:$K$50, MATCH(1, (A4886=$G$3:$G$50)*(B4886=$H$3:$H$50)*(C4886&gt;=$I$3:$I$50)*(C4886&lt;=$J$3:$J$50), 0))</f>
        <v>1.55E-2</v>
      </c>
    </row>
    <row r="4887" spans="1:4" x14ac:dyDescent="0.35">
      <c r="A4887" t="s">
        <v>39</v>
      </c>
      <c r="B4887">
        <v>90</v>
      </c>
      <c r="C4887" s="6">
        <v>28510.49</v>
      </c>
      <c r="D4887" s="38" cm="1">
        <f t="array" ref="D4887">INDEX($K$3:$K$50, MATCH(1, (A4887=$G$3:$G$50)*(B4887=$H$3:$H$50)*(C4887&gt;=$I$3:$I$50)*(C4887&lt;=$J$3:$J$50), 0))</f>
        <v>1.55E-2</v>
      </c>
    </row>
    <row r="4888" spans="1:4" x14ac:dyDescent="0.35">
      <c r="A4888" t="s">
        <v>40</v>
      </c>
      <c r="B4888">
        <v>180</v>
      </c>
      <c r="C4888" s="6">
        <v>500171</v>
      </c>
      <c r="D4888" s="38" cm="1">
        <f t="array" ref="D4888">INDEX($K$3:$K$50, MATCH(1, (A4888=$G$3:$G$50)*(B4888=$H$3:$H$50)*(C4888&gt;=$I$3:$I$50)*(C4888&lt;=$J$3:$J$50), 0))</f>
        <v>3.9E-2</v>
      </c>
    </row>
    <row r="4889" spans="1:4" x14ac:dyDescent="0.35">
      <c r="A4889" t="s">
        <v>39</v>
      </c>
      <c r="B4889">
        <v>360</v>
      </c>
      <c r="C4889" s="6">
        <v>129518.01</v>
      </c>
      <c r="D4889" s="38" cm="1">
        <f t="array" ref="D4889">INDEX($K$3:$K$50, MATCH(1, (A4889=$G$3:$G$50)*(B4889=$H$3:$H$50)*(C4889&gt;=$I$3:$I$50)*(C4889&lt;=$J$3:$J$50), 0))</f>
        <v>3.85E-2</v>
      </c>
    </row>
    <row r="4890" spans="1:4" x14ac:dyDescent="0.35">
      <c r="A4890" t="s">
        <v>39</v>
      </c>
      <c r="B4890">
        <v>160</v>
      </c>
      <c r="C4890" s="6">
        <v>58826.22</v>
      </c>
      <c r="D4890" s="38" t="e" cm="1">
        <f t="array" ref="D4890">INDEX($K$3:$K$50, MATCH(1, (A4890=$G$3:$G$50)*(B4890=$H$3:$H$50)*(C4890&gt;=$I$3:$I$50)*(C4890&lt;=$J$3:$J$50), 0))</f>
        <v>#N/A</v>
      </c>
    </row>
    <row r="4891" spans="1:4" x14ac:dyDescent="0.35">
      <c r="A4891" t="s">
        <v>39</v>
      </c>
      <c r="B4891">
        <v>180</v>
      </c>
      <c r="C4891" s="6">
        <v>1964773.43</v>
      </c>
      <c r="D4891" s="38" cm="1">
        <f t="array" ref="D4891">INDEX($K$3:$K$50, MATCH(1, (A4891=$G$3:$G$50)*(B4891=$H$3:$H$50)*(C4891&gt;=$I$3:$I$50)*(C4891&lt;=$J$3:$J$50), 0))</f>
        <v>4.3999999999999997E-2</v>
      </c>
    </row>
    <row r="4892" spans="1:4" x14ac:dyDescent="0.35">
      <c r="A4892" t="s">
        <v>39</v>
      </c>
      <c r="B4892">
        <v>90</v>
      </c>
      <c r="C4892" s="6">
        <v>3500171</v>
      </c>
      <c r="D4892" s="38" cm="1">
        <f t="array" ref="D4892">INDEX($K$3:$K$50, MATCH(1, (A4892=$G$3:$G$50)*(B4892=$H$3:$H$50)*(C4892&gt;=$I$3:$I$50)*(C4892&lt;=$J$3:$J$50), 0))</f>
        <v>3.3000000000000002E-2</v>
      </c>
    </row>
    <row r="4893" spans="1:4" x14ac:dyDescent="0.35">
      <c r="A4893" t="s">
        <v>39</v>
      </c>
      <c r="B4893">
        <v>180</v>
      </c>
      <c r="C4893" s="6">
        <v>27671</v>
      </c>
      <c r="D4893" s="38" cm="1">
        <f t="array" ref="D4893">INDEX($K$3:$K$50, MATCH(1, (A4893=$G$3:$G$50)*(B4893=$H$3:$H$50)*(C4893&gt;=$I$3:$I$50)*(C4893&lt;=$J$3:$J$50), 0))</f>
        <v>1.6E-2</v>
      </c>
    </row>
    <row r="4894" spans="1:4" x14ac:dyDescent="0.35">
      <c r="A4894" t="s">
        <v>40</v>
      </c>
      <c r="B4894">
        <v>360</v>
      </c>
      <c r="C4894" s="6">
        <v>250171</v>
      </c>
      <c r="D4894" s="38" cm="1">
        <f t="array" ref="D4894">INDEX($K$3:$K$50, MATCH(1, (A4894=$G$3:$G$50)*(B4894=$H$3:$H$50)*(C4894&gt;=$I$3:$I$50)*(C4894&lt;=$J$3:$J$50), 0))</f>
        <v>4.2000000000000003E-2</v>
      </c>
    </row>
    <row r="4895" spans="1:4" x14ac:dyDescent="0.35">
      <c r="A4895" t="s">
        <v>40</v>
      </c>
      <c r="B4895">
        <v>360</v>
      </c>
      <c r="C4895" s="6">
        <v>300171</v>
      </c>
      <c r="D4895" s="38" cm="1">
        <f t="array" ref="D4895">INDEX($K$3:$K$50, MATCH(1, (A4895=$G$3:$G$50)*(B4895=$H$3:$H$50)*(C4895&gt;=$I$3:$I$50)*(C4895&lt;=$J$3:$J$50), 0))</f>
        <v>4.2000000000000003E-2</v>
      </c>
    </row>
    <row r="4896" spans="1:4" x14ac:dyDescent="0.35">
      <c r="A4896" t="s">
        <v>40</v>
      </c>
      <c r="B4896">
        <v>180</v>
      </c>
      <c r="C4896" s="6">
        <v>210171</v>
      </c>
      <c r="D4896" s="38" cm="1">
        <f t="array" ref="D4896">INDEX($K$3:$K$50, MATCH(1, (A4896=$G$3:$G$50)*(B4896=$H$3:$H$50)*(C4896&gt;=$I$3:$I$50)*(C4896&lt;=$J$3:$J$50), 0))</f>
        <v>3.4000000000000002E-2</v>
      </c>
    </row>
    <row r="4897" spans="1:4" x14ac:dyDescent="0.35">
      <c r="A4897" t="s">
        <v>40</v>
      </c>
      <c r="B4897">
        <v>90</v>
      </c>
      <c r="C4897" s="6">
        <v>1000171</v>
      </c>
      <c r="D4897" s="38" cm="1">
        <f t="array" ref="D4897">INDEX($K$3:$K$50, MATCH(1, (A4897=$G$3:$G$50)*(B4897=$H$3:$H$50)*(C4897&gt;=$I$3:$I$50)*(C4897&lt;=$J$3:$J$50), 0))</f>
        <v>3.2500000000000001E-2</v>
      </c>
    </row>
    <row r="4898" spans="1:4" x14ac:dyDescent="0.35">
      <c r="A4898" t="s">
        <v>40</v>
      </c>
      <c r="B4898">
        <v>90</v>
      </c>
      <c r="C4898" s="6">
        <v>250171</v>
      </c>
      <c r="D4898" s="38" cm="1">
        <f t="array" ref="D4898">INDEX($K$3:$K$50, MATCH(1, (A4898=$G$3:$G$50)*(B4898=$H$3:$H$50)*(C4898&gt;=$I$3:$I$50)*(C4898&lt;=$J$3:$J$50), 0))</f>
        <v>2.9499999999999998E-2</v>
      </c>
    </row>
    <row r="4899" spans="1:4" x14ac:dyDescent="0.35">
      <c r="A4899" t="s">
        <v>40</v>
      </c>
      <c r="B4899">
        <v>180</v>
      </c>
      <c r="C4899" s="6">
        <v>259808.94</v>
      </c>
      <c r="D4899" s="38" cm="1">
        <f t="array" ref="D4899">INDEX($K$3:$K$50, MATCH(1, (A4899=$G$3:$G$50)*(B4899=$H$3:$H$50)*(C4899&gt;=$I$3:$I$50)*(C4899&lt;=$J$3:$J$50), 0))</f>
        <v>3.6999999999999998E-2</v>
      </c>
    </row>
    <row r="4900" spans="1:4" x14ac:dyDescent="0.35">
      <c r="A4900" t="s">
        <v>40</v>
      </c>
      <c r="B4900">
        <v>360</v>
      </c>
      <c r="C4900" s="6">
        <v>300171</v>
      </c>
      <c r="D4900" s="38" cm="1">
        <f t="array" ref="D4900">INDEX($K$3:$K$50, MATCH(1, (A4900=$G$3:$G$50)*(B4900=$H$3:$H$50)*(C4900&gt;=$I$3:$I$50)*(C4900&lt;=$J$3:$J$50), 0))</f>
        <v>4.2000000000000003E-2</v>
      </c>
    </row>
    <row r="4901" spans="1:4" x14ac:dyDescent="0.35">
      <c r="A4901" t="s">
        <v>40</v>
      </c>
      <c r="B4901">
        <v>160</v>
      </c>
      <c r="C4901" s="6">
        <v>202171</v>
      </c>
      <c r="D4901" s="38" t="e" cm="1">
        <f t="array" ref="D4901">INDEX($K$3:$K$50, MATCH(1, (A4901=$G$3:$G$50)*(B4901=$H$3:$H$50)*(C4901&gt;=$I$3:$I$50)*(C4901&lt;=$J$3:$J$50), 0))</f>
        <v>#N/A</v>
      </c>
    </row>
    <row r="4902" spans="1:4" x14ac:dyDescent="0.35">
      <c r="A4902" t="s">
        <v>40</v>
      </c>
      <c r="B4902">
        <v>180</v>
      </c>
      <c r="C4902" s="6">
        <v>3550171</v>
      </c>
      <c r="D4902" s="38" cm="1">
        <f t="array" ref="D4902">INDEX($K$3:$K$50, MATCH(1, (A4902=$G$3:$G$50)*(B4902=$H$3:$H$50)*(C4902&gt;=$I$3:$I$50)*(C4902&lt;=$J$3:$J$50), 0))</f>
        <v>4.3499999999999997E-2</v>
      </c>
    </row>
    <row r="4903" spans="1:4" x14ac:dyDescent="0.35">
      <c r="A4903" t="s">
        <v>40</v>
      </c>
      <c r="B4903">
        <v>90</v>
      </c>
      <c r="C4903" s="6">
        <v>100171</v>
      </c>
      <c r="D4903" s="38" cm="1">
        <f t="array" ref="D4903">INDEX($K$3:$K$50, MATCH(1, (A4903=$G$3:$G$50)*(B4903=$H$3:$H$50)*(C4903&gt;=$I$3:$I$50)*(C4903&lt;=$J$3:$J$50), 0))</f>
        <v>2.1499999999999998E-2</v>
      </c>
    </row>
    <row r="4904" spans="1:4" x14ac:dyDescent="0.35">
      <c r="A4904" t="s">
        <v>40</v>
      </c>
      <c r="B4904">
        <v>180</v>
      </c>
      <c r="C4904" s="6">
        <v>2211438.64</v>
      </c>
      <c r="D4904" s="38" cm="1">
        <f t="array" ref="D4904">INDEX($K$3:$K$50, MATCH(1, (A4904=$G$3:$G$50)*(B4904=$H$3:$H$50)*(C4904&gt;=$I$3:$I$50)*(C4904&lt;=$J$3:$J$50), 0))</f>
        <v>4.3499999999999997E-2</v>
      </c>
    </row>
    <row r="4905" spans="1:4" x14ac:dyDescent="0.35">
      <c r="A4905" t="s">
        <v>40</v>
      </c>
      <c r="B4905">
        <v>360</v>
      </c>
      <c r="C4905" s="6">
        <v>250605</v>
      </c>
      <c r="D4905" s="38" cm="1">
        <f t="array" ref="D4905">INDEX($K$3:$K$50, MATCH(1, (A4905=$G$3:$G$50)*(B4905=$H$3:$H$50)*(C4905&gt;=$I$3:$I$50)*(C4905&lt;=$J$3:$J$50), 0))</f>
        <v>4.2000000000000003E-2</v>
      </c>
    </row>
    <row r="4906" spans="1:4" x14ac:dyDescent="0.35">
      <c r="A4906" t="s">
        <v>40</v>
      </c>
      <c r="B4906">
        <v>360</v>
      </c>
      <c r="C4906" s="6">
        <v>136171</v>
      </c>
      <c r="D4906" s="38" cm="1">
        <f t="array" ref="D4906">INDEX($K$3:$K$50, MATCH(1, (A4906=$G$3:$G$50)*(B4906=$H$3:$H$50)*(C4906&gt;=$I$3:$I$50)*(C4906&lt;=$J$3:$J$50), 0))</f>
        <v>3.7999999999999999E-2</v>
      </c>
    </row>
    <row r="4907" spans="1:4" x14ac:dyDescent="0.35">
      <c r="A4907" t="s">
        <v>40</v>
      </c>
      <c r="B4907">
        <v>180</v>
      </c>
      <c r="C4907" s="6">
        <v>1000171</v>
      </c>
      <c r="D4907" s="38" cm="1">
        <f t="array" ref="D4907">INDEX($K$3:$K$50, MATCH(1, (A4907=$G$3:$G$50)*(B4907=$H$3:$H$50)*(C4907&gt;=$I$3:$I$50)*(C4907&lt;=$J$3:$J$50), 0))</f>
        <v>4.3499999999999997E-2</v>
      </c>
    </row>
    <row r="4908" spans="1:4" x14ac:dyDescent="0.35">
      <c r="A4908" t="s">
        <v>40</v>
      </c>
      <c r="B4908">
        <v>90</v>
      </c>
      <c r="C4908" s="6">
        <v>105053.19</v>
      </c>
      <c r="D4908" s="38" cm="1">
        <f t="array" ref="D4908">INDEX($K$3:$K$50, MATCH(1, (A4908=$G$3:$G$50)*(B4908=$H$3:$H$50)*(C4908&gt;=$I$3:$I$50)*(C4908&lt;=$J$3:$J$50), 0))</f>
        <v>2.1499999999999998E-2</v>
      </c>
    </row>
    <row r="4909" spans="1:4" x14ac:dyDescent="0.35">
      <c r="A4909" t="s">
        <v>40</v>
      </c>
      <c r="B4909">
        <v>90</v>
      </c>
      <c r="C4909" s="6">
        <v>22171</v>
      </c>
      <c r="D4909" s="38" cm="1">
        <f t="array" ref="D4909">INDEX($K$3:$K$50, MATCH(1, (A4909=$G$3:$G$50)*(B4909=$H$3:$H$50)*(C4909&gt;=$I$3:$I$50)*(C4909&lt;=$J$3:$J$50), 0))</f>
        <v>1.4999999999999999E-2</v>
      </c>
    </row>
    <row r="4910" spans="1:4" x14ac:dyDescent="0.35">
      <c r="A4910" t="s">
        <v>40</v>
      </c>
      <c r="B4910">
        <v>180</v>
      </c>
      <c r="C4910" s="6">
        <v>100171</v>
      </c>
      <c r="D4910" s="38" cm="1">
        <f t="array" ref="D4910">INDEX($K$3:$K$50, MATCH(1, (A4910=$G$3:$G$50)*(B4910=$H$3:$H$50)*(C4910&gt;=$I$3:$I$50)*(C4910&lt;=$J$3:$J$50), 0))</f>
        <v>3.4000000000000002E-2</v>
      </c>
    </row>
    <row r="4911" spans="1:4" x14ac:dyDescent="0.35">
      <c r="A4911" t="s">
        <v>40</v>
      </c>
      <c r="B4911">
        <v>360</v>
      </c>
      <c r="C4911" s="6">
        <v>56795</v>
      </c>
      <c r="D4911" s="38" cm="1">
        <f t="array" ref="D4911">INDEX($K$3:$K$50, MATCH(1, (A4911=$G$3:$G$50)*(B4911=$H$3:$H$50)*(C4911&gt;=$I$3:$I$50)*(C4911&lt;=$J$3:$J$50), 0))</f>
        <v>2.4500000000000001E-2</v>
      </c>
    </row>
    <row r="4912" spans="1:4" x14ac:dyDescent="0.35">
      <c r="A4912" t="s">
        <v>40</v>
      </c>
      <c r="B4912">
        <v>160</v>
      </c>
      <c r="C4912" s="6">
        <v>50171</v>
      </c>
      <c r="D4912" s="38" t="e" cm="1">
        <f t="array" ref="D4912">INDEX($K$3:$K$50, MATCH(1, (A4912=$G$3:$G$50)*(B4912=$H$3:$H$50)*(C4912&gt;=$I$3:$I$50)*(C4912&lt;=$J$3:$J$50), 0))</f>
        <v>#N/A</v>
      </c>
    </row>
    <row r="4913" spans="1:4" x14ac:dyDescent="0.35">
      <c r="A4913" t="s">
        <v>40</v>
      </c>
      <c r="B4913">
        <v>180</v>
      </c>
      <c r="C4913" s="6">
        <v>150171</v>
      </c>
      <c r="D4913" s="38" cm="1">
        <f t="array" ref="D4913">INDEX($K$3:$K$50, MATCH(1, (A4913=$G$3:$G$50)*(B4913=$H$3:$H$50)*(C4913&gt;=$I$3:$I$50)*(C4913&lt;=$J$3:$J$50), 0))</f>
        <v>3.4000000000000002E-2</v>
      </c>
    </row>
    <row r="4914" spans="1:4" x14ac:dyDescent="0.35">
      <c r="A4914" t="s">
        <v>40</v>
      </c>
      <c r="B4914">
        <v>90</v>
      </c>
      <c r="C4914" s="6">
        <v>300171</v>
      </c>
      <c r="D4914" s="38" cm="1">
        <f t="array" ref="D4914">INDEX($K$3:$K$50, MATCH(1, (A4914=$G$3:$G$50)*(B4914=$H$3:$H$50)*(C4914&gt;=$I$3:$I$50)*(C4914&lt;=$J$3:$J$50), 0))</f>
        <v>2.9499999999999998E-2</v>
      </c>
    </row>
    <row r="4915" spans="1:4" x14ac:dyDescent="0.35">
      <c r="A4915" t="s">
        <v>40</v>
      </c>
      <c r="B4915">
        <v>180</v>
      </c>
      <c r="C4915" s="6">
        <v>20171</v>
      </c>
      <c r="D4915" s="38" cm="1">
        <f t="array" ref="D4915">INDEX($K$3:$K$50, MATCH(1, (A4915=$G$3:$G$50)*(B4915=$H$3:$H$50)*(C4915&gt;=$I$3:$I$50)*(C4915&lt;=$J$3:$J$50), 0))</f>
        <v>1.55E-2</v>
      </c>
    </row>
    <row r="4916" spans="1:4" x14ac:dyDescent="0.35">
      <c r="A4916" t="s">
        <v>40</v>
      </c>
      <c r="B4916">
        <v>360</v>
      </c>
      <c r="C4916" s="6">
        <v>600171</v>
      </c>
      <c r="D4916" s="38" cm="1">
        <f t="array" ref="D4916">INDEX($K$3:$K$50, MATCH(1, (A4916=$G$3:$G$50)*(B4916=$H$3:$H$50)*(C4916&gt;=$I$3:$I$50)*(C4916&lt;=$J$3:$J$50), 0))</f>
        <v>4.3999999999999997E-2</v>
      </c>
    </row>
    <row r="4917" spans="1:4" x14ac:dyDescent="0.35">
      <c r="A4917" t="s">
        <v>40</v>
      </c>
      <c r="B4917">
        <v>360</v>
      </c>
      <c r="C4917" s="6">
        <v>104204.91</v>
      </c>
      <c r="D4917" s="38" cm="1">
        <f t="array" ref="D4917">INDEX($K$3:$K$50, MATCH(1, (A4917=$G$3:$G$50)*(B4917=$H$3:$H$50)*(C4917&gt;=$I$3:$I$50)*(C4917&lt;=$J$3:$J$50), 0))</f>
        <v>3.7999999999999999E-2</v>
      </c>
    </row>
    <row r="4918" spans="1:4" x14ac:dyDescent="0.35">
      <c r="A4918" t="s">
        <v>40</v>
      </c>
      <c r="B4918">
        <v>180</v>
      </c>
      <c r="C4918" s="6">
        <v>165171</v>
      </c>
      <c r="D4918" s="38" cm="1">
        <f t="array" ref="D4918">INDEX($K$3:$K$50, MATCH(1, (A4918=$G$3:$G$50)*(B4918=$H$3:$H$50)*(C4918&gt;=$I$3:$I$50)*(C4918&lt;=$J$3:$J$50), 0))</f>
        <v>3.4000000000000002E-2</v>
      </c>
    </row>
    <row r="4919" spans="1:4" x14ac:dyDescent="0.35">
      <c r="A4919" t="s">
        <v>40</v>
      </c>
      <c r="B4919">
        <v>90</v>
      </c>
      <c r="C4919" s="6">
        <v>31110.15</v>
      </c>
      <c r="D4919" s="38" cm="1">
        <f t="array" ref="D4919">INDEX($K$3:$K$50, MATCH(1, (A4919=$G$3:$G$50)*(B4919=$H$3:$H$50)*(C4919&gt;=$I$3:$I$50)*(C4919&lt;=$J$3:$J$50), 0))</f>
        <v>1.4999999999999999E-2</v>
      </c>
    </row>
    <row r="4920" spans="1:4" x14ac:dyDescent="0.35">
      <c r="A4920" t="s">
        <v>40</v>
      </c>
      <c r="B4920">
        <v>90</v>
      </c>
      <c r="C4920" s="6">
        <v>600171</v>
      </c>
      <c r="D4920" s="38" cm="1">
        <f t="array" ref="D4920">INDEX($K$3:$K$50, MATCH(1, (A4920=$G$3:$G$50)*(B4920=$H$3:$H$50)*(C4920&gt;=$I$3:$I$50)*(C4920&lt;=$J$3:$J$50), 0))</f>
        <v>3.0499999999999999E-2</v>
      </c>
    </row>
    <row r="4921" spans="1:4" x14ac:dyDescent="0.35">
      <c r="A4921" t="s">
        <v>40</v>
      </c>
      <c r="B4921">
        <v>180</v>
      </c>
      <c r="C4921" s="6">
        <v>5000171</v>
      </c>
      <c r="D4921" s="38" cm="1">
        <f t="array" ref="D4921">INDEX($K$3:$K$50, MATCH(1, (A4921=$G$3:$G$50)*(B4921=$H$3:$H$50)*(C4921&gt;=$I$3:$I$50)*(C4921&lt;=$J$3:$J$50), 0))</f>
        <v>4.3499999999999997E-2</v>
      </c>
    </row>
    <row r="4922" spans="1:4" x14ac:dyDescent="0.35">
      <c r="A4922" t="s">
        <v>40</v>
      </c>
      <c r="B4922">
        <v>360</v>
      </c>
      <c r="C4922" s="6">
        <v>2750171</v>
      </c>
      <c r="D4922" s="38" cm="1">
        <f t="array" ref="D4922">INDEX($K$3:$K$50, MATCH(1, (A4922=$G$3:$G$50)*(B4922=$H$3:$H$50)*(C4922&gt;=$I$3:$I$50)*(C4922&lt;=$J$3:$J$50), 0))</f>
        <v>4.7E-2</v>
      </c>
    </row>
    <row r="4923" spans="1:4" x14ac:dyDescent="0.35">
      <c r="A4923" t="s">
        <v>40</v>
      </c>
      <c r="B4923">
        <v>160</v>
      </c>
      <c r="C4923" s="6">
        <v>2750171</v>
      </c>
      <c r="D4923" s="38" t="e" cm="1">
        <f t="array" ref="D4923">INDEX($K$3:$K$50, MATCH(1, (A4923=$G$3:$G$50)*(B4923=$H$3:$H$50)*(C4923&gt;=$I$3:$I$50)*(C4923&lt;=$J$3:$J$50), 0))</f>
        <v>#N/A</v>
      </c>
    </row>
    <row r="4924" spans="1:4" x14ac:dyDescent="0.35">
      <c r="A4924" t="s">
        <v>40</v>
      </c>
      <c r="B4924">
        <v>180</v>
      </c>
      <c r="C4924" s="6">
        <v>5000171</v>
      </c>
      <c r="D4924" s="38" cm="1">
        <f t="array" ref="D4924">INDEX($K$3:$K$50, MATCH(1, (A4924=$G$3:$G$50)*(B4924=$H$3:$H$50)*(C4924&gt;=$I$3:$I$50)*(C4924&lt;=$J$3:$J$50), 0))</f>
        <v>4.3499999999999997E-2</v>
      </c>
    </row>
    <row r="4925" spans="1:4" x14ac:dyDescent="0.35">
      <c r="A4925" t="s">
        <v>40</v>
      </c>
      <c r="B4925">
        <v>90</v>
      </c>
      <c r="C4925" s="6">
        <v>4000171</v>
      </c>
      <c r="D4925" s="38" cm="1">
        <f t="array" ref="D4925">INDEX($K$3:$K$50, MATCH(1, (A4925=$G$3:$G$50)*(B4925=$H$3:$H$50)*(C4925&gt;=$I$3:$I$50)*(C4925&lt;=$J$3:$J$50), 0))</f>
        <v>3.2500000000000001E-2</v>
      </c>
    </row>
    <row r="4926" spans="1:4" x14ac:dyDescent="0.35">
      <c r="A4926" t="s">
        <v>40</v>
      </c>
      <c r="B4926">
        <v>180</v>
      </c>
      <c r="C4926" s="6">
        <v>2000171</v>
      </c>
      <c r="D4926" s="38" cm="1">
        <f t="array" ref="D4926">INDEX($K$3:$K$50, MATCH(1, (A4926=$G$3:$G$50)*(B4926=$H$3:$H$50)*(C4926&gt;=$I$3:$I$50)*(C4926&lt;=$J$3:$J$50), 0))</f>
        <v>4.3499999999999997E-2</v>
      </c>
    </row>
    <row r="4927" spans="1:4" x14ac:dyDescent="0.35">
      <c r="A4927" t="s">
        <v>40</v>
      </c>
      <c r="B4927">
        <v>360</v>
      </c>
      <c r="C4927" s="6">
        <v>5000171</v>
      </c>
      <c r="D4927" s="38" cm="1">
        <f t="array" ref="D4927">INDEX($K$3:$K$50, MATCH(1, (A4927=$G$3:$G$50)*(B4927=$H$3:$H$50)*(C4927&gt;=$I$3:$I$50)*(C4927&lt;=$J$3:$J$50), 0))</f>
        <v>4.7E-2</v>
      </c>
    </row>
    <row r="4928" spans="1:4" x14ac:dyDescent="0.35">
      <c r="A4928" t="s">
        <v>40</v>
      </c>
      <c r="B4928">
        <v>360</v>
      </c>
      <c r="C4928" s="6">
        <v>10171</v>
      </c>
      <c r="D4928" s="38" cm="1">
        <f t="array" ref="D4928">INDEX($K$3:$K$50, MATCH(1, (A4928=$G$3:$G$50)*(B4928=$H$3:$H$50)*(C4928&gt;=$I$3:$I$50)*(C4928&lt;=$J$3:$J$50), 0))</f>
        <v>1.7500000000000002E-2</v>
      </c>
    </row>
    <row r="4929" spans="1:4" x14ac:dyDescent="0.35">
      <c r="A4929" t="s">
        <v>40</v>
      </c>
      <c r="B4929">
        <v>180</v>
      </c>
      <c r="C4929" s="6">
        <v>2000171</v>
      </c>
      <c r="D4929" s="38" cm="1">
        <f t="array" ref="D4929">INDEX($K$3:$K$50, MATCH(1, (A4929=$G$3:$G$50)*(B4929=$H$3:$H$50)*(C4929&gt;=$I$3:$I$50)*(C4929&lt;=$J$3:$J$50), 0))</f>
        <v>4.3499999999999997E-2</v>
      </c>
    </row>
    <row r="4930" spans="1:4" x14ac:dyDescent="0.35">
      <c r="A4930" t="s">
        <v>40</v>
      </c>
      <c r="B4930">
        <v>90</v>
      </c>
      <c r="C4930" s="6">
        <v>2374684.06</v>
      </c>
      <c r="D4930" s="38" cm="1">
        <f t="array" ref="D4930">INDEX($K$3:$K$50, MATCH(1, (A4930=$G$3:$G$50)*(B4930=$H$3:$H$50)*(C4930&gt;=$I$3:$I$50)*(C4930&lt;=$J$3:$J$50), 0))</f>
        <v>3.2500000000000001E-2</v>
      </c>
    </row>
    <row r="4931" spans="1:4" x14ac:dyDescent="0.35">
      <c r="A4931" t="s">
        <v>40</v>
      </c>
      <c r="B4931">
        <v>90</v>
      </c>
      <c r="C4931" s="6">
        <v>2000171</v>
      </c>
      <c r="D4931" s="38" cm="1">
        <f t="array" ref="D4931">INDEX($K$3:$K$50, MATCH(1, (A4931=$G$3:$G$50)*(B4931=$H$3:$H$50)*(C4931&gt;=$I$3:$I$50)*(C4931&lt;=$J$3:$J$50), 0))</f>
        <v>3.2500000000000001E-2</v>
      </c>
    </row>
    <row r="4932" spans="1:4" x14ac:dyDescent="0.35">
      <c r="A4932" t="s">
        <v>40</v>
      </c>
      <c r="B4932">
        <v>180</v>
      </c>
      <c r="C4932" s="6">
        <v>1500171</v>
      </c>
      <c r="D4932" s="38" cm="1">
        <f t="array" ref="D4932">INDEX($K$3:$K$50, MATCH(1, (A4932=$G$3:$G$50)*(B4932=$H$3:$H$50)*(C4932&gt;=$I$3:$I$50)*(C4932&lt;=$J$3:$J$50), 0))</f>
        <v>4.3499999999999997E-2</v>
      </c>
    </row>
    <row r="4933" spans="1:4" x14ac:dyDescent="0.35">
      <c r="A4933" t="s">
        <v>40</v>
      </c>
      <c r="B4933">
        <v>360</v>
      </c>
      <c r="C4933" s="6">
        <v>2000171</v>
      </c>
      <c r="D4933" s="38" cm="1">
        <f t="array" ref="D4933">INDEX($K$3:$K$50, MATCH(1, (A4933=$G$3:$G$50)*(B4933=$H$3:$H$50)*(C4933&gt;=$I$3:$I$50)*(C4933&lt;=$J$3:$J$50), 0))</f>
        <v>4.7E-2</v>
      </c>
    </row>
    <row r="4934" spans="1:4" x14ac:dyDescent="0.35">
      <c r="A4934" t="s">
        <v>40</v>
      </c>
      <c r="B4934">
        <v>160</v>
      </c>
      <c r="C4934" s="6">
        <v>2000171</v>
      </c>
      <c r="D4934" s="38" t="e" cm="1">
        <f t="array" ref="D4934">INDEX($K$3:$K$50, MATCH(1, (A4934=$G$3:$G$50)*(B4934=$H$3:$H$50)*(C4934&gt;=$I$3:$I$50)*(C4934&lt;=$J$3:$J$50), 0))</f>
        <v>#N/A</v>
      </c>
    </row>
    <row r="4935" spans="1:4" x14ac:dyDescent="0.35">
      <c r="A4935" t="s">
        <v>40</v>
      </c>
      <c r="B4935">
        <v>180</v>
      </c>
      <c r="C4935" s="6">
        <v>2000171</v>
      </c>
      <c r="D4935" s="38" cm="1">
        <f t="array" ref="D4935">INDEX($K$3:$K$50, MATCH(1, (A4935=$G$3:$G$50)*(B4935=$H$3:$H$50)*(C4935&gt;=$I$3:$I$50)*(C4935&lt;=$J$3:$J$50), 0))</f>
        <v>4.3499999999999997E-2</v>
      </c>
    </row>
    <row r="4936" spans="1:4" x14ac:dyDescent="0.35">
      <c r="A4936" t="s">
        <v>40</v>
      </c>
      <c r="B4936">
        <v>90</v>
      </c>
      <c r="C4936" s="6">
        <v>10171</v>
      </c>
      <c r="D4936" s="38" cm="1">
        <f t="array" ref="D4936">INDEX($K$3:$K$50, MATCH(1, (A4936=$G$3:$G$50)*(B4936=$H$3:$H$50)*(C4936&gt;=$I$3:$I$50)*(C4936&lt;=$J$3:$J$50), 0))</f>
        <v>1.4999999999999999E-2</v>
      </c>
    </row>
    <row r="4937" spans="1:4" x14ac:dyDescent="0.35">
      <c r="A4937" t="s">
        <v>40</v>
      </c>
      <c r="B4937">
        <v>180</v>
      </c>
      <c r="C4937" s="6">
        <v>2000171</v>
      </c>
      <c r="D4937" s="38" cm="1">
        <f t="array" ref="D4937">INDEX($K$3:$K$50, MATCH(1, (A4937=$G$3:$G$50)*(B4937=$H$3:$H$50)*(C4937&gt;=$I$3:$I$50)*(C4937&lt;=$J$3:$J$50), 0))</f>
        <v>4.3499999999999997E-2</v>
      </c>
    </row>
    <row r="4938" spans="1:4" x14ac:dyDescent="0.35">
      <c r="A4938" t="s">
        <v>40</v>
      </c>
      <c r="B4938">
        <v>360</v>
      </c>
      <c r="C4938" s="6">
        <v>1500171</v>
      </c>
      <c r="D4938" s="38" cm="1">
        <f t="array" ref="D4938">INDEX($K$3:$K$50, MATCH(1, (A4938=$G$3:$G$50)*(B4938=$H$3:$H$50)*(C4938&gt;=$I$3:$I$50)*(C4938&lt;=$J$3:$J$50), 0))</f>
        <v>4.7E-2</v>
      </c>
    </row>
    <row r="4939" spans="1:4" x14ac:dyDescent="0.35">
      <c r="A4939" t="s">
        <v>40</v>
      </c>
      <c r="B4939">
        <v>360</v>
      </c>
      <c r="C4939" s="6">
        <v>1275756.8</v>
      </c>
      <c r="D4939" s="38" cm="1">
        <f t="array" ref="D4939">INDEX($K$3:$K$50, MATCH(1, (A4939=$G$3:$G$50)*(B4939=$H$3:$H$50)*(C4939&gt;=$I$3:$I$50)*(C4939&lt;=$J$3:$J$50), 0))</f>
        <v>4.7E-2</v>
      </c>
    </row>
    <row r="4940" spans="1:4" x14ac:dyDescent="0.35">
      <c r="A4940" t="s">
        <v>40</v>
      </c>
      <c r="B4940">
        <v>180</v>
      </c>
      <c r="C4940" s="6">
        <v>2000171</v>
      </c>
      <c r="D4940" s="38" cm="1">
        <f t="array" ref="D4940">INDEX($K$3:$K$50, MATCH(1, (A4940=$G$3:$G$50)*(B4940=$H$3:$H$50)*(C4940&gt;=$I$3:$I$50)*(C4940&lt;=$J$3:$J$50), 0))</f>
        <v>4.3499999999999997E-2</v>
      </c>
    </row>
    <row r="4941" spans="1:4" x14ac:dyDescent="0.35">
      <c r="A4941" t="s">
        <v>40</v>
      </c>
      <c r="B4941">
        <v>90</v>
      </c>
      <c r="C4941" s="6">
        <v>3000171</v>
      </c>
      <c r="D4941" s="38" cm="1">
        <f t="array" ref="D4941">INDEX($K$3:$K$50, MATCH(1, (A4941=$G$3:$G$50)*(B4941=$H$3:$H$50)*(C4941&gt;=$I$3:$I$50)*(C4941&lt;=$J$3:$J$50), 0))</f>
        <v>3.2500000000000001E-2</v>
      </c>
    </row>
    <row r="4942" spans="1:4" x14ac:dyDescent="0.35">
      <c r="A4942" t="s">
        <v>40</v>
      </c>
      <c r="B4942">
        <v>90</v>
      </c>
      <c r="C4942" s="6">
        <v>2000171</v>
      </c>
      <c r="D4942" s="38" cm="1">
        <f t="array" ref="D4942">INDEX($K$3:$K$50, MATCH(1, (A4942=$G$3:$G$50)*(B4942=$H$3:$H$50)*(C4942&gt;=$I$3:$I$50)*(C4942&lt;=$J$3:$J$50), 0))</f>
        <v>3.2500000000000001E-2</v>
      </c>
    </row>
    <row r="4943" spans="1:4" x14ac:dyDescent="0.35">
      <c r="A4943" t="s">
        <v>40</v>
      </c>
      <c r="B4943">
        <v>180</v>
      </c>
      <c r="C4943" s="6">
        <v>1062648.46</v>
      </c>
      <c r="D4943" s="38" cm="1">
        <f t="array" ref="D4943">INDEX($K$3:$K$50, MATCH(1, (A4943=$G$3:$G$50)*(B4943=$H$3:$H$50)*(C4943&gt;=$I$3:$I$50)*(C4943&lt;=$J$3:$J$50), 0))</f>
        <v>4.3499999999999997E-2</v>
      </c>
    </row>
    <row r="4944" spans="1:4" x14ac:dyDescent="0.35">
      <c r="A4944" t="s">
        <v>40</v>
      </c>
      <c r="B4944">
        <v>360</v>
      </c>
      <c r="C4944" s="6">
        <v>14000171</v>
      </c>
      <c r="D4944" s="38" cm="1">
        <f t="array" ref="D4944">INDEX($K$3:$K$50, MATCH(1, (A4944=$G$3:$G$50)*(B4944=$H$3:$H$50)*(C4944&gt;=$I$3:$I$50)*(C4944&lt;=$J$3:$J$50), 0))</f>
        <v>4.7500000000000001E-2</v>
      </c>
    </row>
    <row r="4945" spans="1:4" x14ac:dyDescent="0.35">
      <c r="A4945" t="s">
        <v>40</v>
      </c>
      <c r="B4945">
        <v>160</v>
      </c>
      <c r="C4945" s="6">
        <v>3000171</v>
      </c>
      <c r="D4945" s="38" t="e" cm="1">
        <f t="array" ref="D4945">INDEX($K$3:$K$50, MATCH(1, (A4945=$G$3:$G$50)*(B4945=$H$3:$H$50)*(C4945&gt;=$I$3:$I$50)*(C4945&lt;=$J$3:$J$50), 0))</f>
        <v>#N/A</v>
      </c>
    </row>
    <row r="4946" spans="1:4" x14ac:dyDescent="0.35">
      <c r="A4946" t="s">
        <v>40</v>
      </c>
      <c r="B4946">
        <v>180</v>
      </c>
      <c r="C4946" s="6">
        <v>10000171</v>
      </c>
      <c r="D4946" s="38" cm="1">
        <f t="array" ref="D4946">INDEX($K$3:$K$50, MATCH(1, (A4946=$G$3:$G$50)*(B4946=$H$3:$H$50)*(C4946&gt;=$I$3:$I$50)*(C4946&lt;=$J$3:$J$50), 0))</f>
        <v>4.4499999999999998E-2</v>
      </c>
    </row>
    <row r="4947" spans="1:4" x14ac:dyDescent="0.35">
      <c r="A4947" t="s">
        <v>40</v>
      </c>
      <c r="B4947">
        <v>90</v>
      </c>
      <c r="C4947" s="6">
        <v>200171</v>
      </c>
      <c r="D4947" s="38" cm="1">
        <f t="array" ref="D4947">INDEX($K$3:$K$50, MATCH(1, (A4947=$G$3:$G$50)*(B4947=$H$3:$H$50)*(C4947&gt;=$I$3:$I$50)*(C4947&lt;=$J$3:$J$50), 0))</f>
        <v>2.1499999999999998E-2</v>
      </c>
    </row>
    <row r="4948" spans="1:4" x14ac:dyDescent="0.35">
      <c r="A4948" t="s">
        <v>40</v>
      </c>
      <c r="B4948">
        <v>180</v>
      </c>
      <c r="C4948" s="6">
        <v>1000171</v>
      </c>
      <c r="D4948" s="38" cm="1">
        <f t="array" ref="D4948">INDEX($K$3:$K$50, MATCH(1, (A4948=$G$3:$G$50)*(B4948=$H$3:$H$50)*(C4948&gt;=$I$3:$I$50)*(C4948&lt;=$J$3:$J$50), 0))</f>
        <v>4.3499999999999997E-2</v>
      </c>
    </row>
    <row r="4949" spans="1:4" x14ac:dyDescent="0.35">
      <c r="A4949" t="s">
        <v>40</v>
      </c>
      <c r="B4949">
        <v>360</v>
      </c>
      <c r="C4949" s="6">
        <v>13066560.65</v>
      </c>
      <c r="D4949" s="38" cm="1">
        <f t="array" ref="D4949">INDEX($K$3:$K$50, MATCH(1, (A4949=$G$3:$G$50)*(B4949=$H$3:$H$50)*(C4949&gt;=$I$3:$I$50)*(C4949&lt;=$J$3:$J$50), 0))</f>
        <v>4.7500000000000001E-2</v>
      </c>
    </row>
    <row r="4950" spans="1:4" x14ac:dyDescent="0.35">
      <c r="A4950" t="s">
        <v>40</v>
      </c>
      <c r="B4950">
        <v>360</v>
      </c>
      <c r="C4950" s="6">
        <v>1000171</v>
      </c>
      <c r="D4950" s="38" cm="1">
        <f t="array" ref="D4950">INDEX($K$3:$K$50, MATCH(1, (A4950=$G$3:$G$50)*(B4950=$H$3:$H$50)*(C4950&gt;=$I$3:$I$50)*(C4950&lt;=$J$3:$J$50), 0))</f>
        <v>4.7E-2</v>
      </c>
    </row>
    <row r="4951" spans="1:4" x14ac:dyDescent="0.35">
      <c r="A4951" t="s">
        <v>40</v>
      </c>
      <c r="B4951">
        <v>180</v>
      </c>
      <c r="C4951" s="6">
        <v>4500171</v>
      </c>
      <c r="D4951" s="38" cm="1">
        <f t="array" ref="D4951">INDEX($K$3:$K$50, MATCH(1, (A4951=$G$3:$G$50)*(B4951=$H$3:$H$50)*(C4951&gt;=$I$3:$I$50)*(C4951&lt;=$J$3:$J$50), 0))</f>
        <v>4.3499999999999997E-2</v>
      </c>
    </row>
    <row r="4952" spans="1:4" x14ac:dyDescent="0.35">
      <c r="A4952" t="s">
        <v>40</v>
      </c>
      <c r="B4952">
        <v>90</v>
      </c>
      <c r="C4952" s="6">
        <v>500171</v>
      </c>
      <c r="D4952" s="38" cm="1">
        <f t="array" ref="D4952">INDEX($K$3:$K$50, MATCH(1, (A4952=$G$3:$G$50)*(B4952=$H$3:$H$50)*(C4952&gt;=$I$3:$I$50)*(C4952&lt;=$J$3:$J$50), 0))</f>
        <v>3.0499999999999999E-2</v>
      </c>
    </row>
    <row r="4953" spans="1:4" x14ac:dyDescent="0.35">
      <c r="A4953" t="s">
        <v>40</v>
      </c>
      <c r="B4953">
        <v>90</v>
      </c>
      <c r="C4953" s="6">
        <v>3500171</v>
      </c>
      <c r="D4953" s="38" cm="1">
        <f t="array" ref="D4953">INDEX($K$3:$K$50, MATCH(1, (A4953=$G$3:$G$50)*(B4953=$H$3:$H$50)*(C4953&gt;=$I$3:$I$50)*(C4953&lt;=$J$3:$J$50), 0))</f>
        <v>3.2500000000000001E-2</v>
      </c>
    </row>
    <row r="4954" spans="1:4" x14ac:dyDescent="0.35">
      <c r="A4954" t="s">
        <v>40</v>
      </c>
      <c r="B4954">
        <v>180</v>
      </c>
      <c r="C4954" s="6">
        <v>36501.550000000003</v>
      </c>
      <c r="D4954" s="38" cm="1">
        <f t="array" ref="D4954">INDEX($K$3:$K$50, MATCH(1, (A4954=$G$3:$G$50)*(B4954=$H$3:$H$50)*(C4954&gt;=$I$3:$I$50)*(C4954&lt;=$J$3:$J$50), 0))</f>
        <v>1.55E-2</v>
      </c>
    </row>
    <row r="4955" spans="1:4" x14ac:dyDescent="0.35">
      <c r="A4955" t="s">
        <v>40</v>
      </c>
      <c r="B4955">
        <v>360</v>
      </c>
      <c r="C4955" s="6">
        <v>1500171</v>
      </c>
      <c r="D4955" s="38" cm="1">
        <f t="array" ref="D4955">INDEX($K$3:$K$50, MATCH(1, (A4955=$G$3:$G$50)*(B4955=$H$3:$H$50)*(C4955&gt;=$I$3:$I$50)*(C4955&lt;=$J$3:$J$50), 0))</f>
        <v>4.7E-2</v>
      </c>
    </row>
    <row r="4956" spans="1:4" x14ac:dyDescent="0.35">
      <c r="A4956" t="s">
        <v>39</v>
      </c>
      <c r="B4956">
        <v>160</v>
      </c>
      <c r="C4956" s="6">
        <v>90171</v>
      </c>
      <c r="D4956" s="38" t="e" cm="1">
        <f t="array" ref="D4956">INDEX($K$3:$K$50, MATCH(1, (A4956=$G$3:$G$50)*(B4956=$H$3:$H$50)*(C4956&gt;=$I$3:$I$50)*(C4956&lt;=$J$3:$J$50), 0))</f>
        <v>#N/A</v>
      </c>
    </row>
    <row r="4957" spans="1:4" x14ac:dyDescent="0.35">
      <c r="A4957" t="s">
        <v>39</v>
      </c>
      <c r="B4957">
        <v>180</v>
      </c>
      <c r="C4957" s="6">
        <v>500171</v>
      </c>
      <c r="D4957" s="38" cm="1">
        <f t="array" ref="D4957">INDEX($K$3:$K$50, MATCH(1, (A4957=$G$3:$G$50)*(B4957=$H$3:$H$50)*(C4957&gt;=$I$3:$I$50)*(C4957&lt;=$J$3:$J$50), 0))</f>
        <v>3.95E-2</v>
      </c>
    </row>
    <row r="4958" spans="1:4" x14ac:dyDescent="0.35">
      <c r="A4958" t="s">
        <v>39</v>
      </c>
      <c r="B4958">
        <v>90</v>
      </c>
      <c r="C4958" s="6">
        <v>9000171</v>
      </c>
      <c r="D4958" s="38" cm="1">
        <f t="array" ref="D4958">INDEX($K$3:$K$50, MATCH(1, (A4958=$G$3:$G$50)*(B4958=$H$3:$H$50)*(C4958&gt;=$I$3:$I$50)*(C4958&lt;=$J$3:$J$50), 0))</f>
        <v>3.3000000000000002E-2</v>
      </c>
    </row>
    <row r="4959" spans="1:4" x14ac:dyDescent="0.35">
      <c r="A4959" t="s">
        <v>39</v>
      </c>
      <c r="B4959">
        <v>180</v>
      </c>
      <c r="C4959" s="6">
        <v>6206857.75</v>
      </c>
      <c r="D4959" s="38" cm="1">
        <f t="array" ref="D4959">INDEX($K$3:$K$50, MATCH(1, (A4959=$G$3:$G$50)*(B4959=$H$3:$H$50)*(C4959&gt;=$I$3:$I$50)*(C4959&lt;=$J$3:$J$50), 0))</f>
        <v>4.3999999999999997E-2</v>
      </c>
    </row>
    <row r="4960" spans="1:4" x14ac:dyDescent="0.35">
      <c r="A4960" t="s">
        <v>39</v>
      </c>
      <c r="B4960">
        <v>360</v>
      </c>
      <c r="C4960" s="6">
        <v>32000171</v>
      </c>
      <c r="D4960" s="38" cm="1">
        <f t="array" ref="D4960">INDEX($K$3:$K$50, MATCH(1, (A4960=$G$3:$G$50)*(B4960=$H$3:$H$50)*(C4960&gt;=$I$3:$I$50)*(C4960&lt;=$J$3:$J$50), 0))</f>
        <v>4.8000000000000001E-2</v>
      </c>
    </row>
    <row r="4961" spans="1:4" x14ac:dyDescent="0.35">
      <c r="A4961" t="s">
        <v>39</v>
      </c>
      <c r="B4961">
        <v>360</v>
      </c>
      <c r="C4961" s="6">
        <v>20000171</v>
      </c>
      <c r="D4961" s="38" cm="1">
        <f t="array" ref="D4961">INDEX($K$3:$K$50, MATCH(1, (A4961=$G$3:$G$50)*(B4961=$H$3:$H$50)*(C4961&gt;=$I$3:$I$50)*(C4961&lt;=$J$3:$J$50), 0))</f>
        <v>4.8000000000000001E-2</v>
      </c>
    </row>
    <row r="4962" spans="1:4" x14ac:dyDescent="0.35">
      <c r="A4962" t="s">
        <v>39</v>
      </c>
      <c r="B4962">
        <v>180</v>
      </c>
      <c r="C4962" s="6">
        <v>52271</v>
      </c>
      <c r="D4962" s="38" cm="1">
        <f t="array" ref="D4962">INDEX($K$3:$K$50, MATCH(1, (A4962=$G$3:$G$50)*(B4962=$H$3:$H$50)*(C4962&gt;=$I$3:$I$50)*(C4962&lt;=$J$3:$J$50), 0))</f>
        <v>2.1499999999999998E-2</v>
      </c>
    </row>
    <row r="4963" spans="1:4" x14ac:dyDescent="0.35">
      <c r="A4963" t="s">
        <v>39</v>
      </c>
      <c r="B4963">
        <v>90</v>
      </c>
      <c r="C4963" s="6">
        <v>250171</v>
      </c>
      <c r="D4963" s="38" cm="1">
        <f t="array" ref="D4963">INDEX($K$3:$K$50, MATCH(1, (A4963=$G$3:$G$50)*(B4963=$H$3:$H$50)*(C4963&gt;=$I$3:$I$50)*(C4963&lt;=$J$3:$J$50), 0))</f>
        <v>0.03</v>
      </c>
    </row>
    <row r="4964" spans="1:4" x14ac:dyDescent="0.35">
      <c r="A4964" t="s">
        <v>39</v>
      </c>
      <c r="B4964">
        <v>90</v>
      </c>
      <c r="C4964" s="6">
        <v>4500171</v>
      </c>
      <c r="D4964" s="38" cm="1">
        <f t="array" ref="D4964">INDEX($K$3:$K$50, MATCH(1, (A4964=$G$3:$G$50)*(B4964=$H$3:$H$50)*(C4964&gt;=$I$3:$I$50)*(C4964&lt;=$J$3:$J$50), 0))</f>
        <v>3.3000000000000002E-2</v>
      </c>
    </row>
    <row r="4965" spans="1:4" x14ac:dyDescent="0.35">
      <c r="A4965" t="s">
        <v>39</v>
      </c>
      <c r="B4965">
        <v>180</v>
      </c>
      <c r="C4965" s="6">
        <v>250171</v>
      </c>
      <c r="D4965" s="38" cm="1">
        <f t="array" ref="D4965">INDEX($K$3:$K$50, MATCH(1, (A4965=$G$3:$G$50)*(B4965=$H$3:$H$50)*(C4965&gt;=$I$3:$I$50)*(C4965&lt;=$J$3:$J$50), 0))</f>
        <v>3.7499999999999999E-2</v>
      </c>
    </row>
    <row r="4966" spans="1:4" x14ac:dyDescent="0.35">
      <c r="A4966" t="s">
        <v>39</v>
      </c>
      <c r="B4966">
        <v>360</v>
      </c>
      <c r="C4966" s="6">
        <v>1100171</v>
      </c>
      <c r="D4966" s="38" cm="1">
        <f t="array" ref="D4966">INDEX($K$3:$K$50, MATCH(1, (A4966=$G$3:$G$50)*(B4966=$H$3:$H$50)*(C4966&gt;=$I$3:$I$50)*(C4966&lt;=$J$3:$J$50), 0))</f>
        <v>4.7500000000000001E-2</v>
      </c>
    </row>
    <row r="4967" spans="1:4" x14ac:dyDescent="0.35">
      <c r="A4967" t="s">
        <v>39</v>
      </c>
      <c r="B4967">
        <v>160</v>
      </c>
      <c r="C4967" s="6">
        <v>12889539.789999999</v>
      </c>
      <c r="D4967" s="38" t="e" cm="1">
        <f t="array" ref="D4967">INDEX($K$3:$K$50, MATCH(1, (A4967=$G$3:$G$50)*(B4967=$H$3:$H$50)*(C4967&gt;=$I$3:$I$50)*(C4967&lt;=$J$3:$J$50), 0))</f>
        <v>#N/A</v>
      </c>
    </row>
    <row r="4968" spans="1:4" x14ac:dyDescent="0.35">
      <c r="A4968" t="s">
        <v>39</v>
      </c>
      <c r="B4968">
        <v>180</v>
      </c>
      <c r="C4968" s="6">
        <v>100171</v>
      </c>
      <c r="D4968" s="38" cm="1">
        <f t="array" ref="D4968">INDEX($K$3:$K$50, MATCH(1, (A4968=$G$3:$G$50)*(B4968=$H$3:$H$50)*(C4968&gt;=$I$3:$I$50)*(C4968&lt;=$J$3:$J$50), 0))</f>
        <v>3.4500000000000003E-2</v>
      </c>
    </row>
    <row r="4969" spans="1:4" x14ac:dyDescent="0.35">
      <c r="A4969" t="s">
        <v>39</v>
      </c>
      <c r="B4969">
        <v>90</v>
      </c>
      <c r="C4969" s="6">
        <v>250171</v>
      </c>
      <c r="D4969" s="38" cm="1">
        <f t="array" ref="D4969">INDEX($K$3:$K$50, MATCH(1, (A4969=$G$3:$G$50)*(B4969=$H$3:$H$50)*(C4969&gt;=$I$3:$I$50)*(C4969&lt;=$J$3:$J$50), 0))</f>
        <v>0.03</v>
      </c>
    </row>
    <row r="4970" spans="1:4" x14ac:dyDescent="0.35">
      <c r="A4970" t="s">
        <v>39</v>
      </c>
      <c r="B4970">
        <v>180</v>
      </c>
      <c r="C4970" s="6">
        <v>750171</v>
      </c>
      <c r="D4970" s="38" cm="1">
        <f t="array" ref="D4970">INDEX($K$3:$K$50, MATCH(1, (A4970=$G$3:$G$50)*(B4970=$H$3:$H$50)*(C4970&gt;=$I$3:$I$50)*(C4970&lt;=$J$3:$J$50), 0))</f>
        <v>4.0500000000000001E-2</v>
      </c>
    </row>
    <row r="4971" spans="1:4" x14ac:dyDescent="0.35">
      <c r="A4971" t="s">
        <v>39</v>
      </c>
      <c r="B4971">
        <v>360</v>
      </c>
      <c r="C4971" s="6">
        <v>250171</v>
      </c>
      <c r="D4971" s="38" cm="1">
        <f t="array" ref="D4971">INDEX($K$3:$K$50, MATCH(1, (A4971=$G$3:$G$50)*(B4971=$H$3:$H$50)*(C4971&gt;=$I$3:$I$50)*(C4971&lt;=$J$3:$J$50), 0))</f>
        <v>4.2500000000000003E-2</v>
      </c>
    </row>
    <row r="4972" spans="1:4" x14ac:dyDescent="0.35">
      <c r="A4972" t="s">
        <v>39</v>
      </c>
      <c r="B4972">
        <v>360</v>
      </c>
      <c r="C4972" s="6">
        <v>250171</v>
      </c>
      <c r="D4972" s="38" cm="1">
        <f t="array" ref="D4972">INDEX($K$3:$K$50, MATCH(1, (A4972=$G$3:$G$50)*(B4972=$H$3:$H$50)*(C4972&gt;=$I$3:$I$50)*(C4972&lt;=$J$3:$J$50), 0))</f>
        <v>4.2500000000000003E-2</v>
      </c>
    </row>
    <row r="4973" spans="1:4" x14ac:dyDescent="0.35">
      <c r="A4973" t="s">
        <v>39</v>
      </c>
      <c r="B4973">
        <v>180</v>
      </c>
      <c r="C4973" s="6">
        <v>1002171</v>
      </c>
      <c r="D4973" s="38" cm="1">
        <f t="array" ref="D4973">INDEX($K$3:$K$50, MATCH(1, (A4973=$G$3:$G$50)*(B4973=$H$3:$H$50)*(C4973&gt;=$I$3:$I$50)*(C4973&lt;=$J$3:$J$50), 0))</f>
        <v>4.3999999999999997E-2</v>
      </c>
    </row>
    <row r="4974" spans="1:4" x14ac:dyDescent="0.35">
      <c r="A4974" t="s">
        <v>39</v>
      </c>
      <c r="B4974">
        <v>90</v>
      </c>
      <c r="C4974" s="6">
        <v>14000171</v>
      </c>
      <c r="D4974" s="38" cm="1">
        <f t="array" ref="D4974">INDEX($K$3:$K$50, MATCH(1, (A4974=$G$3:$G$50)*(B4974=$H$3:$H$50)*(C4974&gt;=$I$3:$I$50)*(C4974&lt;=$J$3:$J$50), 0))</f>
        <v>3.5499999999999997E-2</v>
      </c>
    </row>
    <row r="4975" spans="1:4" x14ac:dyDescent="0.35">
      <c r="A4975" t="s">
        <v>39</v>
      </c>
      <c r="B4975">
        <v>90</v>
      </c>
      <c r="C4975" s="6">
        <v>10171</v>
      </c>
      <c r="D4975" s="38" cm="1">
        <f t="array" ref="D4975">INDEX($K$3:$K$50, MATCH(1, (A4975=$G$3:$G$50)*(B4975=$H$3:$H$50)*(C4975&gt;=$I$3:$I$50)*(C4975&lt;=$J$3:$J$50), 0))</f>
        <v>1.55E-2</v>
      </c>
    </row>
    <row r="4976" spans="1:4" x14ac:dyDescent="0.35">
      <c r="A4976" t="s">
        <v>39</v>
      </c>
      <c r="B4976">
        <v>180</v>
      </c>
      <c r="C4976" s="6">
        <v>4000171</v>
      </c>
      <c r="D4976" s="38" cm="1">
        <f t="array" ref="D4976">INDEX($K$3:$K$50, MATCH(1, (A4976=$G$3:$G$50)*(B4976=$H$3:$H$50)*(C4976&gt;=$I$3:$I$50)*(C4976&lt;=$J$3:$J$50), 0))</f>
        <v>4.3999999999999997E-2</v>
      </c>
    </row>
    <row r="4977" spans="1:4" x14ac:dyDescent="0.35">
      <c r="A4977" t="s">
        <v>39</v>
      </c>
      <c r="B4977">
        <v>360</v>
      </c>
      <c r="C4977" s="6">
        <v>250171</v>
      </c>
      <c r="D4977" s="38" cm="1">
        <f t="array" ref="D4977">INDEX($K$3:$K$50, MATCH(1, (A4977=$G$3:$G$50)*(B4977=$H$3:$H$50)*(C4977&gt;=$I$3:$I$50)*(C4977&lt;=$J$3:$J$50), 0))</f>
        <v>4.2500000000000003E-2</v>
      </c>
    </row>
    <row r="4978" spans="1:4" x14ac:dyDescent="0.35">
      <c r="A4978" t="s">
        <v>39</v>
      </c>
      <c r="B4978">
        <v>160</v>
      </c>
      <c r="C4978" s="6">
        <v>2600171</v>
      </c>
      <c r="D4978" s="38" t="e" cm="1">
        <f t="array" ref="D4978">INDEX($K$3:$K$50, MATCH(1, (A4978=$G$3:$G$50)*(B4978=$H$3:$H$50)*(C4978&gt;=$I$3:$I$50)*(C4978&lt;=$J$3:$J$50), 0))</f>
        <v>#N/A</v>
      </c>
    </row>
    <row r="4979" spans="1:4" x14ac:dyDescent="0.35">
      <c r="A4979" t="s">
        <v>39</v>
      </c>
      <c r="B4979">
        <v>180</v>
      </c>
      <c r="C4979" s="6">
        <v>1500171</v>
      </c>
      <c r="D4979" s="38" cm="1">
        <f t="array" ref="D4979">INDEX($K$3:$K$50, MATCH(1, (A4979=$G$3:$G$50)*(B4979=$H$3:$H$50)*(C4979&gt;=$I$3:$I$50)*(C4979&lt;=$J$3:$J$50), 0))</f>
        <v>4.3999999999999997E-2</v>
      </c>
    </row>
    <row r="4980" spans="1:4" x14ac:dyDescent="0.35">
      <c r="A4980" t="s">
        <v>39</v>
      </c>
      <c r="B4980">
        <v>90</v>
      </c>
      <c r="C4980" s="6">
        <v>101171</v>
      </c>
      <c r="D4980" s="38" cm="1">
        <f t="array" ref="D4980">INDEX($K$3:$K$50, MATCH(1, (A4980=$G$3:$G$50)*(B4980=$H$3:$H$50)*(C4980&gt;=$I$3:$I$50)*(C4980&lt;=$J$3:$J$50), 0))</f>
        <v>2.1999999999999999E-2</v>
      </c>
    </row>
    <row r="4981" spans="1:4" x14ac:dyDescent="0.35">
      <c r="A4981" t="s">
        <v>39</v>
      </c>
      <c r="B4981">
        <v>180</v>
      </c>
      <c r="C4981" s="6">
        <v>250171</v>
      </c>
      <c r="D4981" s="38" cm="1">
        <f t="array" ref="D4981">INDEX($K$3:$K$50, MATCH(1, (A4981=$G$3:$G$50)*(B4981=$H$3:$H$50)*(C4981&gt;=$I$3:$I$50)*(C4981&lt;=$J$3:$J$50), 0))</f>
        <v>3.7499999999999999E-2</v>
      </c>
    </row>
    <row r="4982" spans="1:4" x14ac:dyDescent="0.35">
      <c r="A4982" t="s">
        <v>39</v>
      </c>
      <c r="B4982">
        <v>360</v>
      </c>
      <c r="C4982" s="6">
        <v>1900171</v>
      </c>
      <c r="D4982" s="38" cm="1">
        <f t="array" ref="D4982">INDEX($K$3:$K$50, MATCH(1, (A4982=$G$3:$G$50)*(B4982=$H$3:$H$50)*(C4982&gt;=$I$3:$I$50)*(C4982&lt;=$J$3:$J$50), 0))</f>
        <v>4.7500000000000001E-2</v>
      </c>
    </row>
    <row r="4983" spans="1:4" x14ac:dyDescent="0.35">
      <c r="A4983" t="s">
        <v>39</v>
      </c>
      <c r="B4983">
        <v>360</v>
      </c>
      <c r="C4983" s="6">
        <v>800171</v>
      </c>
      <c r="D4983" s="38" cm="1">
        <f t="array" ref="D4983">INDEX($K$3:$K$50, MATCH(1, (A4983=$G$3:$G$50)*(B4983=$H$3:$H$50)*(C4983&gt;=$I$3:$I$50)*(C4983&lt;=$J$3:$J$50), 0))</f>
        <v>4.4999999999999998E-2</v>
      </c>
    </row>
    <row r="4984" spans="1:4" x14ac:dyDescent="0.35">
      <c r="A4984" t="s">
        <v>39</v>
      </c>
      <c r="B4984">
        <v>180</v>
      </c>
      <c r="C4984" s="6">
        <v>800171</v>
      </c>
      <c r="D4984" s="38" cm="1">
        <f t="array" ref="D4984">INDEX($K$3:$K$50, MATCH(1, (A4984=$G$3:$G$50)*(B4984=$H$3:$H$50)*(C4984&gt;=$I$3:$I$50)*(C4984&lt;=$J$3:$J$50), 0))</f>
        <v>4.0500000000000001E-2</v>
      </c>
    </row>
    <row r="4985" spans="1:4" x14ac:dyDescent="0.35">
      <c r="A4985" t="s">
        <v>39</v>
      </c>
      <c r="B4985">
        <v>90</v>
      </c>
      <c r="C4985" s="6">
        <v>1586581.96</v>
      </c>
      <c r="D4985" s="38" cm="1">
        <f t="array" ref="D4985">INDEX($K$3:$K$50, MATCH(1, (A4985=$G$3:$G$50)*(B4985=$H$3:$H$50)*(C4985&gt;=$I$3:$I$50)*(C4985&lt;=$J$3:$J$50), 0))</f>
        <v>3.3000000000000002E-2</v>
      </c>
    </row>
    <row r="4986" spans="1:4" x14ac:dyDescent="0.35">
      <c r="A4986" t="s">
        <v>39</v>
      </c>
      <c r="B4986">
        <v>90</v>
      </c>
      <c r="C4986" s="6">
        <v>120785.52</v>
      </c>
      <c r="D4986" s="38" cm="1">
        <f t="array" ref="D4986">INDEX($K$3:$K$50, MATCH(1, (A4986=$G$3:$G$50)*(B4986=$H$3:$H$50)*(C4986&gt;=$I$3:$I$50)*(C4986&lt;=$J$3:$J$50), 0))</f>
        <v>2.1999999999999999E-2</v>
      </c>
    </row>
    <row r="4987" spans="1:4" x14ac:dyDescent="0.35">
      <c r="A4987" t="s">
        <v>39</v>
      </c>
      <c r="B4987">
        <v>180</v>
      </c>
      <c r="C4987" s="6">
        <v>13714010.710000001</v>
      </c>
      <c r="D4987" s="38" cm="1">
        <f t="array" ref="D4987">INDEX($K$3:$K$50, MATCH(1, (A4987=$G$3:$G$50)*(B4987=$H$3:$H$50)*(C4987&gt;=$I$3:$I$50)*(C4987&lt;=$J$3:$J$50), 0))</f>
        <v>4.4999999999999998E-2</v>
      </c>
    </row>
    <row r="4988" spans="1:4" x14ac:dyDescent="0.35">
      <c r="A4988" t="s">
        <v>39</v>
      </c>
      <c r="B4988">
        <v>360</v>
      </c>
      <c r="C4988" s="6">
        <v>770143.6</v>
      </c>
      <c r="D4988" s="38" cm="1">
        <f t="array" ref="D4988">INDEX($K$3:$K$50, MATCH(1, (A4988=$G$3:$G$50)*(B4988=$H$3:$H$50)*(C4988&gt;=$I$3:$I$50)*(C4988&lt;=$J$3:$J$50), 0))</f>
        <v>4.4999999999999998E-2</v>
      </c>
    </row>
    <row r="4989" spans="1:4" x14ac:dyDescent="0.35">
      <c r="A4989" t="s">
        <v>39</v>
      </c>
      <c r="B4989">
        <v>160</v>
      </c>
      <c r="C4989" s="6">
        <v>512376.48</v>
      </c>
      <c r="D4989" s="38" t="e" cm="1">
        <f t="array" ref="D4989">INDEX($K$3:$K$50, MATCH(1, (A4989=$G$3:$G$50)*(B4989=$H$3:$H$50)*(C4989&gt;=$I$3:$I$50)*(C4989&lt;=$J$3:$J$50), 0))</f>
        <v>#N/A</v>
      </c>
    </row>
    <row r="4990" spans="1:4" x14ac:dyDescent="0.35">
      <c r="A4990" t="s">
        <v>39</v>
      </c>
      <c r="B4990">
        <v>180</v>
      </c>
      <c r="C4990" s="6">
        <v>8500171</v>
      </c>
      <c r="D4990" s="38" cm="1">
        <f t="array" ref="D4990">INDEX($K$3:$K$50, MATCH(1, (A4990=$G$3:$G$50)*(B4990=$H$3:$H$50)*(C4990&gt;=$I$3:$I$50)*(C4990&lt;=$J$3:$J$50), 0))</f>
        <v>4.3999999999999997E-2</v>
      </c>
    </row>
    <row r="4991" spans="1:4" x14ac:dyDescent="0.35">
      <c r="A4991" t="s">
        <v>39</v>
      </c>
      <c r="B4991">
        <v>90</v>
      </c>
      <c r="C4991" s="6">
        <v>1062307.99</v>
      </c>
      <c r="D4991" s="38" cm="1">
        <f t="array" ref="D4991">INDEX($K$3:$K$50, MATCH(1, (A4991=$G$3:$G$50)*(B4991=$H$3:$H$50)*(C4991&gt;=$I$3:$I$50)*(C4991&lt;=$J$3:$J$50), 0))</f>
        <v>3.3000000000000002E-2</v>
      </c>
    </row>
    <row r="4992" spans="1:4" x14ac:dyDescent="0.35">
      <c r="A4992" t="s">
        <v>39</v>
      </c>
      <c r="B4992">
        <v>180</v>
      </c>
      <c r="C4992" s="6">
        <v>1062307.99</v>
      </c>
      <c r="D4992" s="38" cm="1">
        <f t="array" ref="D4992">INDEX($K$3:$K$50, MATCH(1, (A4992=$G$3:$G$50)*(B4992=$H$3:$H$50)*(C4992&gt;=$I$3:$I$50)*(C4992&lt;=$J$3:$J$50), 0))</f>
        <v>4.3999999999999997E-2</v>
      </c>
    </row>
    <row r="4993" spans="1:4" x14ac:dyDescent="0.35">
      <c r="A4993" t="s">
        <v>39</v>
      </c>
      <c r="B4993">
        <v>360</v>
      </c>
      <c r="C4993" s="6">
        <v>1062307.99</v>
      </c>
      <c r="D4993" s="38" cm="1">
        <f t="array" ref="D4993">INDEX($K$3:$K$50, MATCH(1, (A4993=$G$3:$G$50)*(B4993=$H$3:$H$50)*(C4993&gt;=$I$3:$I$50)*(C4993&lt;=$J$3:$J$50), 0))</f>
        <v>4.7500000000000001E-2</v>
      </c>
    </row>
    <row r="4994" spans="1:4" x14ac:dyDescent="0.35">
      <c r="A4994" t="s">
        <v>39</v>
      </c>
      <c r="B4994">
        <v>360</v>
      </c>
      <c r="C4994" s="6">
        <v>3186581.96</v>
      </c>
      <c r="D4994" s="38" cm="1">
        <f t="array" ref="D4994">INDEX($K$3:$K$50, MATCH(1, (A4994=$G$3:$G$50)*(B4994=$H$3:$H$50)*(C4994&gt;=$I$3:$I$50)*(C4994&lt;=$J$3:$J$50), 0))</f>
        <v>4.7500000000000001E-2</v>
      </c>
    </row>
    <row r="4995" spans="1:4" x14ac:dyDescent="0.35">
      <c r="A4995" t="s">
        <v>39</v>
      </c>
      <c r="B4995">
        <v>180</v>
      </c>
      <c r="C4995" s="6">
        <v>250171</v>
      </c>
      <c r="D4995" s="38" cm="1">
        <f t="array" ref="D4995">INDEX($K$3:$K$50, MATCH(1, (A4995=$G$3:$G$50)*(B4995=$H$3:$H$50)*(C4995&gt;=$I$3:$I$50)*(C4995&lt;=$J$3:$J$50), 0))</f>
        <v>3.7499999999999999E-2</v>
      </c>
    </row>
    <row r="4996" spans="1:4" x14ac:dyDescent="0.35">
      <c r="A4996" t="s">
        <v>39</v>
      </c>
      <c r="B4996">
        <v>90</v>
      </c>
      <c r="C4996" s="6">
        <v>70171</v>
      </c>
      <c r="D4996" s="38" cm="1">
        <f t="array" ref="D4996">INDEX($K$3:$K$50, MATCH(1, (A4996=$G$3:$G$50)*(B4996=$H$3:$H$50)*(C4996&gt;=$I$3:$I$50)*(C4996&lt;=$J$3:$J$50), 0))</f>
        <v>2.0500000000000001E-2</v>
      </c>
    </row>
    <row r="4997" spans="1:4" x14ac:dyDescent="0.35">
      <c r="A4997" t="s">
        <v>39</v>
      </c>
      <c r="B4997">
        <v>90</v>
      </c>
      <c r="C4997" s="6">
        <v>25171</v>
      </c>
      <c r="D4997" s="38" cm="1">
        <f t="array" ref="D4997">INDEX($K$3:$K$50, MATCH(1, (A4997=$G$3:$G$50)*(B4997=$H$3:$H$50)*(C4997&gt;=$I$3:$I$50)*(C4997&lt;=$J$3:$J$50), 0))</f>
        <v>1.55E-2</v>
      </c>
    </row>
    <row r="4998" spans="1:4" x14ac:dyDescent="0.35">
      <c r="A4998" t="s">
        <v>39</v>
      </c>
      <c r="B4998">
        <v>180</v>
      </c>
      <c r="C4998" s="6">
        <v>200171</v>
      </c>
      <c r="D4998" s="38" cm="1">
        <f t="array" ref="D4998">INDEX($K$3:$K$50, MATCH(1, (A4998=$G$3:$G$50)*(B4998=$H$3:$H$50)*(C4998&gt;=$I$3:$I$50)*(C4998&lt;=$J$3:$J$50), 0))</f>
        <v>3.4500000000000003E-2</v>
      </c>
    </row>
    <row r="4999" spans="1:4" x14ac:dyDescent="0.35">
      <c r="A4999" t="s">
        <v>39</v>
      </c>
      <c r="B4999">
        <v>360</v>
      </c>
      <c r="C4999" s="6">
        <v>250171</v>
      </c>
      <c r="D4999" s="38" cm="1">
        <f t="array" ref="D4999">INDEX($K$3:$K$50, MATCH(1, (A4999=$G$3:$G$50)*(B4999=$H$3:$H$50)*(C4999&gt;=$I$3:$I$50)*(C4999&lt;=$J$3:$J$50), 0))</f>
        <v>4.2500000000000003E-2</v>
      </c>
    </row>
    <row r="5000" spans="1:4" x14ac:dyDescent="0.35">
      <c r="A5000" t="s">
        <v>39</v>
      </c>
      <c r="B5000">
        <v>160</v>
      </c>
      <c r="C5000" s="6">
        <v>100271</v>
      </c>
      <c r="D5000" s="38" t="e" cm="1">
        <f t="array" ref="D5000">INDEX($K$3:$K$50, MATCH(1, (A5000=$G$3:$G$50)*(B5000=$H$3:$H$50)*(C5000&gt;=$I$3:$I$50)*(C5000&lt;=$J$3:$J$50), 0))</f>
        <v>#N/A</v>
      </c>
    </row>
    <row r="5001" spans="1:4" x14ac:dyDescent="0.35">
      <c r="A5001" t="s">
        <v>39</v>
      </c>
      <c r="B5001">
        <v>180</v>
      </c>
      <c r="C5001" s="6">
        <v>122301.41</v>
      </c>
      <c r="D5001" s="38" cm="1">
        <f t="array" ref="D5001">INDEX($K$3:$K$50, MATCH(1, (A5001=$G$3:$G$50)*(B5001=$H$3:$H$50)*(C5001&gt;=$I$3:$I$50)*(C5001&lt;=$J$3:$J$50), 0))</f>
        <v>3.4500000000000003E-2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ED745-9671-4ABD-BD52-61EE11F85761}">
  <dimension ref="A1:V74"/>
  <sheetViews>
    <sheetView zoomScale="55" zoomScaleNormal="55" workbookViewId="0">
      <selection activeCell="P6" sqref="P6:V48"/>
      <pivotSelection pane="bottomRight" showHeader="1" activeRow="5" activeCol="15" previousRow="5" previousCol="15" click="1" r:id="rId1">
        <pivotArea type="all" dataOnly="0" outline="0" fieldPosition="0"/>
      </pivotSelection>
    </sheetView>
  </sheetViews>
  <sheetFormatPr defaultColWidth="10.90625" defaultRowHeight="14.5" x14ac:dyDescent="0.35"/>
  <cols>
    <col min="3" max="3" width="12" style="8" bestFit="1" customWidth="1"/>
    <col min="5" max="5" width="5" bestFit="1" customWidth="1"/>
    <col min="6" max="6" width="4.81640625" bestFit="1" customWidth="1"/>
    <col min="7" max="7" width="17.1796875" bestFit="1" customWidth="1"/>
    <col min="8" max="8" width="8.81640625" bestFit="1" customWidth="1"/>
    <col min="13" max="13" width="15.90625" bestFit="1" customWidth="1"/>
    <col min="16" max="16" width="12.81640625" bestFit="1" customWidth="1"/>
    <col min="17" max="17" width="15.453125" bestFit="1" customWidth="1"/>
    <col min="18" max="18" width="22.26953125" bestFit="1" customWidth="1"/>
    <col min="19" max="19" width="13.6328125" bestFit="1" customWidth="1"/>
    <col min="20" max="20" width="22.26953125" bestFit="1" customWidth="1"/>
    <col min="21" max="21" width="18.36328125" bestFit="1" customWidth="1"/>
    <col min="22" max="22" width="27" bestFit="1" customWidth="1"/>
  </cols>
  <sheetData>
    <row r="1" spans="1:22" x14ac:dyDescent="0.35">
      <c r="A1" s="20" t="s">
        <v>30</v>
      </c>
      <c r="B1" s="20"/>
      <c r="C1" s="20"/>
      <c r="E1" s="21" t="s">
        <v>41</v>
      </c>
      <c r="F1" s="22"/>
      <c r="G1" s="22"/>
      <c r="H1" s="23"/>
      <c r="J1" s="12" t="s">
        <v>42</v>
      </c>
      <c r="K1" s="12" t="s">
        <v>43</v>
      </c>
      <c r="L1" s="12" t="s">
        <v>30</v>
      </c>
      <c r="M1" s="12" t="s">
        <v>41</v>
      </c>
      <c r="N1" s="12" t="s">
        <v>27</v>
      </c>
    </row>
    <row r="2" spans="1:22" x14ac:dyDescent="0.35">
      <c r="A2" s="12" t="s">
        <v>42</v>
      </c>
      <c r="B2" s="12" t="s">
        <v>43</v>
      </c>
      <c r="C2" s="12" t="s">
        <v>30</v>
      </c>
      <c r="E2" s="12" t="s">
        <v>42</v>
      </c>
      <c r="F2" s="12" t="s">
        <v>43</v>
      </c>
      <c r="G2" s="12" t="s">
        <v>41</v>
      </c>
      <c r="H2" s="12" t="s">
        <v>27</v>
      </c>
      <c r="J2">
        <v>2018</v>
      </c>
      <c r="K2" t="s">
        <v>44</v>
      </c>
      <c r="L2">
        <v>6000</v>
      </c>
      <c r="M2">
        <v>45</v>
      </c>
      <c r="N2" t="s">
        <v>45</v>
      </c>
    </row>
    <row r="3" spans="1:22" x14ac:dyDescent="0.35">
      <c r="A3">
        <v>2018</v>
      </c>
      <c r="B3" t="s">
        <v>44</v>
      </c>
      <c r="C3" s="8">
        <v>6000</v>
      </c>
      <c r="E3">
        <v>2018</v>
      </c>
      <c r="F3" t="s">
        <v>44</v>
      </c>
      <c r="G3">
        <v>45</v>
      </c>
      <c r="H3" t="s">
        <v>45</v>
      </c>
      <c r="J3">
        <v>2018</v>
      </c>
      <c r="K3" t="s">
        <v>46</v>
      </c>
      <c r="L3">
        <v>41214</v>
      </c>
      <c r="M3">
        <v>78</v>
      </c>
      <c r="N3" t="s">
        <v>45</v>
      </c>
    </row>
    <row r="4" spans="1:22" x14ac:dyDescent="0.35">
      <c r="A4">
        <v>2018</v>
      </c>
      <c r="B4" t="s">
        <v>46</v>
      </c>
      <c r="C4" s="8">
        <v>41214</v>
      </c>
      <c r="E4">
        <v>2018</v>
      </c>
      <c r="F4" t="s">
        <v>46</v>
      </c>
      <c r="G4">
        <v>78</v>
      </c>
      <c r="H4" t="s">
        <v>45</v>
      </c>
      <c r="J4">
        <v>2018</v>
      </c>
      <c r="K4" t="s">
        <v>47</v>
      </c>
      <c r="L4">
        <v>12999</v>
      </c>
      <c r="M4">
        <v>34</v>
      </c>
      <c r="N4" t="s">
        <v>45</v>
      </c>
    </row>
    <row r="5" spans="1:22" x14ac:dyDescent="0.35">
      <c r="A5">
        <v>2018</v>
      </c>
      <c r="B5" t="s">
        <v>47</v>
      </c>
      <c r="C5" s="8">
        <v>12999</v>
      </c>
      <c r="E5">
        <v>2018</v>
      </c>
      <c r="F5" t="s">
        <v>47</v>
      </c>
      <c r="G5">
        <v>34</v>
      </c>
      <c r="H5" t="s">
        <v>45</v>
      </c>
      <c r="J5">
        <v>2018</v>
      </c>
      <c r="K5" t="s">
        <v>48</v>
      </c>
      <c r="L5">
        <v>9000</v>
      </c>
      <c r="M5">
        <v>90</v>
      </c>
      <c r="N5" t="s">
        <v>45</v>
      </c>
    </row>
    <row r="6" spans="1:22" x14ac:dyDescent="0.35">
      <c r="A6">
        <v>2018</v>
      </c>
      <c r="B6" t="s">
        <v>48</v>
      </c>
      <c r="C6" s="8">
        <v>9000</v>
      </c>
      <c r="E6">
        <v>2018</v>
      </c>
      <c r="F6" t="s">
        <v>48</v>
      </c>
      <c r="G6">
        <v>90</v>
      </c>
      <c r="H6" t="s">
        <v>45</v>
      </c>
      <c r="J6">
        <v>2018</v>
      </c>
      <c r="K6" t="s">
        <v>49</v>
      </c>
      <c r="L6">
        <v>12512</v>
      </c>
      <c r="M6">
        <v>23</v>
      </c>
      <c r="N6" t="s">
        <v>45</v>
      </c>
      <c r="Q6" s="25" t="s">
        <v>63</v>
      </c>
    </row>
    <row r="7" spans="1:22" x14ac:dyDescent="0.35">
      <c r="A7">
        <v>2018</v>
      </c>
      <c r="B7" t="s">
        <v>49</v>
      </c>
      <c r="C7" s="8">
        <v>12512</v>
      </c>
      <c r="E7">
        <v>2018</v>
      </c>
      <c r="F7" t="s">
        <v>49</v>
      </c>
      <c r="G7">
        <v>23</v>
      </c>
      <c r="H7" t="s">
        <v>45</v>
      </c>
      <c r="J7">
        <v>2018</v>
      </c>
      <c r="K7" t="s">
        <v>50</v>
      </c>
      <c r="L7">
        <v>25000</v>
      </c>
      <c r="M7">
        <v>46</v>
      </c>
      <c r="N7" t="s">
        <v>45</v>
      </c>
      <c r="Q7" t="s">
        <v>45</v>
      </c>
      <c r="S7" t="s">
        <v>57</v>
      </c>
      <c r="U7" s="29" t="s">
        <v>64</v>
      </c>
      <c r="V7" t="s">
        <v>65</v>
      </c>
    </row>
    <row r="8" spans="1:22" x14ac:dyDescent="0.35">
      <c r="A8">
        <v>2018</v>
      </c>
      <c r="B8" t="s">
        <v>50</v>
      </c>
      <c r="C8" s="8">
        <v>25000</v>
      </c>
      <c r="E8">
        <v>2018</v>
      </c>
      <c r="F8" t="s">
        <v>50</v>
      </c>
      <c r="G8">
        <v>46</v>
      </c>
      <c r="H8" t="s">
        <v>45</v>
      </c>
      <c r="J8">
        <v>2018</v>
      </c>
      <c r="K8" t="s">
        <v>51</v>
      </c>
      <c r="L8">
        <v>53249</v>
      </c>
      <c r="M8">
        <v>55</v>
      </c>
      <c r="N8" t="s">
        <v>45</v>
      </c>
      <c r="P8" s="25" t="s">
        <v>59</v>
      </c>
      <c r="Q8" s="29" t="s">
        <v>61</v>
      </c>
      <c r="R8" t="s">
        <v>62</v>
      </c>
      <c r="S8" t="s">
        <v>61</v>
      </c>
      <c r="T8" t="s">
        <v>62</v>
      </c>
      <c r="U8" s="29"/>
    </row>
    <row r="9" spans="1:22" x14ac:dyDescent="0.35">
      <c r="A9">
        <v>2018</v>
      </c>
      <c r="B9" t="s">
        <v>51</v>
      </c>
      <c r="C9" s="8">
        <v>53249</v>
      </c>
      <c r="E9">
        <v>2018</v>
      </c>
      <c r="F9" t="s">
        <v>51</v>
      </c>
      <c r="G9">
        <v>55</v>
      </c>
      <c r="H9" t="s">
        <v>45</v>
      </c>
      <c r="J9">
        <v>2018</v>
      </c>
      <c r="K9" t="s">
        <v>52</v>
      </c>
      <c r="L9">
        <v>71013</v>
      </c>
      <c r="M9">
        <v>10</v>
      </c>
      <c r="N9" t="s">
        <v>45</v>
      </c>
      <c r="P9" s="26">
        <v>2018</v>
      </c>
      <c r="Q9" s="29">
        <v>474046</v>
      </c>
      <c r="R9" s="24">
        <v>627</v>
      </c>
      <c r="S9" s="24"/>
      <c r="T9" s="24">
        <v>1277</v>
      </c>
      <c r="U9" s="29">
        <v>474046</v>
      </c>
      <c r="V9" s="24">
        <v>1904</v>
      </c>
    </row>
    <row r="10" spans="1:22" x14ac:dyDescent="0.35">
      <c r="A10">
        <v>2018</v>
      </c>
      <c r="B10" t="s">
        <v>52</v>
      </c>
      <c r="C10" s="8">
        <v>71013</v>
      </c>
      <c r="E10">
        <v>2018</v>
      </c>
      <c r="F10" t="s">
        <v>52</v>
      </c>
      <c r="G10">
        <v>10</v>
      </c>
      <c r="H10" t="s">
        <v>45</v>
      </c>
      <c r="J10">
        <v>2018</v>
      </c>
      <c r="K10" t="s">
        <v>53</v>
      </c>
      <c r="L10">
        <v>20482</v>
      </c>
      <c r="M10">
        <v>33</v>
      </c>
      <c r="N10" t="s">
        <v>45</v>
      </c>
      <c r="P10" s="27" t="s">
        <v>44</v>
      </c>
      <c r="Q10" s="29">
        <v>6000</v>
      </c>
      <c r="R10" s="24">
        <v>45</v>
      </c>
      <c r="S10" s="24"/>
      <c r="T10" s="24">
        <v>142</v>
      </c>
      <c r="U10" s="29">
        <v>6000</v>
      </c>
      <c r="V10" s="24">
        <v>187</v>
      </c>
    </row>
    <row r="11" spans="1:22" x14ac:dyDescent="0.35">
      <c r="A11">
        <v>2018</v>
      </c>
      <c r="B11" t="s">
        <v>53</v>
      </c>
      <c r="C11" s="8">
        <v>20482</v>
      </c>
      <c r="E11">
        <v>2018</v>
      </c>
      <c r="F11" t="s">
        <v>53</v>
      </c>
      <c r="G11">
        <v>33</v>
      </c>
      <c r="H11" t="s">
        <v>45</v>
      </c>
      <c r="J11">
        <v>2018</v>
      </c>
      <c r="K11" t="s">
        <v>54</v>
      </c>
      <c r="L11">
        <v>50113</v>
      </c>
      <c r="M11">
        <v>45</v>
      </c>
      <c r="N11" t="s">
        <v>45</v>
      </c>
      <c r="P11" s="27" t="s">
        <v>46</v>
      </c>
      <c r="Q11" s="29">
        <v>41214</v>
      </c>
      <c r="R11" s="24">
        <v>78</v>
      </c>
      <c r="S11" s="24"/>
      <c r="T11" s="24">
        <v>134</v>
      </c>
      <c r="U11" s="29">
        <v>41214</v>
      </c>
      <c r="V11" s="24">
        <v>212</v>
      </c>
    </row>
    <row r="12" spans="1:22" x14ac:dyDescent="0.35">
      <c r="A12">
        <v>2018</v>
      </c>
      <c r="B12" t="s">
        <v>54</v>
      </c>
      <c r="C12" s="8">
        <v>50113</v>
      </c>
      <c r="E12">
        <v>2018</v>
      </c>
      <c r="F12" t="s">
        <v>54</v>
      </c>
      <c r="G12">
        <v>45</v>
      </c>
      <c r="H12" t="s">
        <v>45</v>
      </c>
      <c r="J12">
        <v>2018</v>
      </c>
      <c r="K12" t="s">
        <v>55</v>
      </c>
      <c r="L12">
        <v>72122</v>
      </c>
      <c r="M12">
        <v>78</v>
      </c>
      <c r="N12" t="s">
        <v>45</v>
      </c>
      <c r="P12" s="27" t="s">
        <v>47</v>
      </c>
      <c r="Q12" s="29">
        <v>12999</v>
      </c>
      <c r="R12" s="24">
        <v>34</v>
      </c>
      <c r="S12" s="24"/>
      <c r="T12" s="24">
        <v>68</v>
      </c>
      <c r="U12" s="29">
        <v>12999</v>
      </c>
      <c r="V12" s="24">
        <v>102</v>
      </c>
    </row>
    <row r="13" spans="1:22" x14ac:dyDescent="0.35">
      <c r="A13">
        <v>2018</v>
      </c>
      <c r="B13" t="s">
        <v>55</v>
      </c>
      <c r="C13" s="8">
        <v>72122</v>
      </c>
      <c r="E13">
        <v>2018</v>
      </c>
      <c r="F13" t="s">
        <v>55</v>
      </c>
      <c r="G13">
        <v>78</v>
      </c>
      <c r="H13" t="s">
        <v>45</v>
      </c>
      <c r="J13">
        <v>2018</v>
      </c>
      <c r="K13" t="s">
        <v>56</v>
      </c>
      <c r="L13">
        <v>100342</v>
      </c>
      <c r="M13">
        <v>90</v>
      </c>
      <c r="N13" t="s">
        <v>45</v>
      </c>
      <c r="P13" s="27" t="s">
        <v>48</v>
      </c>
      <c r="Q13" s="29">
        <v>9000</v>
      </c>
      <c r="R13" s="24">
        <v>90</v>
      </c>
      <c r="S13" s="24"/>
      <c r="T13" s="24">
        <v>77</v>
      </c>
      <c r="U13" s="29">
        <v>9000</v>
      </c>
      <c r="V13" s="24">
        <v>167</v>
      </c>
    </row>
    <row r="14" spans="1:22" x14ac:dyDescent="0.35">
      <c r="A14">
        <v>2018</v>
      </c>
      <c r="B14" t="s">
        <v>56</v>
      </c>
      <c r="C14" s="8">
        <v>100342</v>
      </c>
      <c r="E14">
        <v>2018</v>
      </c>
      <c r="F14" t="s">
        <v>56</v>
      </c>
      <c r="G14">
        <v>90</v>
      </c>
      <c r="H14" t="s">
        <v>45</v>
      </c>
      <c r="J14">
        <v>2019</v>
      </c>
      <c r="K14" t="s">
        <v>44</v>
      </c>
      <c r="L14">
        <v>10424</v>
      </c>
      <c r="M14">
        <v>54</v>
      </c>
      <c r="N14" t="s">
        <v>45</v>
      </c>
      <c r="P14" s="27" t="s">
        <v>49</v>
      </c>
      <c r="Q14" s="29">
        <v>12512</v>
      </c>
      <c r="R14" s="24">
        <v>23</v>
      </c>
      <c r="S14" s="24"/>
      <c r="T14" s="24">
        <v>124</v>
      </c>
      <c r="U14" s="29">
        <v>12512</v>
      </c>
      <c r="V14" s="24">
        <v>147</v>
      </c>
    </row>
    <row r="15" spans="1:22" x14ac:dyDescent="0.35">
      <c r="A15">
        <v>2019</v>
      </c>
      <c r="B15" t="s">
        <v>44</v>
      </c>
      <c r="C15" s="8">
        <v>10424</v>
      </c>
      <c r="D15" s="13"/>
      <c r="E15">
        <v>2019</v>
      </c>
      <c r="F15" t="s">
        <v>44</v>
      </c>
      <c r="G15">
        <v>54</v>
      </c>
      <c r="H15" t="s">
        <v>45</v>
      </c>
      <c r="J15">
        <v>2019</v>
      </c>
      <c r="K15" t="s">
        <v>46</v>
      </c>
      <c r="L15">
        <v>60321</v>
      </c>
      <c r="M15">
        <v>94</v>
      </c>
      <c r="N15" t="s">
        <v>45</v>
      </c>
      <c r="P15" s="27" t="s">
        <v>50</v>
      </c>
      <c r="Q15" s="29">
        <v>25000</v>
      </c>
      <c r="R15" s="24">
        <v>46</v>
      </c>
      <c r="S15" s="24"/>
      <c r="T15" s="24">
        <v>119</v>
      </c>
      <c r="U15" s="29">
        <v>25000</v>
      </c>
      <c r="V15" s="24">
        <v>165</v>
      </c>
    </row>
    <row r="16" spans="1:22" x14ac:dyDescent="0.35">
      <c r="A16">
        <v>2019</v>
      </c>
      <c r="B16" t="s">
        <v>46</v>
      </c>
      <c r="C16" s="8">
        <v>60321</v>
      </c>
      <c r="D16" s="13"/>
      <c r="E16">
        <v>2019</v>
      </c>
      <c r="F16" t="s">
        <v>46</v>
      </c>
      <c r="G16">
        <v>94</v>
      </c>
      <c r="H16" t="s">
        <v>45</v>
      </c>
      <c r="J16">
        <v>2019</v>
      </c>
      <c r="K16" t="s">
        <v>47</v>
      </c>
      <c r="L16">
        <v>40218</v>
      </c>
      <c r="M16">
        <v>41</v>
      </c>
      <c r="N16" t="s">
        <v>45</v>
      </c>
      <c r="P16" s="27" t="s">
        <v>51</v>
      </c>
      <c r="Q16" s="29">
        <v>53249</v>
      </c>
      <c r="R16" s="24">
        <v>55</v>
      </c>
      <c r="S16" s="24"/>
      <c r="T16" s="24">
        <v>132</v>
      </c>
      <c r="U16" s="29">
        <v>53249</v>
      </c>
      <c r="V16" s="24">
        <v>187</v>
      </c>
    </row>
    <row r="17" spans="1:22" x14ac:dyDescent="0.35">
      <c r="A17">
        <v>2019</v>
      </c>
      <c r="B17" t="s">
        <v>47</v>
      </c>
      <c r="C17" s="8">
        <v>40218</v>
      </c>
      <c r="D17" s="13"/>
      <c r="E17">
        <v>2019</v>
      </c>
      <c r="F17" t="s">
        <v>47</v>
      </c>
      <c r="G17">
        <v>41</v>
      </c>
      <c r="H17" t="s">
        <v>45</v>
      </c>
      <c r="J17">
        <v>2019</v>
      </c>
      <c r="K17" t="s">
        <v>48</v>
      </c>
      <c r="L17">
        <v>25994</v>
      </c>
      <c r="M17">
        <v>108</v>
      </c>
      <c r="N17" t="s">
        <v>45</v>
      </c>
      <c r="P17" s="27" t="s">
        <v>52</v>
      </c>
      <c r="Q17" s="29">
        <v>71013</v>
      </c>
      <c r="R17" s="24">
        <v>10</v>
      </c>
      <c r="S17" s="24"/>
      <c r="T17" s="24">
        <v>75</v>
      </c>
      <c r="U17" s="29">
        <v>71013</v>
      </c>
      <c r="V17" s="24">
        <v>85</v>
      </c>
    </row>
    <row r="18" spans="1:22" x14ac:dyDescent="0.35">
      <c r="A18">
        <v>2019</v>
      </c>
      <c r="B18" t="s">
        <v>48</v>
      </c>
      <c r="C18" s="8">
        <v>25994</v>
      </c>
      <c r="D18" s="13"/>
      <c r="E18">
        <v>2019</v>
      </c>
      <c r="F18" t="s">
        <v>48</v>
      </c>
      <c r="G18">
        <v>108</v>
      </c>
      <c r="H18" t="s">
        <v>45</v>
      </c>
      <c r="J18">
        <v>2019</v>
      </c>
      <c r="K18" t="s">
        <v>49</v>
      </c>
      <c r="L18">
        <v>36111</v>
      </c>
      <c r="M18">
        <v>28</v>
      </c>
      <c r="N18" t="s">
        <v>45</v>
      </c>
      <c r="P18" s="27" t="s">
        <v>53</v>
      </c>
      <c r="Q18" s="29">
        <v>20482</v>
      </c>
      <c r="R18" s="24">
        <v>33</v>
      </c>
      <c r="S18" s="24"/>
      <c r="T18" s="24">
        <v>72</v>
      </c>
      <c r="U18" s="29">
        <v>20482</v>
      </c>
      <c r="V18" s="24">
        <v>105</v>
      </c>
    </row>
    <row r="19" spans="1:22" x14ac:dyDescent="0.35">
      <c r="A19">
        <v>2019</v>
      </c>
      <c r="B19" t="s">
        <v>49</v>
      </c>
      <c r="C19" s="8">
        <v>36111</v>
      </c>
      <c r="E19">
        <v>2019</v>
      </c>
      <c r="F19" t="s">
        <v>49</v>
      </c>
      <c r="G19">
        <v>28</v>
      </c>
      <c r="H19" t="s">
        <v>45</v>
      </c>
      <c r="J19">
        <v>2019</v>
      </c>
      <c r="K19" t="s">
        <v>50</v>
      </c>
      <c r="L19">
        <v>58791</v>
      </c>
      <c r="M19">
        <v>55</v>
      </c>
      <c r="N19" t="s">
        <v>45</v>
      </c>
      <c r="P19" s="27" t="s">
        <v>54</v>
      </c>
      <c r="Q19" s="29">
        <v>50113</v>
      </c>
      <c r="R19" s="24">
        <v>45</v>
      </c>
      <c r="S19" s="24"/>
      <c r="T19" s="24">
        <v>117</v>
      </c>
      <c r="U19" s="29">
        <v>50113</v>
      </c>
      <c r="V19" s="24">
        <v>162</v>
      </c>
    </row>
    <row r="20" spans="1:22" x14ac:dyDescent="0.35">
      <c r="A20">
        <v>2019</v>
      </c>
      <c r="B20" t="s">
        <v>50</v>
      </c>
      <c r="C20" s="8">
        <v>58791</v>
      </c>
      <c r="E20">
        <v>2019</v>
      </c>
      <c r="F20" t="s">
        <v>50</v>
      </c>
      <c r="G20">
        <v>55</v>
      </c>
      <c r="H20" t="s">
        <v>45</v>
      </c>
      <c r="J20">
        <v>2019</v>
      </c>
      <c r="K20" t="s">
        <v>51</v>
      </c>
      <c r="L20">
        <v>72999</v>
      </c>
      <c r="M20">
        <v>66</v>
      </c>
      <c r="N20" t="s">
        <v>45</v>
      </c>
      <c r="P20" s="27" t="s">
        <v>55</v>
      </c>
      <c r="Q20" s="29">
        <v>72122</v>
      </c>
      <c r="R20" s="24">
        <v>78</v>
      </c>
      <c r="S20" s="24"/>
      <c r="T20" s="24">
        <v>84</v>
      </c>
      <c r="U20" s="29">
        <v>72122</v>
      </c>
      <c r="V20" s="24">
        <v>162</v>
      </c>
    </row>
    <row r="21" spans="1:22" x14ac:dyDescent="0.35">
      <c r="A21">
        <v>2019</v>
      </c>
      <c r="B21" t="s">
        <v>51</v>
      </c>
      <c r="C21" s="8">
        <v>72999</v>
      </c>
      <c r="E21">
        <v>2019</v>
      </c>
      <c r="F21" t="s">
        <v>51</v>
      </c>
      <c r="G21">
        <v>66</v>
      </c>
      <c r="H21" t="s">
        <v>45</v>
      </c>
      <c r="J21">
        <v>2019</v>
      </c>
      <c r="K21" t="s">
        <v>52</v>
      </c>
      <c r="L21">
        <v>90556</v>
      </c>
      <c r="M21">
        <v>12</v>
      </c>
      <c r="N21" t="s">
        <v>45</v>
      </c>
      <c r="P21" s="27" t="s">
        <v>56</v>
      </c>
      <c r="Q21" s="29">
        <v>100342</v>
      </c>
      <c r="R21" s="24">
        <v>90</v>
      </c>
      <c r="S21" s="24"/>
      <c r="T21" s="24">
        <v>133</v>
      </c>
      <c r="U21" s="29">
        <v>100342</v>
      </c>
      <c r="V21" s="24">
        <v>223</v>
      </c>
    </row>
    <row r="22" spans="1:22" x14ac:dyDescent="0.35">
      <c r="A22">
        <v>2019</v>
      </c>
      <c r="B22" t="s">
        <v>52</v>
      </c>
      <c r="C22" s="8">
        <v>90556</v>
      </c>
      <c r="E22">
        <v>2019</v>
      </c>
      <c r="F22" t="s">
        <v>52</v>
      </c>
      <c r="G22">
        <v>12</v>
      </c>
      <c r="H22" t="s">
        <v>45</v>
      </c>
      <c r="J22">
        <v>2019</v>
      </c>
      <c r="K22" t="s">
        <v>53</v>
      </c>
      <c r="L22">
        <v>55813</v>
      </c>
      <c r="M22">
        <v>40</v>
      </c>
      <c r="N22" t="s">
        <v>45</v>
      </c>
      <c r="P22" s="26">
        <v>2019</v>
      </c>
      <c r="Q22" s="29">
        <v>752857</v>
      </c>
      <c r="R22" s="24">
        <v>754</v>
      </c>
      <c r="S22" s="24"/>
      <c r="T22" s="24">
        <v>861</v>
      </c>
      <c r="U22" s="29">
        <v>752857</v>
      </c>
      <c r="V22" s="24">
        <v>1615</v>
      </c>
    </row>
    <row r="23" spans="1:22" x14ac:dyDescent="0.35">
      <c r="A23">
        <v>2019</v>
      </c>
      <c r="B23" t="s">
        <v>53</v>
      </c>
      <c r="C23" s="8">
        <v>55813</v>
      </c>
      <c r="E23">
        <v>2019</v>
      </c>
      <c r="F23" t="s">
        <v>53</v>
      </c>
      <c r="G23">
        <v>40</v>
      </c>
      <c r="H23" t="s">
        <v>45</v>
      </c>
      <c r="J23">
        <v>2019</v>
      </c>
      <c r="K23" t="s">
        <v>54</v>
      </c>
      <c r="L23">
        <v>71193</v>
      </c>
      <c r="M23">
        <v>54</v>
      </c>
      <c r="N23" t="s">
        <v>45</v>
      </c>
      <c r="P23" s="27" t="s">
        <v>44</v>
      </c>
      <c r="Q23" s="29">
        <v>10424</v>
      </c>
      <c r="R23" s="24">
        <v>54</v>
      </c>
      <c r="S23" s="24"/>
      <c r="T23" s="24">
        <v>18</v>
      </c>
      <c r="U23" s="29">
        <v>10424</v>
      </c>
      <c r="V23" s="24">
        <v>72</v>
      </c>
    </row>
    <row r="24" spans="1:22" x14ac:dyDescent="0.35">
      <c r="A24">
        <v>2019</v>
      </c>
      <c r="B24" t="s">
        <v>54</v>
      </c>
      <c r="C24" s="8">
        <v>71193</v>
      </c>
      <c r="E24">
        <v>2019</v>
      </c>
      <c r="F24" t="s">
        <v>54</v>
      </c>
      <c r="G24">
        <v>54</v>
      </c>
      <c r="H24" t="s">
        <v>45</v>
      </c>
      <c r="J24">
        <v>2019</v>
      </c>
      <c r="K24" t="s">
        <v>55</v>
      </c>
      <c r="L24">
        <v>104555</v>
      </c>
      <c r="M24">
        <v>94</v>
      </c>
      <c r="N24" t="s">
        <v>45</v>
      </c>
      <c r="P24" s="27" t="s">
        <v>46</v>
      </c>
      <c r="Q24" s="29">
        <v>60321</v>
      </c>
      <c r="R24" s="24">
        <v>94</v>
      </c>
      <c r="S24" s="24"/>
      <c r="T24" s="24">
        <v>97</v>
      </c>
      <c r="U24" s="29">
        <v>60321</v>
      </c>
      <c r="V24" s="24">
        <v>191</v>
      </c>
    </row>
    <row r="25" spans="1:22" x14ac:dyDescent="0.35">
      <c r="A25">
        <v>2019</v>
      </c>
      <c r="B25" t="s">
        <v>55</v>
      </c>
      <c r="C25" s="8">
        <v>104555</v>
      </c>
      <c r="E25">
        <v>2019</v>
      </c>
      <c r="F25" t="s">
        <v>55</v>
      </c>
      <c r="G25">
        <v>94</v>
      </c>
      <c r="H25" t="s">
        <v>45</v>
      </c>
      <c r="J25">
        <v>2019</v>
      </c>
      <c r="K25" t="s">
        <v>56</v>
      </c>
      <c r="L25">
        <v>125882</v>
      </c>
      <c r="M25">
        <v>108</v>
      </c>
      <c r="N25" t="s">
        <v>45</v>
      </c>
      <c r="P25" s="27" t="s">
        <v>47</v>
      </c>
      <c r="Q25" s="29">
        <v>40218</v>
      </c>
      <c r="R25" s="24">
        <v>41</v>
      </c>
      <c r="S25" s="24"/>
      <c r="T25" s="24">
        <v>25</v>
      </c>
      <c r="U25" s="29">
        <v>40218</v>
      </c>
      <c r="V25" s="24">
        <v>66</v>
      </c>
    </row>
    <row r="26" spans="1:22" x14ac:dyDescent="0.35">
      <c r="A26">
        <v>2019</v>
      </c>
      <c r="B26" t="s">
        <v>56</v>
      </c>
      <c r="C26" s="8">
        <v>125882</v>
      </c>
      <c r="E26">
        <v>2019</v>
      </c>
      <c r="F26" t="s">
        <v>56</v>
      </c>
      <c r="G26">
        <v>108</v>
      </c>
      <c r="H26" t="s">
        <v>45</v>
      </c>
      <c r="J26">
        <v>2020</v>
      </c>
      <c r="K26" t="s">
        <v>44</v>
      </c>
      <c r="L26">
        <v>8212</v>
      </c>
      <c r="M26">
        <v>73</v>
      </c>
      <c r="N26" t="s">
        <v>45</v>
      </c>
      <c r="P26" s="27" t="s">
        <v>48</v>
      </c>
      <c r="Q26" s="29">
        <v>25994</v>
      </c>
      <c r="R26" s="24">
        <v>108</v>
      </c>
      <c r="S26" s="24"/>
      <c r="T26" s="24">
        <v>99</v>
      </c>
      <c r="U26" s="29">
        <v>25994</v>
      </c>
      <c r="V26" s="24">
        <v>207</v>
      </c>
    </row>
    <row r="27" spans="1:22" x14ac:dyDescent="0.35">
      <c r="A27">
        <v>2020</v>
      </c>
      <c r="B27" t="s">
        <v>44</v>
      </c>
      <c r="C27" s="8">
        <v>8212</v>
      </c>
      <c r="E27">
        <v>2020</v>
      </c>
      <c r="F27" t="s">
        <v>44</v>
      </c>
      <c r="G27">
        <v>73</v>
      </c>
      <c r="H27" t="s">
        <v>45</v>
      </c>
      <c r="J27">
        <v>2020</v>
      </c>
      <c r="K27" t="s">
        <v>46</v>
      </c>
      <c r="L27">
        <v>50767.5</v>
      </c>
      <c r="M27">
        <v>127</v>
      </c>
      <c r="N27" t="s">
        <v>45</v>
      </c>
      <c r="P27" s="27" t="s">
        <v>49</v>
      </c>
      <c r="Q27" s="29">
        <v>36111</v>
      </c>
      <c r="R27" s="24">
        <v>28</v>
      </c>
      <c r="S27" s="24"/>
      <c r="T27" s="24">
        <v>101</v>
      </c>
      <c r="U27" s="29">
        <v>36111</v>
      </c>
      <c r="V27" s="24">
        <v>129</v>
      </c>
    </row>
    <row r="28" spans="1:22" x14ac:dyDescent="0.35">
      <c r="A28">
        <v>2020</v>
      </c>
      <c r="B28" t="s">
        <v>46</v>
      </c>
      <c r="C28" s="8">
        <v>50767.5</v>
      </c>
      <c r="E28">
        <v>2020</v>
      </c>
      <c r="F28" t="s">
        <v>46</v>
      </c>
      <c r="G28">
        <v>127</v>
      </c>
      <c r="H28" t="s">
        <v>45</v>
      </c>
      <c r="J28">
        <v>2020</v>
      </c>
      <c r="K28" t="s">
        <v>47</v>
      </c>
      <c r="L28">
        <v>26608.5</v>
      </c>
      <c r="M28">
        <v>55</v>
      </c>
      <c r="N28" t="s">
        <v>45</v>
      </c>
      <c r="P28" s="27" t="s">
        <v>50</v>
      </c>
      <c r="Q28" s="29">
        <v>58791</v>
      </c>
      <c r="R28" s="24">
        <v>55</v>
      </c>
      <c r="S28" s="24"/>
      <c r="T28" s="24">
        <v>41</v>
      </c>
      <c r="U28" s="29">
        <v>58791</v>
      </c>
      <c r="V28" s="24">
        <v>96</v>
      </c>
    </row>
    <row r="29" spans="1:22" x14ac:dyDescent="0.35">
      <c r="A29">
        <v>2020</v>
      </c>
      <c r="B29" t="s">
        <v>47</v>
      </c>
      <c r="C29" s="8">
        <v>26608.5</v>
      </c>
      <c r="E29">
        <v>2020</v>
      </c>
      <c r="F29" t="s">
        <v>47</v>
      </c>
      <c r="G29">
        <v>55</v>
      </c>
      <c r="H29" t="s">
        <v>45</v>
      </c>
      <c r="J29">
        <v>2020</v>
      </c>
      <c r="K29" t="s">
        <v>48</v>
      </c>
      <c r="L29">
        <v>17497</v>
      </c>
      <c r="M29">
        <v>146</v>
      </c>
      <c r="N29" t="s">
        <v>45</v>
      </c>
      <c r="P29" s="27" t="s">
        <v>51</v>
      </c>
      <c r="Q29" s="29">
        <v>72999</v>
      </c>
      <c r="R29" s="24">
        <v>66</v>
      </c>
      <c r="S29" s="24"/>
      <c r="T29" s="24">
        <v>109</v>
      </c>
      <c r="U29" s="29">
        <v>72999</v>
      </c>
      <c r="V29" s="24">
        <v>175</v>
      </c>
    </row>
    <row r="30" spans="1:22" x14ac:dyDescent="0.35">
      <c r="A30">
        <v>2020</v>
      </c>
      <c r="B30" t="s">
        <v>48</v>
      </c>
      <c r="C30" s="8">
        <v>17497</v>
      </c>
      <c r="E30">
        <v>2020</v>
      </c>
      <c r="F30" t="s">
        <v>48</v>
      </c>
      <c r="G30">
        <v>146</v>
      </c>
      <c r="H30" t="s">
        <v>45</v>
      </c>
      <c r="J30">
        <v>2020</v>
      </c>
      <c r="K30" t="s">
        <v>49</v>
      </c>
      <c r="L30">
        <v>24311.5</v>
      </c>
      <c r="M30">
        <v>38</v>
      </c>
      <c r="N30" t="s">
        <v>45</v>
      </c>
      <c r="P30" s="27" t="s">
        <v>52</v>
      </c>
      <c r="Q30" s="29">
        <v>90556</v>
      </c>
      <c r="R30" s="24">
        <v>12</v>
      </c>
      <c r="S30" s="24"/>
      <c r="T30" s="24">
        <v>121</v>
      </c>
      <c r="U30" s="29">
        <v>90556</v>
      </c>
      <c r="V30" s="24">
        <v>133</v>
      </c>
    </row>
    <row r="31" spans="1:22" x14ac:dyDescent="0.35">
      <c r="A31">
        <v>2020</v>
      </c>
      <c r="B31" t="s">
        <v>49</v>
      </c>
      <c r="C31" s="8">
        <v>24311.5</v>
      </c>
      <c r="E31">
        <v>2020</v>
      </c>
      <c r="F31" t="s">
        <v>49</v>
      </c>
      <c r="G31">
        <v>38</v>
      </c>
      <c r="H31" t="s">
        <v>45</v>
      </c>
      <c r="J31">
        <v>2020</v>
      </c>
      <c r="K31" t="s">
        <v>50</v>
      </c>
      <c r="L31">
        <v>41895.5</v>
      </c>
      <c r="M31">
        <v>74</v>
      </c>
      <c r="N31" t="s">
        <v>45</v>
      </c>
      <c r="P31" s="27" t="s">
        <v>53</v>
      </c>
      <c r="Q31" s="29">
        <v>55813</v>
      </c>
      <c r="R31" s="24">
        <v>40</v>
      </c>
      <c r="S31" s="24"/>
      <c r="T31" s="24">
        <v>76</v>
      </c>
      <c r="U31" s="29">
        <v>55813</v>
      </c>
      <c r="V31" s="24">
        <v>116</v>
      </c>
    </row>
    <row r="32" spans="1:22" x14ac:dyDescent="0.35">
      <c r="A32">
        <v>2020</v>
      </c>
      <c r="B32" t="s">
        <v>50</v>
      </c>
      <c r="C32" s="8">
        <v>41895.5</v>
      </c>
      <c r="E32">
        <v>2020</v>
      </c>
      <c r="F32" t="s">
        <v>50</v>
      </c>
      <c r="G32">
        <v>74</v>
      </c>
      <c r="H32" t="s">
        <v>45</v>
      </c>
      <c r="J32">
        <v>2020</v>
      </c>
      <c r="K32" t="s">
        <v>51</v>
      </c>
      <c r="L32">
        <v>63124</v>
      </c>
      <c r="M32">
        <v>89</v>
      </c>
      <c r="N32" t="s">
        <v>45</v>
      </c>
      <c r="P32" s="27" t="s">
        <v>54</v>
      </c>
      <c r="Q32" s="29">
        <v>71193</v>
      </c>
      <c r="R32" s="24">
        <v>54</v>
      </c>
      <c r="S32" s="24"/>
      <c r="T32" s="24">
        <v>84</v>
      </c>
      <c r="U32" s="29">
        <v>71193</v>
      </c>
      <c r="V32" s="24">
        <v>138</v>
      </c>
    </row>
    <row r="33" spans="1:22" x14ac:dyDescent="0.35">
      <c r="A33">
        <v>2020</v>
      </c>
      <c r="B33" t="s">
        <v>51</v>
      </c>
      <c r="C33" s="8">
        <v>63124</v>
      </c>
      <c r="E33">
        <v>2020</v>
      </c>
      <c r="F33" t="s">
        <v>51</v>
      </c>
      <c r="G33">
        <v>89</v>
      </c>
      <c r="H33" t="s">
        <v>45</v>
      </c>
      <c r="J33">
        <v>2020</v>
      </c>
      <c r="K33" t="s">
        <v>52</v>
      </c>
      <c r="L33">
        <v>80784.5</v>
      </c>
      <c r="M33">
        <v>16</v>
      </c>
      <c r="N33" t="s">
        <v>45</v>
      </c>
      <c r="P33" s="27" t="s">
        <v>55</v>
      </c>
      <c r="Q33" s="29">
        <v>104555</v>
      </c>
      <c r="R33" s="24">
        <v>94</v>
      </c>
      <c r="S33" s="24"/>
      <c r="T33" s="24">
        <v>71</v>
      </c>
      <c r="U33" s="29">
        <v>104555</v>
      </c>
      <c r="V33" s="24">
        <v>165</v>
      </c>
    </row>
    <row r="34" spans="1:22" x14ac:dyDescent="0.35">
      <c r="A34">
        <v>2020</v>
      </c>
      <c r="B34" t="s">
        <v>52</v>
      </c>
      <c r="C34" s="8">
        <v>80784.5</v>
      </c>
      <c r="E34">
        <v>2020</v>
      </c>
      <c r="F34" t="s">
        <v>52</v>
      </c>
      <c r="G34">
        <v>16</v>
      </c>
      <c r="H34" t="s">
        <v>45</v>
      </c>
      <c r="J34">
        <v>2020</v>
      </c>
      <c r="K34" t="s">
        <v>53</v>
      </c>
      <c r="L34">
        <v>38147.5</v>
      </c>
      <c r="M34">
        <v>54</v>
      </c>
      <c r="N34" t="s">
        <v>45</v>
      </c>
      <c r="P34" s="27" t="s">
        <v>56</v>
      </c>
      <c r="Q34" s="29">
        <v>125882</v>
      </c>
      <c r="R34" s="24">
        <v>108</v>
      </c>
      <c r="S34" s="24"/>
      <c r="T34" s="24">
        <v>19</v>
      </c>
      <c r="U34" s="29">
        <v>125882</v>
      </c>
      <c r="V34" s="24">
        <v>127</v>
      </c>
    </row>
    <row r="35" spans="1:22" x14ac:dyDescent="0.35">
      <c r="A35">
        <v>2020</v>
      </c>
      <c r="B35" t="s">
        <v>53</v>
      </c>
      <c r="C35" s="8">
        <v>38147.5</v>
      </c>
      <c r="E35">
        <v>2020</v>
      </c>
      <c r="F35" t="s">
        <v>53</v>
      </c>
      <c r="G35">
        <v>54</v>
      </c>
      <c r="H35" t="s">
        <v>45</v>
      </c>
      <c r="J35">
        <v>2020</v>
      </c>
      <c r="K35" t="s">
        <v>54</v>
      </c>
      <c r="L35">
        <v>60653</v>
      </c>
      <c r="M35">
        <v>73</v>
      </c>
      <c r="N35" t="s">
        <v>45</v>
      </c>
      <c r="P35" s="26">
        <v>2020</v>
      </c>
      <c r="Q35" s="29">
        <v>613451.5</v>
      </c>
      <c r="R35" s="24">
        <v>1018</v>
      </c>
      <c r="S35" s="24"/>
      <c r="T35" s="24">
        <v>1069</v>
      </c>
      <c r="U35" s="29">
        <v>613451.5</v>
      </c>
      <c r="V35" s="24">
        <v>2087</v>
      </c>
    </row>
    <row r="36" spans="1:22" x14ac:dyDescent="0.35">
      <c r="A36">
        <v>2020</v>
      </c>
      <c r="B36" t="s">
        <v>54</v>
      </c>
      <c r="C36" s="8">
        <v>60653</v>
      </c>
      <c r="E36">
        <v>2020</v>
      </c>
      <c r="F36" t="s">
        <v>54</v>
      </c>
      <c r="G36">
        <v>73</v>
      </c>
      <c r="H36" t="s">
        <v>45</v>
      </c>
      <c r="J36">
        <v>2020</v>
      </c>
      <c r="K36" t="s">
        <v>55</v>
      </c>
      <c r="L36">
        <v>88338.5</v>
      </c>
      <c r="M36">
        <v>127</v>
      </c>
      <c r="N36" t="s">
        <v>45</v>
      </c>
      <c r="P36" s="27" t="s">
        <v>44</v>
      </c>
      <c r="Q36" s="29">
        <v>8212</v>
      </c>
      <c r="R36" s="24">
        <v>73</v>
      </c>
      <c r="S36" s="24"/>
      <c r="T36" s="24">
        <v>46</v>
      </c>
      <c r="U36" s="29">
        <v>8212</v>
      </c>
      <c r="V36" s="24">
        <v>119</v>
      </c>
    </row>
    <row r="37" spans="1:22" x14ac:dyDescent="0.35">
      <c r="A37">
        <v>2020</v>
      </c>
      <c r="B37" t="s">
        <v>55</v>
      </c>
      <c r="C37" s="8">
        <v>88338.5</v>
      </c>
      <c r="E37">
        <v>2020</v>
      </c>
      <c r="F37" t="s">
        <v>55</v>
      </c>
      <c r="G37">
        <v>127</v>
      </c>
      <c r="H37" t="s">
        <v>45</v>
      </c>
      <c r="J37">
        <v>2020</v>
      </c>
      <c r="K37" t="s">
        <v>56</v>
      </c>
      <c r="L37">
        <v>113112</v>
      </c>
      <c r="M37">
        <v>146</v>
      </c>
      <c r="N37" t="s">
        <v>45</v>
      </c>
      <c r="P37" s="27" t="s">
        <v>46</v>
      </c>
      <c r="Q37" s="29">
        <v>50767.5</v>
      </c>
      <c r="R37" s="24">
        <v>127</v>
      </c>
      <c r="S37" s="24"/>
      <c r="T37" s="24">
        <v>56</v>
      </c>
      <c r="U37" s="29">
        <v>50767.5</v>
      </c>
      <c r="V37" s="24">
        <v>183</v>
      </c>
    </row>
    <row r="38" spans="1:22" x14ac:dyDescent="0.35">
      <c r="A38">
        <v>2020</v>
      </c>
      <c r="B38" t="s">
        <v>56</v>
      </c>
      <c r="C38" s="8">
        <v>113112</v>
      </c>
      <c r="E38">
        <v>2020</v>
      </c>
      <c r="F38" t="s">
        <v>56</v>
      </c>
      <c r="G38">
        <v>146</v>
      </c>
      <c r="H38" t="s">
        <v>45</v>
      </c>
      <c r="J38">
        <v>2018</v>
      </c>
      <c r="K38" t="s">
        <v>44</v>
      </c>
      <c r="M38">
        <v>142</v>
      </c>
      <c r="N38" t="s">
        <v>57</v>
      </c>
      <c r="P38" s="27" t="s">
        <v>47</v>
      </c>
      <c r="Q38" s="29">
        <v>26608.5</v>
      </c>
      <c r="R38" s="24">
        <v>55</v>
      </c>
      <c r="S38" s="24"/>
      <c r="T38" s="24">
        <v>90</v>
      </c>
      <c r="U38" s="29">
        <v>26608.5</v>
      </c>
      <c r="V38" s="24">
        <v>145</v>
      </c>
    </row>
    <row r="39" spans="1:22" x14ac:dyDescent="0.35">
      <c r="E39">
        <v>2018</v>
      </c>
      <c r="F39" t="s">
        <v>44</v>
      </c>
      <c r="G39">
        <v>142</v>
      </c>
      <c r="H39" t="s">
        <v>57</v>
      </c>
      <c r="J39">
        <v>2018</v>
      </c>
      <c r="K39" t="s">
        <v>46</v>
      </c>
      <c r="M39">
        <v>134</v>
      </c>
      <c r="N39" t="s">
        <v>57</v>
      </c>
      <c r="P39" s="27" t="s">
        <v>48</v>
      </c>
      <c r="Q39" s="29">
        <v>17497</v>
      </c>
      <c r="R39" s="24">
        <v>146</v>
      </c>
      <c r="S39" s="24"/>
      <c r="T39" s="24">
        <v>35</v>
      </c>
      <c r="U39" s="29">
        <v>17497</v>
      </c>
      <c r="V39" s="24">
        <v>181</v>
      </c>
    </row>
    <row r="40" spans="1:22" x14ac:dyDescent="0.35">
      <c r="E40">
        <v>2018</v>
      </c>
      <c r="F40" t="s">
        <v>46</v>
      </c>
      <c r="G40">
        <v>134</v>
      </c>
      <c r="H40" t="s">
        <v>57</v>
      </c>
      <c r="J40">
        <v>2018</v>
      </c>
      <c r="K40" t="s">
        <v>47</v>
      </c>
      <c r="M40">
        <v>68</v>
      </c>
      <c r="N40" t="s">
        <v>57</v>
      </c>
      <c r="P40" s="27" t="s">
        <v>49</v>
      </c>
      <c r="Q40" s="29">
        <v>24311.5</v>
      </c>
      <c r="R40" s="24">
        <v>38</v>
      </c>
      <c r="S40" s="24"/>
      <c r="T40" s="24">
        <v>131</v>
      </c>
      <c r="U40" s="29">
        <v>24311.5</v>
      </c>
      <c r="V40" s="24">
        <v>169</v>
      </c>
    </row>
    <row r="41" spans="1:22" x14ac:dyDescent="0.35">
      <c r="E41">
        <v>2018</v>
      </c>
      <c r="F41" t="s">
        <v>47</v>
      </c>
      <c r="G41">
        <v>68</v>
      </c>
      <c r="H41" t="s">
        <v>57</v>
      </c>
      <c r="J41">
        <v>2018</v>
      </c>
      <c r="K41" t="s">
        <v>48</v>
      </c>
      <c r="M41">
        <v>77</v>
      </c>
      <c r="N41" t="s">
        <v>57</v>
      </c>
      <c r="P41" s="27" t="s">
        <v>50</v>
      </c>
      <c r="Q41" s="29">
        <v>41895.5</v>
      </c>
      <c r="R41" s="24">
        <v>74</v>
      </c>
      <c r="S41" s="24"/>
      <c r="T41" s="24">
        <v>113</v>
      </c>
      <c r="U41" s="29">
        <v>41895.5</v>
      </c>
      <c r="V41" s="24">
        <v>187</v>
      </c>
    </row>
    <row r="42" spans="1:22" x14ac:dyDescent="0.35">
      <c r="E42">
        <v>2018</v>
      </c>
      <c r="F42" t="s">
        <v>48</v>
      </c>
      <c r="G42">
        <v>77</v>
      </c>
      <c r="H42" t="s">
        <v>57</v>
      </c>
      <c r="J42">
        <v>2018</v>
      </c>
      <c r="K42" t="s">
        <v>49</v>
      </c>
      <c r="M42">
        <v>124</v>
      </c>
      <c r="N42" t="s">
        <v>57</v>
      </c>
      <c r="P42" s="27" t="s">
        <v>51</v>
      </c>
      <c r="Q42" s="29">
        <v>63124</v>
      </c>
      <c r="R42" s="24">
        <v>89</v>
      </c>
      <c r="S42" s="24"/>
      <c r="T42" s="24">
        <v>120</v>
      </c>
      <c r="U42" s="29">
        <v>63124</v>
      </c>
      <c r="V42" s="24">
        <v>209</v>
      </c>
    </row>
    <row r="43" spans="1:22" x14ac:dyDescent="0.35">
      <c r="E43">
        <v>2018</v>
      </c>
      <c r="F43" t="s">
        <v>49</v>
      </c>
      <c r="G43">
        <v>124</v>
      </c>
      <c r="H43" t="s">
        <v>57</v>
      </c>
      <c r="J43">
        <v>2018</v>
      </c>
      <c r="K43" t="s">
        <v>50</v>
      </c>
      <c r="M43">
        <v>119</v>
      </c>
      <c r="N43" t="s">
        <v>57</v>
      </c>
      <c r="P43" s="27" t="s">
        <v>52</v>
      </c>
      <c r="Q43" s="29">
        <v>80784.5</v>
      </c>
      <c r="R43" s="24">
        <v>16</v>
      </c>
      <c r="S43" s="24"/>
      <c r="T43" s="24">
        <v>109</v>
      </c>
      <c r="U43" s="29">
        <v>80784.5</v>
      </c>
      <c r="V43" s="24">
        <v>125</v>
      </c>
    </row>
    <row r="44" spans="1:22" x14ac:dyDescent="0.35">
      <c r="E44">
        <v>2018</v>
      </c>
      <c r="F44" t="s">
        <v>50</v>
      </c>
      <c r="G44">
        <v>119</v>
      </c>
      <c r="H44" t="s">
        <v>57</v>
      </c>
      <c r="J44">
        <v>2018</v>
      </c>
      <c r="K44" t="s">
        <v>51</v>
      </c>
      <c r="M44">
        <v>132</v>
      </c>
      <c r="N44" t="s">
        <v>57</v>
      </c>
      <c r="P44" s="27" t="s">
        <v>53</v>
      </c>
      <c r="Q44" s="29">
        <v>38147.5</v>
      </c>
      <c r="R44" s="24">
        <v>54</v>
      </c>
      <c r="S44" s="24"/>
      <c r="T44" s="24">
        <v>33</v>
      </c>
      <c r="U44" s="29">
        <v>38147.5</v>
      </c>
      <c r="V44" s="24">
        <v>87</v>
      </c>
    </row>
    <row r="45" spans="1:22" x14ac:dyDescent="0.35">
      <c r="E45">
        <v>2018</v>
      </c>
      <c r="F45" t="s">
        <v>51</v>
      </c>
      <c r="G45">
        <v>132</v>
      </c>
      <c r="H45" t="s">
        <v>57</v>
      </c>
      <c r="J45">
        <v>2018</v>
      </c>
      <c r="K45" t="s">
        <v>52</v>
      </c>
      <c r="M45">
        <v>75</v>
      </c>
      <c r="N45" t="s">
        <v>57</v>
      </c>
      <c r="P45" s="27" t="s">
        <v>54</v>
      </c>
      <c r="Q45" s="29">
        <v>60653</v>
      </c>
      <c r="R45" s="24">
        <v>73</v>
      </c>
      <c r="S45" s="24"/>
      <c r="T45" s="24">
        <v>108</v>
      </c>
      <c r="U45" s="29">
        <v>60653</v>
      </c>
      <c r="V45" s="24">
        <v>181</v>
      </c>
    </row>
    <row r="46" spans="1:22" x14ac:dyDescent="0.35">
      <c r="E46">
        <v>2018</v>
      </c>
      <c r="F46" t="s">
        <v>52</v>
      </c>
      <c r="G46">
        <v>75</v>
      </c>
      <c r="H46" t="s">
        <v>57</v>
      </c>
      <c r="J46">
        <v>2018</v>
      </c>
      <c r="K46" t="s">
        <v>53</v>
      </c>
      <c r="M46">
        <v>72</v>
      </c>
      <c r="N46" t="s">
        <v>57</v>
      </c>
      <c r="P46" s="27" t="s">
        <v>55</v>
      </c>
      <c r="Q46" s="29">
        <v>88338.5</v>
      </c>
      <c r="R46" s="24">
        <v>127</v>
      </c>
      <c r="S46" s="24"/>
      <c r="T46" s="24">
        <v>89</v>
      </c>
      <c r="U46" s="29">
        <v>88338.5</v>
      </c>
      <c r="V46" s="24">
        <v>216</v>
      </c>
    </row>
    <row r="47" spans="1:22" x14ac:dyDescent="0.35">
      <c r="E47">
        <v>2018</v>
      </c>
      <c r="F47" t="s">
        <v>53</v>
      </c>
      <c r="G47">
        <v>72</v>
      </c>
      <c r="H47" t="s">
        <v>57</v>
      </c>
      <c r="J47">
        <v>2018</v>
      </c>
      <c r="K47" t="s">
        <v>54</v>
      </c>
      <c r="M47">
        <v>117</v>
      </c>
      <c r="N47" t="s">
        <v>57</v>
      </c>
      <c r="P47" s="27" t="s">
        <v>56</v>
      </c>
      <c r="Q47" s="29">
        <v>113112</v>
      </c>
      <c r="R47" s="24">
        <v>146</v>
      </c>
      <c r="S47" s="24"/>
      <c r="T47" s="24">
        <v>139</v>
      </c>
      <c r="U47" s="29">
        <v>113112</v>
      </c>
      <c r="V47" s="24">
        <v>285</v>
      </c>
    </row>
    <row r="48" spans="1:22" x14ac:dyDescent="0.35">
      <c r="E48">
        <v>2018</v>
      </c>
      <c r="F48" t="s">
        <v>54</v>
      </c>
      <c r="G48">
        <v>117</v>
      </c>
      <c r="H48" t="s">
        <v>57</v>
      </c>
      <c r="J48">
        <v>2018</v>
      </c>
      <c r="K48" t="s">
        <v>55</v>
      </c>
      <c r="M48">
        <v>84</v>
      </c>
      <c r="N48" t="s">
        <v>57</v>
      </c>
      <c r="P48" s="26" t="s">
        <v>60</v>
      </c>
      <c r="Q48" s="29">
        <v>1840354.5</v>
      </c>
      <c r="R48" s="24">
        <v>2399</v>
      </c>
      <c r="S48" s="24"/>
      <c r="T48" s="24">
        <v>3207</v>
      </c>
      <c r="U48" s="29">
        <v>1840354.5</v>
      </c>
      <c r="V48" s="24">
        <v>5606</v>
      </c>
    </row>
    <row r="49" spans="5:14" x14ac:dyDescent="0.35">
      <c r="E49">
        <v>2018</v>
      </c>
      <c r="F49" t="s">
        <v>55</v>
      </c>
      <c r="G49">
        <v>84</v>
      </c>
      <c r="H49" t="s">
        <v>57</v>
      </c>
      <c r="J49">
        <v>2018</v>
      </c>
      <c r="K49" t="s">
        <v>56</v>
      </c>
      <c r="M49">
        <v>133</v>
      </c>
      <c r="N49" t="s">
        <v>57</v>
      </c>
    </row>
    <row r="50" spans="5:14" x14ac:dyDescent="0.35">
      <c r="E50">
        <v>2018</v>
      </c>
      <c r="F50" t="s">
        <v>56</v>
      </c>
      <c r="G50">
        <v>133</v>
      </c>
      <c r="H50" t="s">
        <v>57</v>
      </c>
      <c r="J50">
        <v>2019</v>
      </c>
      <c r="K50" t="s">
        <v>44</v>
      </c>
      <c r="M50">
        <v>18</v>
      </c>
      <c r="N50" t="s">
        <v>57</v>
      </c>
    </row>
    <row r="51" spans="5:14" x14ac:dyDescent="0.35">
      <c r="E51">
        <v>2019</v>
      </c>
      <c r="F51" t="s">
        <v>44</v>
      </c>
      <c r="G51">
        <v>18</v>
      </c>
      <c r="H51" t="s">
        <v>57</v>
      </c>
      <c r="J51">
        <v>2019</v>
      </c>
      <c r="K51" t="s">
        <v>46</v>
      </c>
      <c r="M51">
        <v>97</v>
      </c>
      <c r="N51" t="s">
        <v>57</v>
      </c>
    </row>
    <row r="52" spans="5:14" x14ac:dyDescent="0.35">
      <c r="E52">
        <v>2019</v>
      </c>
      <c r="F52" t="s">
        <v>46</v>
      </c>
      <c r="G52">
        <v>97</v>
      </c>
      <c r="H52" t="s">
        <v>57</v>
      </c>
      <c r="J52">
        <v>2019</v>
      </c>
      <c r="K52" t="s">
        <v>47</v>
      </c>
      <c r="M52">
        <v>25</v>
      </c>
      <c r="N52" t="s">
        <v>57</v>
      </c>
    </row>
    <row r="53" spans="5:14" x14ac:dyDescent="0.35">
      <c r="E53">
        <v>2019</v>
      </c>
      <c r="F53" t="s">
        <v>47</v>
      </c>
      <c r="G53">
        <v>25</v>
      </c>
      <c r="H53" t="s">
        <v>57</v>
      </c>
      <c r="J53">
        <v>2019</v>
      </c>
      <c r="K53" t="s">
        <v>48</v>
      </c>
      <c r="M53">
        <v>99</v>
      </c>
      <c r="N53" t="s">
        <v>57</v>
      </c>
    </row>
    <row r="54" spans="5:14" x14ac:dyDescent="0.35">
      <c r="E54">
        <v>2019</v>
      </c>
      <c r="F54" t="s">
        <v>48</v>
      </c>
      <c r="G54">
        <v>99</v>
      </c>
      <c r="H54" t="s">
        <v>57</v>
      </c>
      <c r="J54">
        <v>2019</v>
      </c>
      <c r="K54" t="s">
        <v>49</v>
      </c>
      <c r="M54">
        <v>101</v>
      </c>
      <c r="N54" t="s">
        <v>57</v>
      </c>
    </row>
    <row r="55" spans="5:14" x14ac:dyDescent="0.35">
      <c r="E55">
        <v>2019</v>
      </c>
      <c r="F55" t="s">
        <v>49</v>
      </c>
      <c r="G55">
        <v>101</v>
      </c>
      <c r="H55" t="s">
        <v>57</v>
      </c>
      <c r="J55">
        <v>2019</v>
      </c>
      <c r="K55" t="s">
        <v>50</v>
      </c>
      <c r="M55">
        <v>41</v>
      </c>
      <c r="N55" t="s">
        <v>57</v>
      </c>
    </row>
    <row r="56" spans="5:14" x14ac:dyDescent="0.35">
      <c r="E56">
        <v>2019</v>
      </c>
      <c r="F56" t="s">
        <v>50</v>
      </c>
      <c r="G56">
        <v>41</v>
      </c>
      <c r="H56" t="s">
        <v>57</v>
      </c>
      <c r="J56">
        <v>2019</v>
      </c>
      <c r="K56" t="s">
        <v>51</v>
      </c>
      <c r="M56">
        <v>109</v>
      </c>
      <c r="N56" t="s">
        <v>57</v>
      </c>
    </row>
    <row r="57" spans="5:14" x14ac:dyDescent="0.35">
      <c r="E57">
        <v>2019</v>
      </c>
      <c r="F57" t="s">
        <v>51</v>
      </c>
      <c r="G57">
        <v>109</v>
      </c>
      <c r="H57" t="s">
        <v>57</v>
      </c>
      <c r="J57">
        <v>2019</v>
      </c>
      <c r="K57" t="s">
        <v>52</v>
      </c>
      <c r="M57">
        <v>121</v>
      </c>
      <c r="N57" t="s">
        <v>57</v>
      </c>
    </row>
    <row r="58" spans="5:14" x14ac:dyDescent="0.35">
      <c r="E58">
        <v>2019</v>
      </c>
      <c r="F58" t="s">
        <v>52</v>
      </c>
      <c r="G58">
        <v>121</v>
      </c>
      <c r="H58" t="s">
        <v>57</v>
      </c>
      <c r="J58">
        <v>2019</v>
      </c>
      <c r="K58" t="s">
        <v>53</v>
      </c>
      <c r="M58">
        <v>76</v>
      </c>
      <c r="N58" t="s">
        <v>57</v>
      </c>
    </row>
    <row r="59" spans="5:14" x14ac:dyDescent="0.35">
      <c r="E59">
        <v>2019</v>
      </c>
      <c r="F59" t="s">
        <v>53</v>
      </c>
      <c r="G59">
        <v>76</v>
      </c>
      <c r="H59" t="s">
        <v>57</v>
      </c>
      <c r="J59">
        <v>2019</v>
      </c>
      <c r="K59" t="s">
        <v>54</v>
      </c>
      <c r="M59">
        <v>84</v>
      </c>
      <c r="N59" t="s">
        <v>57</v>
      </c>
    </row>
    <row r="60" spans="5:14" x14ac:dyDescent="0.35">
      <c r="E60">
        <v>2019</v>
      </c>
      <c r="F60" t="s">
        <v>54</v>
      </c>
      <c r="G60">
        <v>84</v>
      </c>
      <c r="H60" t="s">
        <v>57</v>
      </c>
      <c r="J60">
        <v>2019</v>
      </c>
      <c r="K60" t="s">
        <v>55</v>
      </c>
      <c r="M60">
        <v>71</v>
      </c>
      <c r="N60" t="s">
        <v>57</v>
      </c>
    </row>
    <row r="61" spans="5:14" x14ac:dyDescent="0.35">
      <c r="E61">
        <v>2019</v>
      </c>
      <c r="F61" t="s">
        <v>55</v>
      </c>
      <c r="G61">
        <v>71</v>
      </c>
      <c r="H61" t="s">
        <v>57</v>
      </c>
      <c r="J61">
        <v>2019</v>
      </c>
      <c r="K61" t="s">
        <v>56</v>
      </c>
      <c r="M61">
        <v>19</v>
      </c>
      <c r="N61" t="s">
        <v>57</v>
      </c>
    </row>
    <row r="62" spans="5:14" x14ac:dyDescent="0.35">
      <c r="E62">
        <v>2019</v>
      </c>
      <c r="F62" t="s">
        <v>56</v>
      </c>
      <c r="G62">
        <v>19</v>
      </c>
      <c r="H62" t="s">
        <v>57</v>
      </c>
      <c r="J62">
        <v>2020</v>
      </c>
      <c r="K62" t="s">
        <v>44</v>
      </c>
      <c r="M62">
        <v>46</v>
      </c>
      <c r="N62" t="s">
        <v>57</v>
      </c>
    </row>
    <row r="63" spans="5:14" x14ac:dyDescent="0.35">
      <c r="E63">
        <v>2020</v>
      </c>
      <c r="F63" t="s">
        <v>44</v>
      </c>
      <c r="G63">
        <v>46</v>
      </c>
      <c r="H63" t="s">
        <v>57</v>
      </c>
      <c r="J63">
        <v>2020</v>
      </c>
      <c r="K63" t="s">
        <v>46</v>
      </c>
      <c r="M63">
        <v>56</v>
      </c>
      <c r="N63" t="s">
        <v>57</v>
      </c>
    </row>
    <row r="64" spans="5:14" x14ac:dyDescent="0.35">
      <c r="E64">
        <v>2020</v>
      </c>
      <c r="F64" t="s">
        <v>46</v>
      </c>
      <c r="G64">
        <v>56</v>
      </c>
      <c r="H64" t="s">
        <v>57</v>
      </c>
      <c r="J64">
        <v>2020</v>
      </c>
      <c r="K64" t="s">
        <v>47</v>
      </c>
      <c r="M64">
        <v>90</v>
      </c>
      <c r="N64" t="s">
        <v>57</v>
      </c>
    </row>
    <row r="65" spans="5:14" x14ac:dyDescent="0.35">
      <c r="E65">
        <v>2020</v>
      </c>
      <c r="F65" t="s">
        <v>47</v>
      </c>
      <c r="G65">
        <v>90</v>
      </c>
      <c r="H65" t="s">
        <v>57</v>
      </c>
      <c r="J65">
        <v>2020</v>
      </c>
      <c r="K65" t="s">
        <v>48</v>
      </c>
      <c r="M65">
        <v>35</v>
      </c>
      <c r="N65" t="s">
        <v>57</v>
      </c>
    </row>
    <row r="66" spans="5:14" x14ac:dyDescent="0.35">
      <c r="E66">
        <v>2020</v>
      </c>
      <c r="F66" t="s">
        <v>48</v>
      </c>
      <c r="G66">
        <v>35</v>
      </c>
      <c r="H66" t="s">
        <v>57</v>
      </c>
      <c r="J66">
        <v>2020</v>
      </c>
      <c r="K66" t="s">
        <v>49</v>
      </c>
      <c r="M66">
        <v>131</v>
      </c>
      <c r="N66" t="s">
        <v>57</v>
      </c>
    </row>
    <row r="67" spans="5:14" x14ac:dyDescent="0.35">
      <c r="E67">
        <v>2020</v>
      </c>
      <c r="F67" t="s">
        <v>49</v>
      </c>
      <c r="G67">
        <v>131</v>
      </c>
      <c r="H67" t="s">
        <v>57</v>
      </c>
      <c r="J67">
        <v>2020</v>
      </c>
      <c r="K67" t="s">
        <v>50</v>
      </c>
      <c r="M67">
        <v>113</v>
      </c>
      <c r="N67" t="s">
        <v>57</v>
      </c>
    </row>
    <row r="68" spans="5:14" x14ac:dyDescent="0.35">
      <c r="E68">
        <v>2020</v>
      </c>
      <c r="F68" t="s">
        <v>50</v>
      </c>
      <c r="G68">
        <v>113</v>
      </c>
      <c r="H68" t="s">
        <v>57</v>
      </c>
      <c r="J68">
        <v>2020</v>
      </c>
      <c r="K68" t="s">
        <v>51</v>
      </c>
      <c r="M68">
        <v>120</v>
      </c>
      <c r="N68" t="s">
        <v>57</v>
      </c>
    </row>
    <row r="69" spans="5:14" x14ac:dyDescent="0.35">
      <c r="E69">
        <v>2020</v>
      </c>
      <c r="F69" t="s">
        <v>51</v>
      </c>
      <c r="G69">
        <v>120</v>
      </c>
      <c r="H69" t="s">
        <v>57</v>
      </c>
      <c r="J69">
        <v>2020</v>
      </c>
      <c r="K69" t="s">
        <v>52</v>
      </c>
      <c r="M69">
        <v>109</v>
      </c>
      <c r="N69" t="s">
        <v>57</v>
      </c>
    </row>
    <row r="70" spans="5:14" x14ac:dyDescent="0.35">
      <c r="E70">
        <v>2020</v>
      </c>
      <c r="F70" t="s">
        <v>52</v>
      </c>
      <c r="G70">
        <v>109</v>
      </c>
      <c r="H70" t="s">
        <v>57</v>
      </c>
      <c r="J70">
        <v>2020</v>
      </c>
      <c r="K70" t="s">
        <v>53</v>
      </c>
      <c r="M70">
        <v>33</v>
      </c>
      <c r="N70" t="s">
        <v>57</v>
      </c>
    </row>
    <row r="71" spans="5:14" x14ac:dyDescent="0.35">
      <c r="E71">
        <v>2020</v>
      </c>
      <c r="F71" t="s">
        <v>53</v>
      </c>
      <c r="G71">
        <v>33</v>
      </c>
      <c r="H71" t="s">
        <v>57</v>
      </c>
      <c r="J71">
        <v>2020</v>
      </c>
      <c r="K71" t="s">
        <v>54</v>
      </c>
      <c r="M71">
        <v>108</v>
      </c>
      <c r="N71" t="s">
        <v>57</v>
      </c>
    </row>
    <row r="72" spans="5:14" x14ac:dyDescent="0.35">
      <c r="E72">
        <v>2020</v>
      </c>
      <c r="F72" t="s">
        <v>54</v>
      </c>
      <c r="G72">
        <v>108</v>
      </c>
      <c r="H72" t="s">
        <v>57</v>
      </c>
      <c r="J72">
        <v>2020</v>
      </c>
      <c r="K72" t="s">
        <v>55</v>
      </c>
      <c r="M72">
        <v>89</v>
      </c>
      <c r="N72" t="s">
        <v>57</v>
      </c>
    </row>
    <row r="73" spans="5:14" x14ac:dyDescent="0.35">
      <c r="E73">
        <v>2020</v>
      </c>
      <c r="F73" t="s">
        <v>55</v>
      </c>
      <c r="G73">
        <v>89</v>
      </c>
      <c r="H73" t="s">
        <v>57</v>
      </c>
      <c r="J73">
        <v>2020</v>
      </c>
      <c r="K73" t="s">
        <v>56</v>
      </c>
      <c r="M73">
        <v>139</v>
      </c>
      <c r="N73" t="s">
        <v>57</v>
      </c>
    </row>
    <row r="74" spans="5:14" x14ac:dyDescent="0.35">
      <c r="E74">
        <v>2020</v>
      </c>
      <c r="F74" t="s">
        <v>56</v>
      </c>
      <c r="G74">
        <v>139</v>
      </c>
      <c r="H74" t="s">
        <v>57</v>
      </c>
    </row>
  </sheetData>
  <mergeCells count="2">
    <mergeCell ref="A1:C1"/>
    <mergeCell ref="E1:H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FD477-7E98-4074-8343-0871A0BFC729}">
  <dimension ref="A1:E73"/>
  <sheetViews>
    <sheetView workbookViewId="0">
      <selection activeCell="E10" sqref="E10"/>
    </sheetView>
  </sheetViews>
  <sheetFormatPr defaultColWidth="10.90625" defaultRowHeight="14.5" x14ac:dyDescent="0.35"/>
  <cols>
    <col min="4" max="4" width="12" style="8" bestFit="1" customWidth="1"/>
  </cols>
  <sheetData>
    <row r="1" spans="1:5" x14ac:dyDescent="0.35">
      <c r="A1" s="11" t="s">
        <v>42</v>
      </c>
      <c r="B1" s="11" t="s">
        <v>43</v>
      </c>
      <c r="C1" s="11" t="s">
        <v>31</v>
      </c>
      <c r="D1" s="14" t="s">
        <v>32</v>
      </c>
      <c r="E1" s="11" t="s">
        <v>2</v>
      </c>
    </row>
    <row r="2" spans="1:5" x14ac:dyDescent="0.35">
      <c r="A2">
        <v>2019</v>
      </c>
      <c r="B2" t="s">
        <v>44</v>
      </c>
      <c r="C2">
        <v>100001</v>
      </c>
      <c r="D2" s="8">
        <v>1221</v>
      </c>
      <c r="E2" s="15">
        <v>6.5000000000000002E-2</v>
      </c>
    </row>
    <row r="3" spans="1:5" x14ac:dyDescent="0.35">
      <c r="A3">
        <v>2019</v>
      </c>
      <c r="B3" t="s">
        <v>46</v>
      </c>
      <c r="C3">
        <v>100001</v>
      </c>
      <c r="D3" s="8">
        <v>4070</v>
      </c>
      <c r="E3" s="15">
        <v>6.5000000000000002E-2</v>
      </c>
    </row>
    <row r="4" spans="1:5" x14ac:dyDescent="0.35">
      <c r="A4">
        <v>2019</v>
      </c>
      <c r="B4" t="s">
        <v>47</v>
      </c>
      <c r="C4">
        <v>100001</v>
      </c>
      <c r="D4" s="8">
        <v>4983</v>
      </c>
      <c r="E4" s="15">
        <v>6.5000000000000002E-2</v>
      </c>
    </row>
    <row r="5" spans="1:5" x14ac:dyDescent="0.35">
      <c r="A5">
        <v>2019</v>
      </c>
      <c r="B5" t="s">
        <v>48</v>
      </c>
      <c r="C5">
        <v>100001</v>
      </c>
      <c r="D5" s="8">
        <v>2176</v>
      </c>
      <c r="E5" s="15">
        <v>6.5000000000000002E-2</v>
      </c>
    </row>
    <row r="6" spans="1:5" x14ac:dyDescent="0.35">
      <c r="A6">
        <v>2019</v>
      </c>
      <c r="B6" t="s">
        <v>49</v>
      </c>
      <c r="C6">
        <v>100001</v>
      </c>
      <c r="D6" s="8">
        <v>4884</v>
      </c>
      <c r="E6" s="15">
        <v>6.5000000000000002E-2</v>
      </c>
    </row>
    <row r="7" spans="1:5" x14ac:dyDescent="0.35">
      <c r="A7">
        <v>2019</v>
      </c>
      <c r="B7" t="s">
        <v>50</v>
      </c>
      <c r="C7">
        <v>100001</v>
      </c>
      <c r="D7" s="8">
        <v>1279</v>
      </c>
      <c r="E7" s="15">
        <v>6.5000000000000002E-2</v>
      </c>
    </row>
    <row r="8" spans="1:5" x14ac:dyDescent="0.35">
      <c r="A8">
        <v>2019</v>
      </c>
      <c r="B8" t="s">
        <v>51</v>
      </c>
      <c r="C8">
        <v>100001</v>
      </c>
      <c r="D8" s="8">
        <v>4540</v>
      </c>
      <c r="E8" s="15">
        <v>6.5000000000000002E-2</v>
      </c>
    </row>
    <row r="9" spans="1:5" x14ac:dyDescent="0.35">
      <c r="A9">
        <v>2019</v>
      </c>
      <c r="B9" t="s">
        <v>52</v>
      </c>
      <c r="C9">
        <v>100001</v>
      </c>
      <c r="D9" s="8">
        <v>1365</v>
      </c>
      <c r="E9" s="15">
        <v>6.5000000000000002E-2</v>
      </c>
    </row>
    <row r="10" spans="1:5" x14ac:dyDescent="0.35">
      <c r="A10">
        <v>2019</v>
      </c>
      <c r="B10" t="s">
        <v>53</v>
      </c>
      <c r="C10">
        <v>100001</v>
      </c>
      <c r="D10" s="8">
        <v>3198</v>
      </c>
      <c r="E10" s="15">
        <v>6.5000000000000002E-2</v>
      </c>
    </row>
    <row r="11" spans="1:5" x14ac:dyDescent="0.35">
      <c r="A11">
        <v>2019</v>
      </c>
      <c r="B11" t="s">
        <v>54</v>
      </c>
      <c r="C11">
        <v>100001</v>
      </c>
      <c r="D11" s="8">
        <v>3150</v>
      </c>
      <c r="E11" s="15">
        <v>6.5000000000000002E-2</v>
      </c>
    </row>
    <row r="12" spans="1:5" x14ac:dyDescent="0.35">
      <c r="A12">
        <v>2019</v>
      </c>
      <c r="B12" t="s">
        <v>55</v>
      </c>
      <c r="C12">
        <v>100001</v>
      </c>
      <c r="D12" s="8">
        <v>4106</v>
      </c>
      <c r="E12" s="15">
        <v>6.5000000000000002E-2</v>
      </c>
    </row>
    <row r="13" spans="1:5" x14ac:dyDescent="0.35">
      <c r="A13">
        <v>2019</v>
      </c>
      <c r="B13" t="s">
        <v>56</v>
      </c>
      <c r="C13">
        <v>100001</v>
      </c>
      <c r="D13" s="8">
        <v>4131</v>
      </c>
      <c r="E13" s="15">
        <v>6.5000000000000002E-2</v>
      </c>
    </row>
    <row r="14" spans="1:5" x14ac:dyDescent="0.35">
      <c r="A14">
        <v>2020</v>
      </c>
      <c r="B14" t="s">
        <v>44</v>
      </c>
      <c r="C14">
        <v>100001</v>
      </c>
      <c r="D14" s="8">
        <v>1664</v>
      </c>
      <c r="E14" s="15">
        <v>6.5000000000000002E-2</v>
      </c>
    </row>
    <row r="15" spans="1:5" x14ac:dyDescent="0.35">
      <c r="A15">
        <v>2020</v>
      </c>
      <c r="B15" t="s">
        <v>46</v>
      </c>
      <c r="C15">
        <v>100001</v>
      </c>
      <c r="D15" s="8">
        <v>1971</v>
      </c>
      <c r="E15" s="15">
        <v>6.5000000000000002E-2</v>
      </c>
    </row>
    <row r="16" spans="1:5" x14ac:dyDescent="0.35">
      <c r="A16">
        <v>2020</v>
      </c>
      <c r="B16" t="s">
        <v>47</v>
      </c>
      <c r="C16">
        <v>100001</v>
      </c>
      <c r="D16" s="8">
        <v>1455</v>
      </c>
      <c r="E16" s="15">
        <v>6.5000000000000002E-2</v>
      </c>
    </row>
    <row r="17" spans="1:5" x14ac:dyDescent="0.35">
      <c r="A17">
        <v>2020</v>
      </c>
      <c r="B17" t="s">
        <v>48</v>
      </c>
      <c r="C17">
        <v>100001</v>
      </c>
      <c r="D17" s="8">
        <v>2640</v>
      </c>
      <c r="E17" s="15">
        <v>6.5000000000000002E-2</v>
      </c>
    </row>
    <row r="18" spans="1:5" x14ac:dyDescent="0.35">
      <c r="A18">
        <v>2020</v>
      </c>
      <c r="B18" t="s">
        <v>49</v>
      </c>
      <c r="C18">
        <v>100001</v>
      </c>
      <c r="D18" s="8">
        <v>1176</v>
      </c>
      <c r="E18" s="15">
        <v>6.5000000000000002E-2</v>
      </c>
    </row>
    <row r="19" spans="1:5" x14ac:dyDescent="0.35">
      <c r="A19">
        <v>2020</v>
      </c>
      <c r="B19" t="s">
        <v>50</v>
      </c>
      <c r="C19">
        <v>100001</v>
      </c>
      <c r="D19" s="8">
        <v>3141</v>
      </c>
      <c r="E19" s="15">
        <v>6.5000000000000002E-2</v>
      </c>
    </row>
    <row r="20" spans="1:5" x14ac:dyDescent="0.35">
      <c r="A20">
        <v>2020</v>
      </c>
      <c r="B20" t="s">
        <v>51</v>
      </c>
      <c r="C20">
        <v>100001</v>
      </c>
      <c r="D20" s="8">
        <v>3219</v>
      </c>
      <c r="E20" s="15">
        <v>5.5E-2</v>
      </c>
    </row>
    <row r="21" spans="1:5" x14ac:dyDescent="0.35">
      <c r="A21">
        <v>2020</v>
      </c>
      <c r="B21" t="s">
        <v>52</v>
      </c>
      <c r="C21">
        <v>100001</v>
      </c>
      <c r="D21" s="8">
        <v>1433.25</v>
      </c>
      <c r="E21" s="15">
        <v>5.5E-2</v>
      </c>
    </row>
    <row r="22" spans="1:5" x14ac:dyDescent="0.35">
      <c r="A22">
        <v>2020</v>
      </c>
      <c r="B22" t="s">
        <v>53</v>
      </c>
      <c r="C22">
        <v>100001</v>
      </c>
      <c r="D22" s="8">
        <v>3357.9</v>
      </c>
      <c r="E22" s="15">
        <v>5.5E-2</v>
      </c>
    </row>
    <row r="23" spans="1:5" x14ac:dyDescent="0.35">
      <c r="A23">
        <v>2020</v>
      </c>
      <c r="B23" t="s">
        <v>54</v>
      </c>
      <c r="C23">
        <v>100001</v>
      </c>
      <c r="D23" s="8">
        <v>3307.5</v>
      </c>
      <c r="E23" s="15">
        <v>5.5E-2</v>
      </c>
    </row>
    <row r="24" spans="1:5" x14ac:dyDescent="0.35">
      <c r="A24">
        <v>2020</v>
      </c>
      <c r="B24" t="s">
        <v>55</v>
      </c>
      <c r="C24">
        <v>100001</v>
      </c>
      <c r="D24" s="8">
        <v>4311.3</v>
      </c>
      <c r="E24" s="15">
        <v>5.5E-2</v>
      </c>
    </row>
    <row r="25" spans="1:5" x14ac:dyDescent="0.35">
      <c r="A25">
        <v>2020</v>
      </c>
      <c r="B25" t="s">
        <v>56</v>
      </c>
      <c r="C25">
        <v>100001</v>
      </c>
      <c r="D25" s="8">
        <v>4337.55</v>
      </c>
      <c r="E25" s="15">
        <v>5.5E-2</v>
      </c>
    </row>
    <row r="26" spans="1:5" x14ac:dyDescent="0.35">
      <c r="A26">
        <v>2019</v>
      </c>
      <c r="B26" t="s">
        <v>44</v>
      </c>
      <c r="C26">
        <v>200002</v>
      </c>
      <c r="D26" s="16">
        <v>14605</v>
      </c>
      <c r="E26" s="15">
        <v>6.5000000000000002E-2</v>
      </c>
    </row>
    <row r="27" spans="1:5" x14ac:dyDescent="0.35">
      <c r="A27">
        <v>2019</v>
      </c>
      <c r="B27" t="s">
        <v>46</v>
      </c>
      <c r="C27">
        <v>200002</v>
      </c>
      <c r="D27" s="16">
        <v>9768</v>
      </c>
      <c r="E27" s="15">
        <v>6.5000000000000002E-2</v>
      </c>
    </row>
    <row r="28" spans="1:5" x14ac:dyDescent="0.35">
      <c r="A28">
        <v>2019</v>
      </c>
      <c r="B28" t="s">
        <v>47</v>
      </c>
      <c r="C28">
        <v>200002</v>
      </c>
      <c r="D28" s="16">
        <v>13057</v>
      </c>
      <c r="E28" s="15">
        <v>6.5000000000000002E-2</v>
      </c>
    </row>
    <row r="29" spans="1:5" x14ac:dyDescent="0.35">
      <c r="A29">
        <v>2019</v>
      </c>
      <c r="B29" t="s">
        <v>48</v>
      </c>
      <c r="C29">
        <v>200002</v>
      </c>
      <c r="D29" s="16">
        <v>7215</v>
      </c>
      <c r="E29" s="15">
        <v>6.5000000000000002E-2</v>
      </c>
    </row>
    <row r="30" spans="1:5" x14ac:dyDescent="0.35">
      <c r="A30">
        <v>2019</v>
      </c>
      <c r="B30" t="s">
        <v>49</v>
      </c>
      <c r="C30">
        <v>200002</v>
      </c>
      <c r="D30" s="16">
        <v>10996</v>
      </c>
      <c r="E30" s="15">
        <v>6.5000000000000002E-2</v>
      </c>
    </row>
    <row r="31" spans="1:5" x14ac:dyDescent="0.35">
      <c r="A31">
        <v>2019</v>
      </c>
      <c r="B31" t="s">
        <v>50</v>
      </c>
      <c r="C31">
        <v>200002</v>
      </c>
      <c r="D31" s="16">
        <v>13479</v>
      </c>
      <c r="E31" s="15">
        <v>6.5000000000000002E-2</v>
      </c>
    </row>
    <row r="32" spans="1:5" x14ac:dyDescent="0.35">
      <c r="A32">
        <v>2019</v>
      </c>
      <c r="B32" t="s">
        <v>51</v>
      </c>
      <c r="C32">
        <v>200002</v>
      </c>
      <c r="D32" s="16">
        <v>11031</v>
      </c>
      <c r="E32" s="15">
        <v>6.5000000000000002E-2</v>
      </c>
    </row>
    <row r="33" spans="1:5" x14ac:dyDescent="0.35">
      <c r="A33">
        <v>2019</v>
      </c>
      <c r="B33" t="s">
        <v>52</v>
      </c>
      <c r="C33">
        <v>200002</v>
      </c>
      <c r="D33" s="16">
        <v>4761</v>
      </c>
      <c r="E33" s="15">
        <v>6.5000000000000002E-2</v>
      </c>
    </row>
    <row r="34" spans="1:5" x14ac:dyDescent="0.35">
      <c r="A34">
        <v>2019</v>
      </c>
      <c r="B34" t="s">
        <v>53</v>
      </c>
      <c r="C34">
        <v>200002</v>
      </c>
      <c r="D34" s="16">
        <v>4466</v>
      </c>
      <c r="E34" s="15">
        <v>6.5000000000000002E-2</v>
      </c>
    </row>
    <row r="35" spans="1:5" x14ac:dyDescent="0.35">
      <c r="A35">
        <v>2019</v>
      </c>
      <c r="B35" t="s">
        <v>54</v>
      </c>
      <c r="C35">
        <v>200002</v>
      </c>
      <c r="D35" s="16">
        <v>9920</v>
      </c>
      <c r="E35" s="15">
        <v>6.5000000000000002E-2</v>
      </c>
    </row>
    <row r="36" spans="1:5" x14ac:dyDescent="0.35">
      <c r="A36">
        <v>2019</v>
      </c>
      <c r="B36" t="s">
        <v>55</v>
      </c>
      <c r="C36">
        <v>200002</v>
      </c>
      <c r="D36" s="16">
        <v>6334</v>
      </c>
      <c r="E36" s="15">
        <v>6.5000000000000002E-2</v>
      </c>
    </row>
    <row r="37" spans="1:5" x14ac:dyDescent="0.35">
      <c r="A37">
        <v>2019</v>
      </c>
      <c r="B37" t="s">
        <v>56</v>
      </c>
      <c r="C37">
        <v>200002</v>
      </c>
      <c r="D37" s="16">
        <v>8585</v>
      </c>
      <c r="E37" s="15">
        <v>6.5000000000000002E-2</v>
      </c>
    </row>
    <row r="38" spans="1:5" x14ac:dyDescent="0.35">
      <c r="A38">
        <v>2020</v>
      </c>
      <c r="B38" t="s">
        <v>44</v>
      </c>
      <c r="C38">
        <v>200002</v>
      </c>
      <c r="D38" s="16">
        <v>13604</v>
      </c>
      <c r="E38" s="15">
        <v>6.5000000000000002E-2</v>
      </c>
    </row>
    <row r="39" spans="1:5" x14ac:dyDescent="0.35">
      <c r="A39">
        <v>2020</v>
      </c>
      <c r="B39" t="s">
        <v>46</v>
      </c>
      <c r="C39">
        <v>200002</v>
      </c>
      <c r="D39" s="16">
        <v>12376</v>
      </c>
      <c r="E39" s="15">
        <v>6.5000000000000002E-2</v>
      </c>
    </row>
    <row r="40" spans="1:5" x14ac:dyDescent="0.35">
      <c r="A40">
        <v>2020</v>
      </c>
      <c r="B40" t="s">
        <v>47</v>
      </c>
      <c r="C40">
        <v>200002</v>
      </c>
      <c r="D40" s="16">
        <v>6937</v>
      </c>
      <c r="E40" s="15">
        <v>6.5000000000000002E-2</v>
      </c>
    </row>
    <row r="41" spans="1:5" x14ac:dyDescent="0.35">
      <c r="A41">
        <v>2020</v>
      </c>
      <c r="B41" t="s">
        <v>48</v>
      </c>
      <c r="C41">
        <v>200002</v>
      </c>
      <c r="D41" s="16">
        <v>12181</v>
      </c>
      <c r="E41" s="15">
        <v>6.5000000000000002E-2</v>
      </c>
    </row>
    <row r="42" spans="1:5" x14ac:dyDescent="0.35">
      <c r="A42">
        <v>2020</v>
      </c>
      <c r="B42" t="s">
        <v>49</v>
      </c>
      <c r="C42">
        <v>200002</v>
      </c>
      <c r="D42" s="16">
        <v>9159</v>
      </c>
      <c r="E42" s="15">
        <v>6.5000000000000002E-2</v>
      </c>
    </row>
    <row r="43" spans="1:5" x14ac:dyDescent="0.35">
      <c r="A43">
        <v>2020</v>
      </c>
      <c r="B43" t="s">
        <v>50</v>
      </c>
      <c r="C43">
        <v>200002</v>
      </c>
      <c r="D43" s="16">
        <v>6957</v>
      </c>
      <c r="E43" s="15">
        <v>6.5000000000000002E-2</v>
      </c>
    </row>
    <row r="44" spans="1:5" x14ac:dyDescent="0.35">
      <c r="A44">
        <v>2020</v>
      </c>
      <c r="B44" t="s">
        <v>51</v>
      </c>
      <c r="C44">
        <v>200002</v>
      </c>
      <c r="D44" s="16">
        <v>7839</v>
      </c>
      <c r="E44" s="15">
        <v>5.5E-2</v>
      </c>
    </row>
    <row r="45" spans="1:5" x14ac:dyDescent="0.35">
      <c r="A45">
        <v>2020</v>
      </c>
      <c r="B45" t="s">
        <v>52</v>
      </c>
      <c r="C45">
        <v>200002</v>
      </c>
      <c r="D45" s="16">
        <v>12634</v>
      </c>
      <c r="E45" s="15">
        <v>5.5E-2</v>
      </c>
    </row>
    <row r="46" spans="1:5" x14ac:dyDescent="0.35">
      <c r="A46">
        <v>2020</v>
      </c>
      <c r="B46" t="s">
        <v>53</v>
      </c>
      <c r="C46">
        <v>200002</v>
      </c>
      <c r="D46" s="16">
        <v>9024</v>
      </c>
      <c r="E46" s="15">
        <v>5.5E-2</v>
      </c>
    </row>
    <row r="47" spans="1:5" x14ac:dyDescent="0.35">
      <c r="A47">
        <v>2020</v>
      </c>
      <c r="B47" t="s">
        <v>54</v>
      </c>
      <c r="C47">
        <v>200002</v>
      </c>
      <c r="D47" s="16">
        <v>6695</v>
      </c>
      <c r="E47" s="15">
        <v>5.5E-2</v>
      </c>
    </row>
    <row r="48" spans="1:5" x14ac:dyDescent="0.35">
      <c r="A48">
        <v>2020</v>
      </c>
      <c r="B48" t="s">
        <v>55</v>
      </c>
      <c r="C48">
        <v>200002</v>
      </c>
      <c r="D48" s="16">
        <v>4606</v>
      </c>
      <c r="E48" s="15">
        <v>5.5E-2</v>
      </c>
    </row>
    <row r="49" spans="1:5" x14ac:dyDescent="0.35">
      <c r="A49">
        <v>2020</v>
      </c>
      <c r="B49" t="s">
        <v>56</v>
      </c>
      <c r="C49">
        <v>200002</v>
      </c>
      <c r="D49" s="16">
        <v>7684</v>
      </c>
      <c r="E49" s="15">
        <v>5.5E-2</v>
      </c>
    </row>
    <row r="50" spans="1:5" x14ac:dyDescent="0.35">
      <c r="A50">
        <v>2019</v>
      </c>
      <c r="B50" t="s">
        <v>44</v>
      </c>
      <c r="C50">
        <v>300003</v>
      </c>
      <c r="D50" s="8">
        <v>3669</v>
      </c>
      <c r="E50" s="15">
        <v>6.5000000000000002E-2</v>
      </c>
    </row>
    <row r="51" spans="1:5" x14ac:dyDescent="0.35">
      <c r="A51">
        <v>2019</v>
      </c>
      <c r="B51" t="s">
        <v>46</v>
      </c>
      <c r="C51">
        <v>300003</v>
      </c>
      <c r="D51" s="8">
        <v>7000</v>
      </c>
      <c r="E51" s="15">
        <v>6.5000000000000002E-2</v>
      </c>
    </row>
    <row r="52" spans="1:5" x14ac:dyDescent="0.35">
      <c r="A52">
        <v>2019</v>
      </c>
      <c r="B52" t="s">
        <v>47</v>
      </c>
      <c r="C52">
        <v>300003</v>
      </c>
      <c r="D52" s="8">
        <v>3046</v>
      </c>
      <c r="E52" s="15">
        <v>6.5000000000000002E-2</v>
      </c>
    </row>
    <row r="53" spans="1:5" x14ac:dyDescent="0.35">
      <c r="A53">
        <v>2019</v>
      </c>
      <c r="B53" t="s">
        <v>48</v>
      </c>
      <c r="C53">
        <v>300003</v>
      </c>
      <c r="D53" s="8">
        <v>8422</v>
      </c>
      <c r="E53" s="15">
        <v>6.5000000000000002E-2</v>
      </c>
    </row>
    <row r="54" spans="1:5" x14ac:dyDescent="0.35">
      <c r="A54">
        <v>2019</v>
      </c>
      <c r="B54" t="s">
        <v>49</v>
      </c>
      <c r="C54">
        <v>300003</v>
      </c>
      <c r="D54" s="8">
        <v>9965</v>
      </c>
      <c r="E54" s="15">
        <v>6.5000000000000002E-2</v>
      </c>
    </row>
    <row r="55" spans="1:5" x14ac:dyDescent="0.35">
      <c r="A55">
        <v>2019</v>
      </c>
      <c r="B55" t="s">
        <v>50</v>
      </c>
      <c r="C55">
        <v>300003</v>
      </c>
      <c r="D55" s="8">
        <v>8566</v>
      </c>
      <c r="E55" s="15">
        <v>6.5000000000000002E-2</v>
      </c>
    </row>
    <row r="56" spans="1:5" x14ac:dyDescent="0.35">
      <c r="A56">
        <v>2019</v>
      </c>
      <c r="B56" t="s">
        <v>51</v>
      </c>
      <c r="C56">
        <v>300003</v>
      </c>
      <c r="D56" s="8">
        <v>3066</v>
      </c>
      <c r="E56" s="15">
        <v>6.5000000000000002E-2</v>
      </c>
    </row>
    <row r="57" spans="1:5" x14ac:dyDescent="0.35">
      <c r="A57">
        <v>2019</v>
      </c>
      <c r="B57" t="s">
        <v>52</v>
      </c>
      <c r="C57">
        <v>300003</v>
      </c>
      <c r="D57" s="8">
        <v>6953</v>
      </c>
      <c r="E57" s="15">
        <v>6.5000000000000002E-2</v>
      </c>
    </row>
    <row r="58" spans="1:5" x14ac:dyDescent="0.35">
      <c r="A58">
        <v>2019</v>
      </c>
      <c r="B58" t="s">
        <v>53</v>
      </c>
      <c r="C58">
        <v>300003</v>
      </c>
      <c r="D58" s="8">
        <v>3046</v>
      </c>
      <c r="E58" s="15">
        <v>6.5000000000000002E-2</v>
      </c>
    </row>
    <row r="59" spans="1:5" x14ac:dyDescent="0.35">
      <c r="A59">
        <v>2019</v>
      </c>
      <c r="B59" t="s">
        <v>54</v>
      </c>
      <c r="C59">
        <v>300003</v>
      </c>
      <c r="D59" s="8">
        <v>6709</v>
      </c>
      <c r="E59" s="15">
        <v>6.5000000000000002E-2</v>
      </c>
    </row>
    <row r="60" spans="1:5" x14ac:dyDescent="0.35">
      <c r="A60">
        <v>2019</v>
      </c>
      <c r="B60" t="s">
        <v>55</v>
      </c>
      <c r="C60">
        <v>300003</v>
      </c>
      <c r="D60" s="8">
        <v>5411</v>
      </c>
      <c r="E60" s="15">
        <v>6.5000000000000002E-2</v>
      </c>
    </row>
    <row r="61" spans="1:5" x14ac:dyDescent="0.35">
      <c r="A61">
        <v>2019</v>
      </c>
      <c r="B61" t="s">
        <v>56</v>
      </c>
      <c r="C61">
        <v>300003</v>
      </c>
      <c r="D61" s="8">
        <v>5345</v>
      </c>
      <c r="E61" s="15">
        <v>6.5000000000000002E-2</v>
      </c>
    </row>
    <row r="62" spans="1:5" x14ac:dyDescent="0.35">
      <c r="A62">
        <v>2020</v>
      </c>
      <c r="B62" t="s">
        <v>44</v>
      </c>
      <c r="C62">
        <v>300003</v>
      </c>
      <c r="D62" s="8">
        <v>5141</v>
      </c>
      <c r="E62" s="15">
        <v>6.5000000000000002E-2</v>
      </c>
    </row>
    <row r="63" spans="1:5" x14ac:dyDescent="0.35">
      <c r="A63">
        <v>2020</v>
      </c>
      <c r="B63" t="s">
        <v>46</v>
      </c>
      <c r="C63">
        <v>300003</v>
      </c>
      <c r="D63" s="8">
        <v>5662</v>
      </c>
      <c r="E63" s="15">
        <v>6.5000000000000002E-2</v>
      </c>
    </row>
    <row r="64" spans="1:5" x14ac:dyDescent="0.35">
      <c r="A64">
        <v>2020</v>
      </c>
      <c r="B64" t="s">
        <v>47</v>
      </c>
      <c r="C64">
        <v>300003</v>
      </c>
      <c r="D64" s="8">
        <v>3885</v>
      </c>
      <c r="E64" s="15">
        <v>6.5000000000000002E-2</v>
      </c>
    </row>
    <row r="65" spans="1:5" x14ac:dyDescent="0.35">
      <c r="A65">
        <v>2020</v>
      </c>
      <c r="B65" t="s">
        <v>48</v>
      </c>
      <c r="C65">
        <v>300003</v>
      </c>
      <c r="D65" s="8">
        <v>7186</v>
      </c>
      <c r="E65" s="15">
        <v>6.5000000000000002E-2</v>
      </c>
    </row>
    <row r="66" spans="1:5" x14ac:dyDescent="0.35">
      <c r="A66">
        <v>2020</v>
      </c>
      <c r="B66" t="s">
        <v>49</v>
      </c>
      <c r="C66">
        <v>300003</v>
      </c>
      <c r="D66" s="8">
        <v>4656</v>
      </c>
      <c r="E66" s="15">
        <v>6.5000000000000002E-2</v>
      </c>
    </row>
    <row r="67" spans="1:5" x14ac:dyDescent="0.35">
      <c r="A67">
        <v>2020</v>
      </c>
      <c r="B67" t="s">
        <v>50</v>
      </c>
      <c r="C67">
        <v>300003</v>
      </c>
      <c r="D67" s="8">
        <v>5268</v>
      </c>
      <c r="E67" s="15">
        <v>6.5000000000000002E-2</v>
      </c>
    </row>
    <row r="68" spans="1:5" x14ac:dyDescent="0.35">
      <c r="A68">
        <v>2020</v>
      </c>
      <c r="B68" t="s">
        <v>51</v>
      </c>
      <c r="C68">
        <v>300003</v>
      </c>
      <c r="D68" s="8">
        <v>6540</v>
      </c>
      <c r="E68" s="15">
        <v>5.5E-2</v>
      </c>
    </row>
    <row r="69" spans="1:5" x14ac:dyDescent="0.35">
      <c r="A69">
        <v>2020</v>
      </c>
      <c r="B69" t="s">
        <v>52</v>
      </c>
      <c r="C69">
        <v>300003</v>
      </c>
      <c r="D69" s="8">
        <v>6535</v>
      </c>
      <c r="E69" s="15">
        <v>5.5E-2</v>
      </c>
    </row>
    <row r="70" spans="1:5" x14ac:dyDescent="0.35">
      <c r="A70">
        <v>2020</v>
      </c>
      <c r="B70" t="s">
        <v>53</v>
      </c>
      <c r="C70">
        <v>300003</v>
      </c>
      <c r="D70" s="8">
        <v>6530</v>
      </c>
      <c r="E70" s="15">
        <v>5.5E-2</v>
      </c>
    </row>
    <row r="71" spans="1:5" x14ac:dyDescent="0.35">
      <c r="A71">
        <v>2020</v>
      </c>
      <c r="B71" t="s">
        <v>54</v>
      </c>
      <c r="C71">
        <v>300003</v>
      </c>
      <c r="D71" s="8">
        <v>6525</v>
      </c>
      <c r="E71" s="15">
        <v>5.5E-2</v>
      </c>
    </row>
    <row r="72" spans="1:5" x14ac:dyDescent="0.35">
      <c r="A72">
        <v>2020</v>
      </c>
      <c r="B72" t="s">
        <v>55</v>
      </c>
      <c r="C72">
        <v>300003</v>
      </c>
      <c r="D72" s="8">
        <v>6520</v>
      </c>
      <c r="E72" s="15">
        <v>5.5E-2</v>
      </c>
    </row>
    <row r="73" spans="1:5" x14ac:dyDescent="0.35">
      <c r="A73">
        <v>2020</v>
      </c>
      <c r="B73" t="s">
        <v>56</v>
      </c>
      <c r="C73">
        <v>300003</v>
      </c>
      <c r="D73" s="8">
        <v>6515</v>
      </c>
      <c r="E73" s="15">
        <v>5.5E-2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Tasas Cta.</vt:lpstr>
      <vt:lpstr>Tasas Cta. norm.</vt:lpstr>
      <vt:lpstr>Cuentas de ahorro</vt:lpstr>
      <vt:lpstr>Utilidad</vt:lpstr>
      <vt:lpstr>Ejercicio 4</vt:lpstr>
      <vt:lpstr>Ejercicio 5</vt:lpstr>
      <vt:lpstr>Ejercicio 6</vt:lpstr>
      <vt:lpstr>Ejercicio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 Maria Sandoval Aceituno</dc:creator>
  <cp:lastModifiedBy>RAMIREZ HEREDIA, JAVIER ALEJANDRO</cp:lastModifiedBy>
  <dcterms:created xsi:type="dcterms:W3CDTF">2019-07-29T00:48:45Z</dcterms:created>
  <dcterms:modified xsi:type="dcterms:W3CDTF">2025-01-10T05:58:19Z</dcterms:modified>
</cp:coreProperties>
</file>