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85" windowHeight="12180" firstSheet="5" activeTab="5"/>
  </bookViews>
  <sheets>
    <sheet name="Table S1" sheetId="1" r:id="rId1"/>
    <sheet name="Table S2" sheetId="2" r:id="rId2"/>
    <sheet name="Table S3" sheetId="3" r:id="rId3"/>
    <sheet name="Table S4" sheetId="4" r:id="rId4"/>
    <sheet name="Table S5" sheetId="5" r:id="rId5"/>
    <sheet name="Table S6" sheetId="6" r:id="rId6"/>
    <sheet name="Table S7" sheetId="7" r:id="rId7"/>
    <sheet name="Table S8" sheetId="8" r:id="rId8"/>
    <sheet name="Table S9" sheetId="10" r:id="rId9"/>
    <sheet name="Table S10" sheetId="9" r:id="rId10"/>
    <sheet name="Table S11" sheetId="11" r:id="rId11"/>
    <sheet name="Table S12" sheetId="12" r:id="rId12"/>
    <sheet name="Table S13" sheetId="13" r:id="rId13"/>
    <sheet name="Table Sx" sheetId="14" r:id="rId14"/>
  </sheets>
  <externalReferences>
    <externalReference r:id="rId15"/>
    <externalReference r:id="rId16"/>
    <externalReference r:id="rId17"/>
  </externalReferences>
  <calcPr calcId="144525"/>
</workbook>
</file>

<file path=xl/sharedStrings.xml><?xml version="1.0" encoding="utf-8"?>
<sst xmlns="http://schemas.openxmlformats.org/spreadsheetml/2006/main" count="1394">
  <si>
    <t>Table S1. 170 phenotype-associated transcription factors (TFs) as candidate regulators(data from FgTFPD database)</t>
  </si>
  <si>
    <t>No</t>
  </si>
  <si>
    <t>Locus</t>
  </si>
  <si>
    <t>Gene name</t>
  </si>
  <si>
    <t>Del</t>
  </si>
  <si>
    <t>Parent</t>
  </si>
  <si>
    <t>Mycelial growth</t>
  </si>
  <si>
    <t>Pig</t>
  </si>
  <si>
    <t>Sexual development</t>
  </si>
  <si>
    <t>Con</t>
  </si>
  <si>
    <t>Vir</t>
  </si>
  <si>
    <t>Toxins</t>
  </si>
  <si>
    <t>Stress responses</t>
  </si>
  <si>
    <t>PDA</t>
  </si>
  <si>
    <t>MM</t>
  </si>
  <si>
    <t>NF</t>
  </si>
  <si>
    <t>PM</t>
  </si>
  <si>
    <t>AF</t>
  </si>
  <si>
    <t>AD</t>
  </si>
  <si>
    <t>ZEA</t>
  </si>
  <si>
    <t>DON</t>
  </si>
  <si>
    <t>Os</t>
  </si>
  <si>
    <t>ROS</t>
  </si>
  <si>
    <t>Fung</t>
  </si>
  <si>
    <t>CW</t>
  </si>
  <si>
    <t>pH4</t>
  </si>
  <si>
    <t>pH11</t>
  </si>
  <si>
    <t>FGSG_04220</t>
  </si>
  <si>
    <t>GzAPSES001</t>
  </si>
  <si>
    <t>Y</t>
  </si>
  <si>
    <t>GZ3639</t>
  </si>
  <si>
    <t>FGSG_10129</t>
  </si>
  <si>
    <t>FgStuA</t>
  </si>
  <si>
    <t>FGSG_10384</t>
  </si>
  <si>
    <t>GzAPSES004</t>
  </si>
  <si>
    <t>FGSG_06071</t>
  </si>
  <si>
    <t>GzAT001</t>
  </si>
  <si>
    <t>FGSG_00545</t>
  </si>
  <si>
    <t>GzbHLH001</t>
  </si>
  <si>
    <t>FGSG_00750</t>
  </si>
  <si>
    <t>GzbHLH002</t>
  </si>
  <si>
    <t>FGSG_01173</t>
  </si>
  <si>
    <t>GzbHLH004</t>
  </si>
  <si>
    <t>FGSG_06291</t>
  </si>
  <si>
    <t>GzBrom002</t>
  </si>
  <si>
    <t>FGSG_00515</t>
  </si>
  <si>
    <t>GzbZIP001</t>
  </si>
  <si>
    <t>FGSG_01555</t>
  </si>
  <si>
    <t>ZIF1</t>
  </si>
  <si>
    <t>FGSG_05171</t>
  </si>
  <si>
    <t>GzbZIP007</t>
  </si>
  <si>
    <t>FGSG_06651</t>
  </si>
  <si>
    <t>GzbZIP010</t>
  </si>
  <si>
    <t>FGSG_07789</t>
  </si>
  <si>
    <t>GzbZIP011</t>
  </si>
  <si>
    <t>FGSG_09832</t>
  </si>
  <si>
    <t>GzbZIP016</t>
  </si>
  <si>
    <t>FGSG_00477</t>
  </si>
  <si>
    <t>GzC2H003</t>
  </si>
  <si>
    <t>FGSG_01022</t>
  </si>
  <si>
    <t>GzC2H007</t>
  </si>
  <si>
    <t>FGSG_01350</t>
  </si>
  <si>
    <t>GzC2H014</t>
  </si>
  <si>
    <t>FGSG_04134</t>
  </si>
  <si>
    <t>GzCON7</t>
  </si>
  <si>
    <t>FGSG_06871</t>
  </si>
  <si>
    <t>GzC2H045</t>
  </si>
  <si>
    <t>FGSG_07052</t>
  </si>
  <si>
    <t>GzC2H047</t>
  </si>
  <si>
    <t>FGSG_07075</t>
  </si>
  <si>
    <t>GzC2H048</t>
  </si>
  <si>
    <t>FGSG_07928</t>
  </si>
  <si>
    <t>GzC2H059</t>
  </si>
  <si>
    <t>FGSG_08617</t>
  </si>
  <si>
    <t>GzC2H066</t>
  </si>
  <si>
    <t>FGSG_09410</t>
  </si>
  <si>
    <t>GzC2H076</t>
  </si>
  <si>
    <t>FGSG_10470</t>
  </si>
  <si>
    <t>GzC2H088</t>
  </si>
  <si>
    <t>FGSG_10517</t>
  </si>
  <si>
    <t>GzC2H090</t>
  </si>
  <si>
    <t>FGSG_11799</t>
  </si>
  <si>
    <t>GzC2H095</t>
  </si>
  <si>
    <t>FGSG_12970</t>
  </si>
  <si>
    <t>FgPac1</t>
  </si>
  <si>
    <t>FGSG_13711</t>
  </si>
  <si>
    <t>GzC2H105</t>
  </si>
  <si>
    <t>FGSG_13746</t>
  </si>
  <si>
    <t>GzNot002</t>
  </si>
  <si>
    <t>FGSG_02527</t>
  </si>
  <si>
    <t>GzDDT</t>
  </si>
  <si>
    <t>FGSG_08634</t>
  </si>
  <si>
    <t>GzGATA006</t>
  </si>
  <si>
    <t>FGSG_09565</t>
  </si>
  <si>
    <t>GzGATA007</t>
  </si>
  <si>
    <t>FGSG_10868</t>
  </si>
  <si>
    <t>GzHSF003</t>
  </si>
  <si>
    <t>FGSG_01182</t>
  </si>
  <si>
    <t>GzCCAAT002</t>
  </si>
  <si>
    <t>FGSG_05304</t>
  </si>
  <si>
    <t>GzCCAAT004</t>
  </si>
  <si>
    <t>FGSG_00385</t>
  </si>
  <si>
    <t>GzHMG002</t>
  </si>
  <si>
    <t>FGSG_07116</t>
  </si>
  <si>
    <t>GzHMG021</t>
  </si>
  <si>
    <t>FGSG_09868</t>
  </si>
  <si>
    <t>GzHMG029</t>
  </si>
  <si>
    <t>FGSG_09019</t>
  </si>
  <si>
    <t>GzHOME009</t>
  </si>
  <si>
    <t>FGSG_06948</t>
  </si>
  <si>
    <t>Gzscp</t>
  </si>
  <si>
    <t>FGSG_00930</t>
  </si>
  <si>
    <t>GzSsu72</t>
  </si>
  <si>
    <t>FGSG_00324</t>
  </si>
  <si>
    <t>GzMyb002</t>
  </si>
  <si>
    <t>FGSG_01915</t>
  </si>
  <si>
    <t>GzFlbD</t>
  </si>
  <si>
    <t>FGSG_07546</t>
  </si>
  <si>
    <t>MYT2</t>
  </si>
  <si>
    <t>FGSG_10269</t>
  </si>
  <si>
    <t>GzMyb016</t>
  </si>
  <si>
    <t>FGSG_12781</t>
  </si>
  <si>
    <t>GzMyb017</t>
  </si>
  <si>
    <t>FGSG_09992</t>
  </si>
  <si>
    <t>GzNH001</t>
  </si>
  <si>
    <t>FGSG_09654</t>
  </si>
  <si>
    <t>GzOB038</t>
  </si>
  <si>
    <t>FGSG_13120</t>
  </si>
  <si>
    <t>GzOB047</t>
  </si>
  <si>
    <t>FGSG_07157</t>
  </si>
  <si>
    <t>GzP53L003</t>
  </si>
  <si>
    <t>FGSG_08981</t>
  </si>
  <si>
    <t>GzOpi</t>
  </si>
  <si>
    <t>FGSG_01665</t>
  </si>
  <si>
    <t>FgFSR1</t>
  </si>
  <si>
    <t>FGSG_05520</t>
  </si>
  <si>
    <t>GzWing011</t>
  </si>
  <si>
    <t>FGSG_06359</t>
  </si>
  <si>
    <t>GzWing014</t>
  </si>
  <si>
    <t>FGSG_06944</t>
  </si>
  <si>
    <t>GzWing015</t>
  </si>
  <si>
    <t>FGSG_07420</t>
  </si>
  <si>
    <t>GzRFX1</t>
  </si>
  <si>
    <t>FGSG_07433</t>
  </si>
  <si>
    <t>GzWing017</t>
  </si>
  <si>
    <t>FGSG_08481</t>
  </si>
  <si>
    <t>GzWing018</t>
  </si>
  <si>
    <t>FGSG_08572</t>
  </si>
  <si>
    <t>GzWing019</t>
  </si>
  <si>
    <t>FGSG_08719</t>
  </si>
  <si>
    <t>GzWing020</t>
  </si>
  <si>
    <t>FGSG_10716</t>
  </si>
  <si>
    <t>GzCCHC011</t>
  </si>
  <si>
    <t>FGSG_08924</t>
  </si>
  <si>
    <t>GzZC086</t>
  </si>
  <si>
    <t>FGSG_10069</t>
  </si>
  <si>
    <t>GzZC087</t>
  </si>
  <si>
    <t>FGSG_08769</t>
  </si>
  <si>
    <t>GzZC108</t>
  </si>
  <si>
    <t>FGSG_07591</t>
  </si>
  <si>
    <t>GzZC189</t>
  </si>
  <si>
    <t>FGSG_05958</t>
  </si>
  <si>
    <t>GzZC192</t>
  </si>
  <si>
    <t>FGSG_03929</t>
  </si>
  <si>
    <t>GzZC194</t>
  </si>
  <si>
    <t>FGSG_07133</t>
  </si>
  <si>
    <t>GzZC230</t>
  </si>
  <si>
    <t>FGSG_07067</t>
  </si>
  <si>
    <t>GzZC232</t>
  </si>
  <si>
    <t>FGSG_04901</t>
  </si>
  <si>
    <t>GzZC271</t>
  </si>
  <si>
    <t>FGSG_00574</t>
  </si>
  <si>
    <t>GzZC302</t>
  </si>
  <si>
    <t>FGSG_00573</t>
  </si>
  <si>
    <t>GzZC303</t>
  </si>
  <si>
    <t>FGSG_01877</t>
  </si>
  <si>
    <t>GzC2H016</t>
  </si>
  <si>
    <t>FGSG_02743</t>
  </si>
  <si>
    <t>GzC2H018</t>
  </si>
  <si>
    <t>FGSG_02803</t>
  </si>
  <si>
    <t>GzC2H020</t>
  </si>
  <si>
    <t>FGSG_04083</t>
  </si>
  <si>
    <t>GzC2H024</t>
  </si>
  <si>
    <t>FGSG_04084</t>
  </si>
  <si>
    <t>GzC2H025</t>
  </si>
  <si>
    <t>FGSG_09339</t>
  </si>
  <si>
    <t>GzMADS003</t>
  </si>
  <si>
    <t>FGSG_00902</t>
  </si>
  <si>
    <t>GzTF2S001</t>
  </si>
  <si>
    <t>FGSG_06160</t>
  </si>
  <si>
    <t>GzZC229</t>
  </si>
  <si>
    <t>FGSG_02083</t>
  </si>
  <si>
    <t>GzZC246</t>
  </si>
  <si>
    <t>FGSG_02531</t>
  </si>
  <si>
    <t>GzZC250</t>
  </si>
  <si>
    <t>FGSG_02320</t>
  </si>
  <si>
    <t>GIP2</t>
  </si>
  <si>
    <t>FGSG_01307</t>
  </si>
  <si>
    <t>GzbHLH005</t>
  </si>
  <si>
    <t>FGSG_02814</t>
  </si>
  <si>
    <t>GzbHLH007</t>
  </si>
  <si>
    <t>FGSG_09308</t>
  </si>
  <si>
    <t>GzbHLH014</t>
  </si>
  <si>
    <t>FGSG_01106</t>
  </si>
  <si>
    <t>GzC2H008</t>
  </si>
  <si>
    <t>FGSG_01341</t>
  </si>
  <si>
    <t>GzC2H013</t>
  </si>
  <si>
    <t>FGSG_01576</t>
  </si>
  <si>
    <t>GzC2H015</t>
  </si>
  <si>
    <t>FGSG_06427</t>
  </si>
  <si>
    <t>GzC2H042</t>
  </si>
  <si>
    <t>FGSG_06701</t>
  </si>
  <si>
    <t>GzC2H044</t>
  </si>
  <si>
    <t>FGSG_07310</t>
  </si>
  <si>
    <t>GzBrlA</t>
  </si>
  <si>
    <t>FGSG_11792</t>
  </si>
  <si>
    <t>GzC2H094</t>
  </si>
  <si>
    <t>FGSG_12837</t>
  </si>
  <si>
    <t>GzC2H098</t>
  </si>
  <si>
    <t>FGSG_13314</t>
  </si>
  <si>
    <t>GzC2H103</t>
  </si>
  <si>
    <t>FGSG_06356</t>
  </si>
  <si>
    <t>GzGH</t>
  </si>
  <si>
    <t>FGSG_02608</t>
  </si>
  <si>
    <t>GzCCAAT003</t>
  </si>
  <si>
    <t>FGSG_00696</t>
  </si>
  <si>
    <t>GzHMG004</t>
  </si>
  <si>
    <t>FGSG_00729</t>
  </si>
  <si>
    <t>GzHMG005</t>
  </si>
  <si>
    <t>FGSG_01366</t>
  </si>
  <si>
    <t>GzHMG010</t>
  </si>
  <si>
    <t>FGSG_05604</t>
  </si>
  <si>
    <t>GzHMG018</t>
  </si>
  <si>
    <t>FGSG_08890</t>
  </si>
  <si>
    <t>MAT1-1-3</t>
  </si>
  <si>
    <t>FGSG_08892</t>
  </si>
  <si>
    <t>MAT1-1-1</t>
  </si>
  <si>
    <t>FGSG_08893</t>
  </si>
  <si>
    <t>MAT1-2-1</t>
  </si>
  <si>
    <t>FGSG_05475</t>
  </si>
  <si>
    <t>GzHOME002</t>
  </si>
  <si>
    <t>FGSG_06966</t>
  </si>
  <si>
    <t>GzHOMEL016</t>
  </si>
  <si>
    <t>FGSG_08696</t>
  </si>
  <si>
    <t>GzMADS001</t>
  </si>
  <si>
    <t>FGSG_00318</t>
  </si>
  <si>
    <t>MYT1</t>
  </si>
  <si>
    <t>FGSG_02719</t>
  </si>
  <si>
    <t>GzMyb008</t>
  </si>
  <si>
    <t>FGSG_09000</t>
  </si>
  <si>
    <t>GzOB036</t>
  </si>
  <si>
    <t>FGSG_09709</t>
  </si>
  <si>
    <t>GzP53L005</t>
  </si>
  <si>
    <t>FGSG_05855</t>
  </si>
  <si>
    <t>GzJUM003</t>
  </si>
  <si>
    <t>FGSG_01030</t>
  </si>
  <si>
    <t>GzWing004</t>
  </si>
  <si>
    <t>FGSG_05949</t>
  </si>
  <si>
    <t>GzWing012</t>
  </si>
  <si>
    <t>FGSG_06228</t>
  </si>
  <si>
    <t>FgFlbA</t>
  </si>
  <si>
    <t>FGSG_11826</t>
  </si>
  <si>
    <t>GzWing027</t>
  </si>
  <si>
    <t>FGSG_10286</t>
  </si>
  <si>
    <t>GzCCHC010</t>
  </si>
  <si>
    <t>FGSG_06542</t>
  </si>
  <si>
    <t>GzDHHC003</t>
  </si>
  <si>
    <t>FGSG_08626</t>
  </si>
  <si>
    <t>GzZC109</t>
  </si>
  <si>
    <t>FGSG_02445</t>
  </si>
  <si>
    <t>GzZC151</t>
  </si>
  <si>
    <t>FGSG_04480</t>
  </si>
  <si>
    <t>GzZC183</t>
  </si>
  <si>
    <t>FGSG_05503</t>
  </si>
  <si>
    <t>GzZC215</t>
  </si>
  <si>
    <t>FGSG_05789</t>
  </si>
  <si>
    <t>GzZC228</t>
  </si>
  <si>
    <t>FGSG_01176</t>
  </si>
  <si>
    <t>GzZC248</t>
  </si>
  <si>
    <t>FGSG_09318</t>
  </si>
  <si>
    <t>GzZC258</t>
  </si>
  <si>
    <t>FGSG_01564</t>
  </si>
  <si>
    <t>GzZC276</t>
  </si>
  <si>
    <t>FGSG_06382</t>
  </si>
  <si>
    <t>GzZC289</t>
  </si>
  <si>
    <t>FGSG_00404</t>
  </si>
  <si>
    <t>GzZC301</t>
  </si>
  <si>
    <t>FGSG_02398</t>
  </si>
  <si>
    <t>ZEB2</t>
  </si>
  <si>
    <t>FGSG_10142</t>
  </si>
  <si>
    <t>GzbZIP017</t>
  </si>
  <si>
    <t>FGSG_00584</t>
  </si>
  <si>
    <t>GzC2H004</t>
  </si>
  <si>
    <t>FGSG_03536</t>
  </si>
  <si>
    <t>TRI6</t>
  </si>
  <si>
    <t>FGSG_05399</t>
  </si>
  <si>
    <t>GzC2H037</t>
  </si>
  <si>
    <t>FGSG_05857</t>
  </si>
  <si>
    <t>GzC2H038</t>
  </si>
  <si>
    <t>FGSG_12809</t>
  </si>
  <si>
    <t>GzC2H097</t>
  </si>
  <si>
    <t>FGSG_00352</t>
  </si>
  <si>
    <t>GzCCAAT001</t>
  </si>
  <si>
    <t>FGSG_01327</t>
  </si>
  <si>
    <t>GzHMG009</t>
  </si>
  <si>
    <t>FGSG_02718</t>
  </si>
  <si>
    <t>GzHOMEL009</t>
  </si>
  <si>
    <t>FGSG_09524</t>
  </si>
  <si>
    <t>GzZC007</t>
  </si>
  <si>
    <t>FGSG_09349</t>
  </si>
  <si>
    <t>GzZC008</t>
  </si>
  <si>
    <t>FGSG_10429</t>
  </si>
  <si>
    <t>GzZC082</t>
  </si>
  <si>
    <t>FGSG_07265</t>
  </si>
  <si>
    <t>GzZC110</t>
  </si>
  <si>
    <t>FGSG_06810</t>
  </si>
  <si>
    <t>GzZC131</t>
  </si>
  <si>
    <t>FGSG_07368</t>
  </si>
  <si>
    <t>GzZC233</t>
  </si>
  <si>
    <t>FGSG_02068</t>
  </si>
  <si>
    <t>GzZC247</t>
  </si>
  <si>
    <t>FGSG_07097</t>
  </si>
  <si>
    <t>GzHOME005</t>
  </si>
  <si>
    <t>FGSG_13625</t>
  </si>
  <si>
    <t>GzZC034</t>
  </si>
  <si>
    <t>FGSG_11561</t>
  </si>
  <si>
    <t>GzZC088</t>
  </si>
  <si>
    <t>FGSG_04109</t>
  </si>
  <si>
    <t>GzZC217</t>
  </si>
  <si>
    <t>FGSG_05068</t>
  </si>
  <si>
    <t>GzZC274</t>
  </si>
  <si>
    <t>FGSG_11416</t>
  </si>
  <si>
    <t>GzC2H093</t>
  </si>
  <si>
    <t>FGSG_10179</t>
  </si>
  <si>
    <t>GzLam002</t>
  </si>
  <si>
    <t>FGSG_08737</t>
  </si>
  <si>
    <t>GzOB031</t>
  </si>
  <si>
    <t>FGSG_08182</t>
  </si>
  <si>
    <t>GzZC116</t>
  </si>
  <si>
    <t>FGSG_08028</t>
  </si>
  <si>
    <t>GzZC120</t>
  </si>
  <si>
    <t>FGSG_01293</t>
  </si>
  <si>
    <t>GzZC236</t>
  </si>
  <si>
    <t>FGSG_00719</t>
  </si>
  <si>
    <t>GzZC282</t>
  </si>
  <si>
    <t>FGSG_00147</t>
  </si>
  <si>
    <t>GzZC305</t>
  </si>
  <si>
    <t>FGSG_11623</t>
  </si>
  <si>
    <t>GzbZIP018</t>
  </si>
  <si>
    <t>FGSG_00653</t>
  </si>
  <si>
    <t>GzC2H005</t>
  </si>
  <si>
    <t>FGSG_05381</t>
  </si>
  <si>
    <t>GzC2H036</t>
  </si>
  <si>
    <t>FGSG_09904</t>
  </si>
  <si>
    <t>GzOB042</t>
  </si>
  <si>
    <t>FGSG_03874</t>
  </si>
  <si>
    <t>GzP53L002</t>
  </si>
  <si>
    <t>FGSG_05896</t>
  </si>
  <si>
    <t>GzDHHC002</t>
  </si>
  <si>
    <t>FGSG_00568</t>
  </si>
  <si>
    <t>GzZC083</t>
  </si>
  <si>
    <t>FGSG_07177</t>
  </si>
  <si>
    <t>GzZC113</t>
  </si>
  <si>
    <t>FGSG_07927</t>
  </si>
  <si>
    <t>GzZC121</t>
  </si>
  <si>
    <t>FGSG_09464</t>
  </si>
  <si>
    <t>GzZC162</t>
  </si>
  <si>
    <t>FGSG_11364</t>
  </si>
  <si>
    <t>GzZC172</t>
  </si>
  <si>
    <t>Table S2. Overall of each module(49 modules)</t>
  </si>
  <si>
    <t>Modules</t>
  </si>
  <si>
    <t>serial number</t>
  </si>
  <si>
    <t>GeneCount</t>
  </si>
  <si>
    <t>Regulator 1</t>
  </si>
  <si>
    <t>Regulator 2</t>
  </si>
  <si>
    <t>Regulator 3</t>
  </si>
  <si>
    <t>Regulator 4</t>
  </si>
  <si>
    <t>Regulator 5</t>
  </si>
  <si>
    <t>Regulator 6</t>
  </si>
  <si>
    <t>Regulator 7</t>
  </si>
  <si>
    <t>Regulator 8</t>
  </si>
  <si>
    <t>Regulator 9</t>
  </si>
  <si>
    <t>gene annotation(p-value top1)</t>
  </si>
  <si>
    <t>gene annotation(p-value top2)</t>
  </si>
  <si>
    <t>gene annotation(p-value top3)</t>
  </si>
  <si>
    <t>gene annotation(p-value top4)</t>
  </si>
  <si>
    <t>homeostasis of metal ions (Na, K, Ca etc.)0.000206581</t>
  </si>
  <si>
    <t>extracellular protein degradation0.000460197</t>
  </si>
  <si>
    <t>heavy metal binding (Cu, Fe, Zn)0.000948602</t>
  </si>
  <si>
    <t>homeostasis of cations0.00119546</t>
  </si>
  <si>
    <t>FGSG_03538</t>
  </si>
  <si>
    <t>lipid, fatty acid and isoprenoid metabolism0.000625968</t>
  </si>
  <si>
    <t>acetate fermentation0.001452727</t>
  </si>
  <si>
    <t>metabolism of porphyrins0.002085973</t>
  </si>
  <si>
    <t>biosynthesis of methionine0.003204475</t>
  </si>
  <si>
    <t>protein with binding function or cofactor requirement (structural or catalytic)0</t>
  </si>
  <si>
    <t>protein binding0</t>
  </si>
  <si>
    <t>cell cycle and DNA processing 5.79E-47</t>
  </si>
  <si>
    <t>DNA processing2.53E-42</t>
  </si>
  <si>
    <t>protein synthesis2.26E-19</t>
  </si>
  <si>
    <t>translation1.29E-17</t>
  </si>
  <si>
    <t>translation initiation3.05E-15</t>
  </si>
  <si>
    <t>metabolism3.70E-15</t>
  </si>
  <si>
    <t>transport facilities0.00118272</t>
  </si>
  <si>
    <t>detoxification0.0016812</t>
  </si>
  <si>
    <t>metabolism of lysine0.006220479</t>
  </si>
  <si>
    <t>alcohol fermentation0.006630265</t>
  </si>
  <si>
    <t>unclassified proteins0.00000094</t>
  </si>
  <si>
    <t>sphingolipid metabolism0.005941451</t>
  </si>
  <si>
    <t>polysaccharide metabolism0.012772159</t>
  </si>
  <si>
    <t>degradation of arginine1.012772159</t>
  </si>
  <si>
    <t>unclassified proteins1.12807828558726E-06</t>
  </si>
  <si>
    <t>metabolism of sulfuric acid and L-cysteine derivatives0.00338743703718154</t>
  </si>
  <si>
    <t>meiosis I0.00650764912217039</t>
  </si>
  <si>
    <t>degradation of cysteine0.0077516458838909</t>
  </si>
  <si>
    <t>unclassified proteins5.42322315684572E-06</t>
  </si>
  <si>
    <t>regulation of nucleotide/nucleoside/nucleobase metabolism0.0358556455112816</t>
  </si>
  <si>
    <t>purine nucleotide/nucleoside/nucleobase anabolism0.0450678765113452</t>
  </si>
  <si>
    <t>unclassified proteins8.04932700691262E-43</t>
  </si>
  <si>
    <t>detoxification by modification0.019532788704934</t>
  </si>
  <si>
    <t>metabolism of toxins/drugs0.0259655721105164</t>
  </si>
  <si>
    <t>unclassified proteins0.00282536694389815</t>
  </si>
  <si>
    <t>aromate metabolism0.00370812654333232</t>
  </si>
  <si>
    <t>meiotic recombination0.01293560715163</t>
  </si>
  <si>
    <t>metabolism of derivatives of intermediates of the TCA and glyoxylate pathway0.0170692897439606</t>
  </si>
  <si>
    <t>non-vesicular cellular import0.0000768</t>
  </si>
  <si>
    <t>degradation / modification of foreign (exogenous) polysaccharides0.003212545</t>
  </si>
  <si>
    <t>cellular import0.004300107</t>
  </si>
  <si>
    <t>transport facilities0.004691499</t>
  </si>
  <si>
    <t>metabolism of the cysteine - aromatic group0.000354344</t>
  </si>
  <si>
    <t>transport routes0.000553633</t>
  </si>
  <si>
    <t>secondary metabolism0.000559122</t>
  </si>
  <si>
    <t>symporter0.000640962</t>
  </si>
  <si>
    <t>protein with binding function or cofactor requirement (structural or catalytic)3.23E-27</t>
  </si>
  <si>
    <t>protein binding1.95E-26</t>
  </si>
  <si>
    <t>protein fate (folding, modification, destination)2.75E-26</t>
  </si>
  <si>
    <t>transcription8.38E-24</t>
  </si>
  <si>
    <t>rRNA processing0.00000000245</t>
  </si>
  <si>
    <t>RNA processing0.000000109</t>
  </si>
  <si>
    <t>nucleic acid binding0.000000697</t>
  </si>
  <si>
    <t>transcription0.000000976</t>
  </si>
  <si>
    <t>metabolism of the aspartate family0.0000165</t>
  </si>
  <si>
    <t>metabolism of lysine0.002076445</t>
  </si>
  <si>
    <t>photoperception and response0.004522401</t>
  </si>
  <si>
    <t>amino acid metabolism0.005398736</t>
  </si>
  <si>
    <t>metabolism of eicosanoids0.00000136</t>
  </si>
  <si>
    <t>anti-apoptosis0.0000171</t>
  </si>
  <si>
    <t>circulation (e.g. blood pressure)0.0000265</t>
  </si>
  <si>
    <t>gas and metabolite distribution0.0000343</t>
  </si>
  <si>
    <t>cellular communication/signal transduction mechanism 0.000000827</t>
  </si>
  <si>
    <t>protein fate (folding, modification, destination)0.0000012</t>
  </si>
  <si>
    <t>cellular signalling0.00000146</t>
  </si>
  <si>
    <t>inorganic chemical agent resistance (e.g. heavy metals)0.00000287</t>
  </si>
  <si>
    <t>DNA binding0.000742753</t>
  </si>
  <si>
    <t>nucleic acid binding0.007078651</t>
  </si>
  <si>
    <t>accessory proteins of electron transport and membrane-associated energy conservation0.008287486</t>
  </si>
  <si>
    <t>transfer of activated C-1 groups0.012127217</t>
  </si>
  <si>
    <t>lipid, fatty acid and isoprenoid metabolism0.0000703</t>
  </si>
  <si>
    <t>metabolism of acetic acid derivatives0.0000994</t>
  </si>
  <si>
    <t>transport facilities0.001040683</t>
  </si>
  <si>
    <t>detoxification0.001287787</t>
  </si>
  <si>
    <t>DNA binding0.0000205</t>
  </si>
  <si>
    <t>metabolism of secondary products derived from L-lysine, L-arginine and L-histidine0.001245694</t>
  </si>
  <si>
    <t>DNA synthesis and replication0.001288605</t>
  </si>
  <si>
    <t>polynucleotide degradation0.001857693</t>
  </si>
  <si>
    <t>protein fate (folding, modification, destination)6.91E-70</t>
  </si>
  <si>
    <t>protein with binding function or cofactor requirement (structural or catalytic)3.92E-66</t>
  </si>
  <si>
    <t>protein binding3.53E-57</t>
  </si>
  <si>
    <t>enzymatic activity regulation / enzyme regulator1.64E-27</t>
  </si>
  <si>
    <t>metabolism of urea cycle, creatine and polyamines0.000460042</t>
  </si>
  <si>
    <t>metabolism0.001010548</t>
  </si>
  <si>
    <t>biosynthesis of lysine0.001112521</t>
  </si>
  <si>
    <t>diaminopimelic acid pathway0.001193348</t>
  </si>
  <si>
    <t>lipid, fatty acid and isoprenoid metabolism0.00000818</t>
  </si>
  <si>
    <t>fatty acid metabolism0.000025</t>
  </si>
  <si>
    <t>metabolism0.0000621</t>
  </si>
  <si>
    <t>biotin binding0.000295189</t>
  </si>
  <si>
    <t>unclassified proteins1.43991975651782E-06</t>
  </si>
  <si>
    <t>purine nucleotide /nucleoside/nucleobase catabolism0.00718572729739965</t>
  </si>
  <si>
    <t>tRNA modification0.0143242115389043</t>
  </si>
  <si>
    <t>RNA modification0.0375931722571262</t>
  </si>
  <si>
    <t>unclassified proteins3.72709168313475E-46</t>
  </si>
  <si>
    <t>RNA topology0.010995748352721</t>
  </si>
  <si>
    <t>interleukine receptor signalling pathway0.0409448979554468</t>
  </si>
  <si>
    <t>complex cofactor/cosubstrate/vitamine binding0.000194759</t>
  </si>
  <si>
    <t>metabolism0.000433678</t>
  </si>
  <si>
    <t>electron transport0.000521215</t>
  </si>
  <si>
    <t>degradation of tyrosine0.001475492</t>
  </si>
  <si>
    <t>virulence, disease factors0.0000138</t>
  </si>
  <si>
    <t>secondary metabolism0.000167973</t>
  </si>
  <si>
    <t>metabolism of acetic acid derivatives0.000233834</t>
  </si>
  <si>
    <t>toxins0.000377624</t>
  </si>
  <si>
    <t>heavy metal ion transport (Cu+, Fe3+, etc.)0.00000052</t>
  </si>
  <si>
    <t>homeostasis of cations0.00000105</t>
  </si>
  <si>
    <t>homeostasis0.00000484</t>
  </si>
  <si>
    <t>siderophore-iron transport0.0000104</t>
  </si>
  <si>
    <t>unclassified proteins0.00396462108488886</t>
  </si>
  <si>
    <t>regulation of channel activity0.0161363199402337</t>
  </si>
  <si>
    <t>organ didderentiation0.0161363199402337</t>
  </si>
  <si>
    <t>fungal organ0.0161363199402337</t>
  </si>
  <si>
    <t>mitochondrion0.00000000242</t>
  </si>
  <si>
    <t>amino acid metabolism0.00000285</t>
  </si>
  <si>
    <t>C-compound and carbohydrate metabolism0.0000104</t>
  </si>
  <si>
    <t>respiration0.0000115</t>
  </si>
  <si>
    <t>C-compound and carbohydrate metabolism0.00000485</t>
  </si>
  <si>
    <t>defense related proteins0.00000705</t>
  </si>
  <si>
    <t>disease, virulence and defense0.0000622</t>
  </si>
  <si>
    <t>C-1 compound metabolism0.0000791</t>
  </si>
  <si>
    <t>ribosomal proteins3.21E-128</t>
  </si>
  <si>
    <t>ribosome biogenesis2.02E-115</t>
  </si>
  <si>
    <t>translation4.77E-107</t>
  </si>
  <si>
    <t>protein synthesis8.78E-100</t>
  </si>
  <si>
    <t>C-compound and carbohydrate metabolism0.000004850.00000000054</t>
  </si>
  <si>
    <t>metabolism0.00000013</t>
  </si>
  <si>
    <t>secondary metabolism0.0000281</t>
  </si>
  <si>
    <t>sugar, glucoside, polyol and carboxylate metabolism0.0000375</t>
  </si>
  <si>
    <t>unclassified proteins1.5177533456826E-13</t>
  </si>
  <si>
    <t>cellular import0.001383627</t>
  </si>
  <si>
    <t>transported compounds (substrates)0.002790485</t>
  </si>
  <si>
    <t>heavy metal ion transport (Cu+, Fe3+, etc.)0.003304738</t>
  </si>
  <si>
    <t>assimilation of ammonia, metabolism of the glutamate group0.003535952</t>
  </si>
  <si>
    <t>vitamine/cofactor transport0.001984354</t>
  </si>
  <si>
    <t>allantoin and allantoate transport0.004992162</t>
  </si>
  <si>
    <t>lysosomal and vacuolar protein degradation0.011436591</t>
  </si>
  <si>
    <t>transport facilities0.016306577</t>
  </si>
  <si>
    <t>C-compound and carbohydrate metabolism0.0000000242</t>
  </si>
  <si>
    <t>sugar, glucoside, polyol and carboxylate metabolism0.000000619</t>
  </si>
  <si>
    <t>sugar, glucoside, polyol and carboxylate catabolism0.0000551</t>
  </si>
  <si>
    <t>polysaccharide metabolism0.0000784</t>
  </si>
  <si>
    <t>unclassified proteins9.26614941808497E-34</t>
  </si>
  <si>
    <t>detoxification by export0.0263184355731932</t>
  </si>
  <si>
    <t>resistance proteins0.0377854125072929</t>
  </si>
  <si>
    <t>biogenesis of cellular components</t>
  </si>
  <si>
    <t>regulation of metabolism and protein function</t>
  </si>
  <si>
    <t>regulation of protein activity</t>
  </si>
  <si>
    <t>C-compound and carbohydrate metabolism0.00000000167</t>
  </si>
  <si>
    <t>secondary metabolism0.00000000211</t>
  </si>
  <si>
    <t>metabolism0.000000056</t>
  </si>
  <si>
    <t>detoxification0.00000014</t>
  </si>
  <si>
    <t>metabolism0.0000488</t>
  </si>
  <si>
    <t>non-vesicular cellular import0.000385279</t>
  </si>
  <si>
    <t>energy0.000562757</t>
  </si>
  <si>
    <t>C-compound and carbohydrate metabolism0.000698458</t>
  </si>
  <si>
    <t>anaerobic respiration0.000290686</t>
  </si>
  <si>
    <t>C-2 compound and organic acid catabolism0.000324899</t>
  </si>
  <si>
    <t>lipid/fatty acid transport0.000357383</t>
  </si>
  <si>
    <t>amino acid/amino acid derivatives transport0.000567963</t>
  </si>
  <si>
    <t>polysaccharide metabolism5.75E-23</t>
  </si>
  <si>
    <t>C-compound and carbohydrate metabolism0.0000000000000000453</t>
  </si>
  <si>
    <t>metabolism0.00000000000239</t>
  </si>
  <si>
    <t>polysaccharide binding0.00000000819</t>
  </si>
  <si>
    <t>unclassified proteins0.000998497</t>
  </si>
  <si>
    <t>allantoin and allantoate transport0.004301203</t>
  </si>
  <si>
    <t>regulation, generation and propagation of action potential0.029460557</t>
  </si>
  <si>
    <t>regulation of nitrogen, sulfur and selenium metabolism0.035644021</t>
  </si>
  <si>
    <t>rRNA processing1.47E-23</t>
  </si>
  <si>
    <t>RNA processing0.0000000000000000183</t>
  </si>
  <si>
    <t>transcription0.0000000000000106</t>
  </si>
  <si>
    <t>RNA binding0.000000000403</t>
  </si>
  <si>
    <t>secondary metabolism0.00000233</t>
  </si>
  <si>
    <t>detoxification involving cytochrome P4500.000023</t>
  </si>
  <si>
    <t>detoxification0.0000253</t>
  </si>
  <si>
    <t>electron transport0.0000263</t>
  </si>
  <si>
    <t>polysaccharide metabolism0.0000565</t>
  </si>
  <si>
    <t>extracellular polysaccharide degradation0.0000969</t>
  </si>
  <si>
    <t>extracellular metabolism0.000213094</t>
  </si>
  <si>
    <t>C-compound and carbohydrate metabolism0.000744634</t>
  </si>
  <si>
    <t>unclassified proteins1.33958159450544E-15</t>
  </si>
  <si>
    <t>sulfur metabolism0.0382453611123061</t>
  </si>
  <si>
    <t>unclassified proteins0.0000437606492457741</t>
  </si>
  <si>
    <t>translation0.0252130922523116</t>
  </si>
  <si>
    <t>metabolism of neurotransmitters0.0319990666744444</t>
  </si>
  <si>
    <t>C-2 compound and organic acid metabolism0.0357700611504613</t>
  </si>
  <si>
    <t>Table S3. Weight of each regulator in each module</t>
  </si>
  <si>
    <t>(R:regulator)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</si>
  <si>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</si>
  <si>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</si>
  <si>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</si>
  <si>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</si>
  <si>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</si>
  <si>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</si>
  <si>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</si>
  <si>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</si>
  <si>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</si>
  <si>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Table S4. Digital representation of various regulator phenotypes</t>
  </si>
  <si>
    <t>M: Mycelial growth; P: Pigmentation; S: Sexual development; Z: ZEA production; D: DON production; C: Conidiation; V: Virulence; St: Stress responses   0: the corresponding r regulator in the i module does not affect the j phenotype; 1: has an enhanced impact on phenotype; -1: has a weakened effect on phenotype</t>
  </si>
  <si>
    <t>M1</t>
  </si>
  <si>
    <t>P1</t>
  </si>
  <si>
    <t>S1</t>
  </si>
  <si>
    <t>Z1</t>
  </si>
  <si>
    <t>D1</t>
  </si>
  <si>
    <t>C1</t>
  </si>
  <si>
    <t>V1</t>
  </si>
  <si>
    <t>St1</t>
  </si>
  <si>
    <t>M2</t>
  </si>
  <si>
    <t>P2</t>
  </si>
  <si>
    <t>S2</t>
  </si>
  <si>
    <t>Z2</t>
  </si>
  <si>
    <t>D2</t>
  </si>
  <si>
    <t>C2</t>
  </si>
  <si>
    <t>V2</t>
  </si>
  <si>
    <t>St2</t>
  </si>
  <si>
    <t>M3</t>
  </si>
  <si>
    <t>P3</t>
  </si>
  <si>
    <t>S3</t>
  </si>
  <si>
    <t>Z3</t>
  </si>
  <si>
    <t>D3</t>
  </si>
  <si>
    <t>C3</t>
  </si>
  <si>
    <t>V3</t>
  </si>
  <si>
    <t>St3</t>
  </si>
  <si>
    <t>M4</t>
  </si>
  <si>
    <t>P4</t>
  </si>
  <si>
    <t>S4</t>
  </si>
  <si>
    <t>Z4</t>
  </si>
  <si>
    <t>D4</t>
  </si>
  <si>
    <t>C4</t>
  </si>
  <si>
    <t>V4</t>
  </si>
  <si>
    <t>St4</t>
  </si>
  <si>
    <t>M5</t>
  </si>
  <si>
    <t>P5</t>
  </si>
  <si>
    <t>S5</t>
  </si>
  <si>
    <t>Z5</t>
  </si>
  <si>
    <t>D5</t>
  </si>
  <si>
    <t>C5</t>
  </si>
  <si>
    <t>V5</t>
  </si>
  <si>
    <t>St5</t>
  </si>
  <si>
    <t>M6</t>
  </si>
  <si>
    <t>P6</t>
  </si>
  <si>
    <t>S6</t>
  </si>
  <si>
    <t>Z6</t>
  </si>
  <si>
    <t>D6</t>
  </si>
  <si>
    <t>C6</t>
  </si>
  <si>
    <t>V6</t>
  </si>
  <si>
    <t>St6</t>
  </si>
  <si>
    <t>M7</t>
  </si>
  <si>
    <t>P7</t>
  </si>
  <si>
    <t>S7</t>
  </si>
  <si>
    <t>Z7</t>
  </si>
  <si>
    <t>D7</t>
  </si>
  <si>
    <t>C7</t>
  </si>
  <si>
    <t>V7</t>
  </si>
  <si>
    <t>St7</t>
  </si>
  <si>
    <t>M8</t>
  </si>
  <si>
    <t>P8</t>
  </si>
  <si>
    <t>S8</t>
  </si>
  <si>
    <t>Z8</t>
  </si>
  <si>
    <t>D8</t>
  </si>
  <si>
    <t>C8</t>
  </si>
  <si>
    <t>V8</t>
  </si>
  <si>
    <t>St8</t>
  </si>
  <si>
    <t>M9</t>
  </si>
  <si>
    <t>P9</t>
  </si>
  <si>
    <t>S9</t>
  </si>
  <si>
    <t>Z9</t>
  </si>
  <si>
    <t>D9</t>
  </si>
  <si>
    <t>C9</t>
  </si>
  <si>
    <t>V9</t>
  </si>
  <si>
    <t>St9</t>
  </si>
  <si>
    <t>module01</t>
  </si>
  <si>
    <t>module02</t>
  </si>
  <si>
    <t>module03</t>
  </si>
  <si>
    <t>module04</t>
  </si>
  <si>
    <t>module05</t>
  </si>
  <si>
    <t>module06</t>
  </si>
  <si>
    <t>module07</t>
  </si>
  <si>
    <t>module08</t>
  </si>
  <si>
    <t>module09</t>
  </si>
  <si>
    <t>module10</t>
  </si>
  <si>
    <t>module11</t>
  </si>
  <si>
    <t>module12</t>
  </si>
  <si>
    <t>module13</t>
  </si>
  <si>
    <t>module14</t>
  </si>
  <si>
    <t>module15</t>
  </si>
  <si>
    <t>module16</t>
  </si>
  <si>
    <t>module17</t>
  </si>
  <si>
    <t>module18</t>
  </si>
  <si>
    <t>module19</t>
  </si>
  <si>
    <t>module20</t>
  </si>
  <si>
    <t>module21</t>
  </si>
  <si>
    <t>module22</t>
  </si>
  <si>
    <t>module23</t>
  </si>
  <si>
    <t>module24</t>
  </si>
  <si>
    <t>module25</t>
  </si>
  <si>
    <t>module26</t>
  </si>
  <si>
    <t>module27</t>
  </si>
  <si>
    <t>module28</t>
  </si>
  <si>
    <t>module29</t>
  </si>
  <si>
    <t>module30</t>
  </si>
  <si>
    <t>module31</t>
  </si>
  <si>
    <t>module32</t>
  </si>
  <si>
    <t>module33</t>
  </si>
  <si>
    <t>module34</t>
  </si>
  <si>
    <t>module35</t>
  </si>
  <si>
    <t>module36</t>
  </si>
  <si>
    <t>module37</t>
  </si>
  <si>
    <t>module38</t>
  </si>
  <si>
    <t>module39</t>
  </si>
  <si>
    <t>module40</t>
  </si>
  <si>
    <t>module41</t>
  </si>
  <si>
    <t>module42</t>
  </si>
  <si>
    <t>module43</t>
  </si>
  <si>
    <t>module44</t>
  </si>
  <si>
    <t>module45</t>
  </si>
  <si>
    <t>module46</t>
  </si>
  <si>
    <t>module47</t>
  </si>
  <si>
    <t>module48</t>
  </si>
  <si>
    <t>module49</t>
  </si>
  <si>
    <t>Table S5. Scores of 8 phenotypes in each module</t>
  </si>
  <si>
    <t>M: Mycelial growth; P: Pigmentation; S: Sexual development; Z: ZEA production; D: DON production; C: Conidiation; V: Virulence; St: Stress responses</t>
  </si>
  <si>
    <t>M</t>
  </si>
  <si>
    <t>P</t>
  </si>
  <si>
    <t>S</t>
  </si>
  <si>
    <t>Z</t>
  </si>
  <si>
    <t>D</t>
  </si>
  <si>
    <t>C</t>
  </si>
  <si>
    <t>V</t>
  </si>
  <si>
    <t>St</t>
  </si>
  <si>
    <t>Table S6. Phenotypes of each module</t>
  </si>
  <si>
    <t xml:space="preserve">Module </t>
  </si>
  <si>
    <t>toxin</t>
  </si>
  <si>
    <t>S,toxin</t>
  </si>
  <si>
    <t>2,3,4,8,11,12,13,14,15,16,17,18,19,21,22,23,26,27,28,29,30,31,34,35,37,38,39,41,42,43,44,46,47,48,49</t>
  </si>
  <si>
    <t>M,S,toxin,V</t>
  </si>
  <si>
    <t>2,3,7,9,10,11,12,13,15,18,19,35,36,37,38,39,40,41,46</t>
  </si>
  <si>
    <t>3,6,10,11,14,15,16,18,19,23,29,39,40,41,44</t>
  </si>
  <si>
    <t>21,35</t>
  </si>
  <si>
    <t>Table S7. Motif enrichment results of each module</t>
  </si>
  <si>
    <t>module</t>
  </si>
  <si>
    <t>motif</t>
  </si>
  <si>
    <t>motif resources</t>
  </si>
  <si>
    <t>major function</t>
  </si>
  <si>
    <t>Module02</t>
  </si>
  <si>
    <t>Azf1p</t>
  </si>
  <si>
    <t>http://www.yeastract.com/view.php?existing=locus&amp;orfname=YOR113W</t>
  </si>
  <si>
    <t>Ace2p</t>
  </si>
  <si>
    <t>http://www.yeastract.com/view.php?existing=locus&amp;orfname=YLR131C</t>
  </si>
  <si>
    <t>mitotic</t>
  </si>
  <si>
    <t>cytokinesis</t>
  </si>
  <si>
    <t>Rfx1p</t>
  </si>
  <si>
    <t>http://www.yeastract.com/view.php?existing=locus&amp;orfname=YLR176C</t>
  </si>
  <si>
    <t>Adr1p</t>
  </si>
  <si>
    <t>http://www.yeastract.com/view.php?existing=locus&amp;orfname=YDR216W</t>
  </si>
  <si>
    <t>Module03</t>
  </si>
  <si>
    <t>Rox1p</t>
  </si>
  <si>
    <t>http://www.yeastract.com/view.php?existing=locus&amp;orfname=YPR065W</t>
  </si>
  <si>
    <t>Aft2p</t>
  </si>
  <si>
    <t>http://www.yeastract.com/view.php?existing=locus&amp;orfname=YPL202C</t>
  </si>
  <si>
    <t>iron homeostasis</t>
  </si>
  <si>
    <t>Rme1p</t>
  </si>
  <si>
    <t>http://www.yeastract.com/view.php?existing=locus&amp;orfname=YGR044C</t>
  </si>
  <si>
    <t>Ash1p</t>
  </si>
  <si>
    <t>http://www.yeastract.com/view.php?existing=locus&amp;orfname=YKL185W</t>
  </si>
  <si>
    <t>pseudohyphal growth</t>
  </si>
  <si>
    <t>regulation of mating type switching</t>
  </si>
  <si>
    <t>Rpn4p</t>
  </si>
  <si>
    <t>http://www.yeastract.com/view.php?existing=locus&amp;orfname=YDL020C</t>
  </si>
  <si>
    <t>fungal-type cell wall organization</t>
  </si>
  <si>
    <t>Yap3p</t>
  </si>
  <si>
    <t>http://www.yeastract.com/view.php?existing=locus&amp;orfname=YHL009C</t>
  </si>
  <si>
    <t>Cbf1p</t>
  </si>
  <si>
    <t>http://www.yeastract.com/view.php?existing=locus&amp;orfname=YJR060W</t>
  </si>
  <si>
    <t>chromatin remodeling</t>
  </si>
  <si>
    <t>Module04</t>
  </si>
  <si>
    <t>Cep3p</t>
  </si>
  <si>
    <t>http://www.yeastract.com/view.php?existing=locus&amp;orfname=YMR168C</t>
  </si>
  <si>
    <t>YML081W</t>
  </si>
  <si>
    <t>http://www.yeastract.com/view.php?existing=locus&amp;orfname=YML081W</t>
  </si>
  <si>
    <t>Cha4p</t>
  </si>
  <si>
    <t>http://www.yeastract.com/view.php?existing=locus&amp;orfname=YLR098C</t>
  </si>
  <si>
    <t>cellular amino acid catabolic</t>
  </si>
  <si>
    <t>Ume6p</t>
  </si>
  <si>
    <t>http://www.yeastract.com/view.php?existing=locus&amp;orfname=YDR207C</t>
  </si>
  <si>
    <t>Cin5p</t>
  </si>
  <si>
    <t>http://www.yeastract.com/view.php?existing=locus&amp;orfname=YOR028C</t>
  </si>
  <si>
    <t>hyperosmotic response</t>
  </si>
  <si>
    <t>response to drug</t>
  </si>
  <si>
    <t>Crz1p</t>
  </si>
  <si>
    <t>http://www.yeastract.com/view.php?existing=locus&amp;orfname=YNL027W</t>
  </si>
  <si>
    <t>ion homeostasis</t>
  </si>
  <si>
    <t>Module05</t>
  </si>
  <si>
    <t>Cup2p</t>
  </si>
  <si>
    <t>http://www.yeastract.com/view.php?existing=locus&amp;orfname=YGL166W</t>
  </si>
  <si>
    <t>copper ion homeostasis</t>
  </si>
  <si>
    <t>iron ion homeostasis</t>
  </si>
  <si>
    <t>Dal80p</t>
  </si>
  <si>
    <t>http://www.yeastract.com/view.php?existing=locus&amp;orfname=YKR034W</t>
  </si>
  <si>
    <t>nitrogen catabolite</t>
  </si>
  <si>
    <t>Mcm1p</t>
  </si>
  <si>
    <t>http://www.yeastract.com/view.php?existing=locus&amp;orfname=YMR043W</t>
  </si>
  <si>
    <t>Dal82p</t>
  </si>
  <si>
    <t>http://www.yeastract.com/view.php?existing=locus&amp;orfname=YNL314W</t>
  </si>
  <si>
    <t>allantoin catabolic</t>
  </si>
  <si>
    <t>Ecm22p</t>
  </si>
  <si>
    <t>http://www.yeastract.com/view.php?existing=locus&amp;orfname=YLR228C</t>
  </si>
  <si>
    <t>sterol regulatory</t>
  </si>
  <si>
    <t>filamentous growth</t>
  </si>
  <si>
    <t>Module06</t>
  </si>
  <si>
    <t>Zap1p</t>
  </si>
  <si>
    <t>http://www.yeastract.com/view.php?existing=locus&amp;orfname=YJL056C</t>
  </si>
  <si>
    <t>Fkh1p</t>
  </si>
  <si>
    <t>http://www.yeastract.com/view.php?existing=locus&amp;orfname=YIL131C</t>
  </si>
  <si>
    <t>Gcn4p</t>
  </si>
  <si>
    <t>http://www.yeastract.com/view.php?existing=locus&amp;orfname=YEL009C</t>
  </si>
  <si>
    <t>amino acid starvation</t>
  </si>
  <si>
    <t>Reb1p</t>
  </si>
  <si>
    <t>http://www.yeastract.com/view.php?existing=locus&amp;orfname=YBR049C</t>
  </si>
  <si>
    <t>Gln3p</t>
  </si>
  <si>
    <t>http://www.yeastract.com/view.php?existing=locus&amp;orfname=YER040W</t>
  </si>
  <si>
    <t>cell differentiation</t>
  </si>
  <si>
    <t>Haa1p</t>
  </si>
  <si>
    <t>http://www.yeastract.com/view.php?existing=locus&amp;orfname=YPR008W</t>
  </si>
  <si>
    <t>response to acidic pH</t>
  </si>
  <si>
    <t>Mot3p</t>
  </si>
  <si>
    <t>http://www.yeastract.com/view.php?existing=locus&amp;orfname=YMR070W</t>
  </si>
  <si>
    <t>Hac1p</t>
  </si>
  <si>
    <t>http://www.yeastract.com/view.php?existing=locus&amp;orfname=YFL031W</t>
  </si>
  <si>
    <t>meiotic</t>
  </si>
  <si>
    <t>regulates the unfolded protein response</t>
  </si>
  <si>
    <t>Module07</t>
  </si>
  <si>
    <t>Tec1p</t>
  </si>
  <si>
    <t>http://www.yeastract.com/view.php?existing=locus&amp;orfname=YBR083W</t>
  </si>
  <si>
    <t>Hcm1p</t>
  </si>
  <si>
    <t>http://www.yeastract.com/view.php?existing=locus&amp;orfname=YCR065W</t>
  </si>
  <si>
    <t>response to oxidative stress</t>
  </si>
  <si>
    <t>telomere maintenance role</t>
  </si>
  <si>
    <t>Hmlalpha2p</t>
  </si>
  <si>
    <t>http://www.yeastract.com/view.php?existing=locus&amp;orfname=YCL067C</t>
  </si>
  <si>
    <t>regulation of mating-type specific transcription</t>
  </si>
  <si>
    <t>donor selection</t>
  </si>
  <si>
    <t>Hsf1p</t>
  </si>
  <si>
    <t>http://www.yeastract.com/view.php?existing=locus&amp;orfname=YGL073W</t>
  </si>
  <si>
    <t>response to heat</t>
  </si>
  <si>
    <t>response to stress</t>
  </si>
  <si>
    <t>Leu3p</t>
  </si>
  <si>
    <t>http://www.yeastract.com/view.php?existing=locus&amp;orfname=YLR451W</t>
  </si>
  <si>
    <t>amino acid biosynthetic</t>
  </si>
  <si>
    <t>Zinc-finger transcription factor</t>
  </si>
  <si>
    <t>Module08</t>
  </si>
  <si>
    <t>cell cycle</t>
  </si>
  <si>
    <t>Mig1p</t>
  </si>
  <si>
    <t>http://www.yeastract.com/view.php?existing=locus&amp;orfname=YGL035C</t>
  </si>
  <si>
    <t>glucose repression</t>
  </si>
  <si>
    <t>ergosterol biosynthetic</t>
  </si>
  <si>
    <t>response to osmotic stress</t>
  </si>
  <si>
    <t>Msn1p</t>
  </si>
  <si>
    <t>http://www.yeastract.com/view.php?existing=locus&amp;orfname=YOL116W</t>
  </si>
  <si>
    <t>starch catabolic</t>
  </si>
  <si>
    <t>invasive growth</t>
  </si>
  <si>
    <t>pseudohyphal differentiation</t>
  </si>
  <si>
    <t>Module09</t>
  </si>
  <si>
    <t>Yap1p</t>
  </si>
  <si>
    <t>http://www.yeastract.com/view.php?existing=locus&amp;orfname=YML007W</t>
  </si>
  <si>
    <t>Msn2p</t>
  </si>
  <si>
    <t>http://www.yeastract.com/view.php?existing=locus&amp;orfname=YMR037C</t>
  </si>
  <si>
    <t>cell aging</t>
  </si>
  <si>
    <t>response to a hypotonic environment</t>
  </si>
  <si>
    <t>activated in stress conditions：heat stress，freezing...</t>
  </si>
  <si>
    <t>Nrg1p</t>
  </si>
  <si>
    <t>http://www.yeastract.com/view.php?existing=locus&amp;orfname=YDR043C</t>
  </si>
  <si>
    <t>biofilm formation</t>
  </si>
  <si>
    <t>Phd1p</t>
  </si>
  <si>
    <t>http://www.yeastract.com/view.php?existing=locus&amp;orfname=YKL043W</t>
  </si>
  <si>
    <t>termination of RNA polymerase I transcription</t>
  </si>
  <si>
    <t>termination of RNA polymerase II transcription</t>
  </si>
  <si>
    <t>Module10</t>
  </si>
  <si>
    <t xml:space="preserve"> DNA-damage-regulated</t>
  </si>
  <si>
    <t>Rim101p</t>
  </si>
  <si>
    <t>http://www.yeastract.com/view.php?existing=locus&amp;orfname=YHL027W</t>
  </si>
  <si>
    <t>fungal-type cell wall</t>
  </si>
  <si>
    <t>ascospore</t>
  </si>
  <si>
    <t>response to pH</t>
  </si>
  <si>
    <t>cell division</t>
  </si>
  <si>
    <t>Module11</t>
  </si>
  <si>
    <t>Skn7p</t>
  </si>
  <si>
    <t>http://www.yeastract.com/view.php?existing=locus&amp;orfname=YHR206W</t>
  </si>
  <si>
    <t>DNA repair</t>
  </si>
  <si>
    <t>protein catabolic</t>
  </si>
  <si>
    <t>Sfl1p</t>
  </si>
  <si>
    <t>http://www.yeastract.com/view.php?existing=locus&amp;orfname=YOR140W</t>
  </si>
  <si>
    <t>Smp1p</t>
  </si>
  <si>
    <t>http://www.yeastract.com/view.php?existing=locus&amp;orfname=YBR182C</t>
  </si>
  <si>
    <t>regulation of cell size</t>
  </si>
  <si>
    <t>intracellular signal transduction</t>
  </si>
  <si>
    <t>Srd1p</t>
  </si>
  <si>
    <t>http://www.yeastract.com/view.php?existing=locus&amp;orfname=YCR018C</t>
  </si>
  <si>
    <t>rRNA processing</t>
  </si>
  <si>
    <t>Module12</t>
  </si>
  <si>
    <t>Stb3p</t>
  </si>
  <si>
    <t>http://www.yeastract.com/view.php?existing=locus&amp;orfname=YDR169C</t>
  </si>
  <si>
    <t>Module13</t>
  </si>
  <si>
    <t>Stb4p</t>
  </si>
  <si>
    <t>http://www.yeastract.com/view.php?existing=locus&amp;orfname=YMR019W</t>
  </si>
  <si>
    <t>regulation of expression of genes encoding transporters</t>
  </si>
  <si>
    <t>Ste12p</t>
  </si>
  <si>
    <t>http://www.yeastract.com/view.php?existing=locus&amp;orfname=YHR084W</t>
  </si>
  <si>
    <t>response to pheromone</t>
  </si>
  <si>
    <t>Swi4p</t>
  </si>
  <si>
    <t>http://www.yeastract.com/view.php?existing=locus&amp;orfname=YER111C</t>
  </si>
  <si>
    <t>Module14</t>
  </si>
  <si>
    <t>Tbs1p</t>
  </si>
  <si>
    <t>http://www.yeastract.com/view.php?existing=locus&amp;orfname=YBR150C</t>
  </si>
  <si>
    <t xml:space="preserve"> non-tagged protein</t>
  </si>
  <si>
    <t>Tye7p</t>
  </si>
  <si>
    <t>http://www.yeastract.com/view.php?existing=locus&amp;orfname=YOR344C</t>
  </si>
  <si>
    <t>glycolytic process</t>
  </si>
  <si>
    <t>Uga3p</t>
  </si>
  <si>
    <t>http://www.yeastract.com/view.php?existing=locus&amp;orfname=YDL170W</t>
  </si>
  <si>
    <t>zinc-finger transcription factor</t>
  </si>
  <si>
    <t>Module15</t>
  </si>
  <si>
    <t>spore germination</t>
  </si>
  <si>
    <t>response to metal ion</t>
  </si>
  <si>
    <t>Module16</t>
  </si>
  <si>
    <t>Module17</t>
  </si>
  <si>
    <t>Yap7p</t>
  </si>
  <si>
    <t>http://www.yeastract.com/view.php?existing=locus&amp;orfname=YOL028C</t>
  </si>
  <si>
    <t>YER130C</t>
  </si>
  <si>
    <t>http://www.yeastract.com/view.php?existing=locus&amp;orfname=YER130C</t>
  </si>
  <si>
    <t>biological_process unknown</t>
  </si>
  <si>
    <t>Module18</t>
  </si>
  <si>
    <t>Yrm1p</t>
  </si>
  <si>
    <t>http://www.yeastract.com/view.php?existing=locus&amp;orfname=YOR172W</t>
  </si>
  <si>
    <t>multidrug resistance</t>
  </si>
  <si>
    <t xml:space="preserve">Zinc-regulated </t>
  </si>
  <si>
    <t>Module19</t>
  </si>
  <si>
    <t>Module20</t>
  </si>
  <si>
    <t>Module21</t>
  </si>
  <si>
    <t>Module22</t>
  </si>
  <si>
    <t>Module23</t>
  </si>
  <si>
    <t>Module24</t>
  </si>
  <si>
    <t>Module25</t>
  </si>
  <si>
    <t>Module26</t>
  </si>
  <si>
    <t>Module27</t>
  </si>
  <si>
    <t>Module28</t>
  </si>
  <si>
    <t>Module29</t>
  </si>
  <si>
    <t>Module30</t>
  </si>
  <si>
    <t>Module31</t>
  </si>
  <si>
    <t>Module32</t>
  </si>
  <si>
    <t>Module33</t>
  </si>
  <si>
    <t>Module34</t>
  </si>
  <si>
    <t>Module35</t>
  </si>
  <si>
    <t>Module36</t>
  </si>
  <si>
    <t>Module37</t>
  </si>
  <si>
    <t>Module38</t>
  </si>
  <si>
    <t>Module39</t>
  </si>
  <si>
    <t>Module40</t>
  </si>
  <si>
    <t>Module41</t>
  </si>
  <si>
    <t>Module42</t>
  </si>
  <si>
    <t>Module44</t>
  </si>
  <si>
    <t>Module45</t>
  </si>
  <si>
    <t>Module46</t>
  </si>
  <si>
    <t>Module47</t>
  </si>
  <si>
    <t>Module48</t>
  </si>
  <si>
    <t>Module49</t>
  </si>
  <si>
    <t>Table S8. Results of protein sequence alignment</t>
  </si>
  <si>
    <t>QueryID</t>
  </si>
  <si>
    <t>E-value</t>
  </si>
  <si>
    <t>SubjectDefID</t>
  </si>
  <si>
    <t>TF</t>
  </si>
  <si>
    <t>YNL167C</t>
  </si>
  <si>
    <t>FGSG_00515T0</t>
  </si>
  <si>
    <t>YNL027W</t>
  </si>
  <si>
    <t>YHR040W</t>
  </si>
  <si>
    <t>FGSG_00653T0</t>
  </si>
  <si>
    <t>YDR146C</t>
  </si>
  <si>
    <t>YJR055W</t>
  </si>
  <si>
    <t>YLR131C</t>
  </si>
  <si>
    <t>YOL108C</t>
  </si>
  <si>
    <t>FGSG_00750T0</t>
  </si>
  <si>
    <t>YJL056C</t>
  </si>
  <si>
    <t>YDL020C</t>
  </si>
  <si>
    <t>FGSG_01341T0</t>
  </si>
  <si>
    <t>YPR186C</t>
  </si>
  <si>
    <t>YOR113W</t>
  </si>
  <si>
    <t>YPL038W</t>
  </si>
  <si>
    <t>YER169W</t>
  </si>
  <si>
    <t>YDL048C</t>
  </si>
  <si>
    <t>FGSG_01350T0</t>
  </si>
  <si>
    <t>YGL035C</t>
  </si>
  <si>
    <t>YMR070W</t>
  </si>
  <si>
    <t>YHL027W</t>
  </si>
  <si>
    <t>YLR375W</t>
  </si>
  <si>
    <t>YPR022C</t>
  </si>
  <si>
    <t>YOR032C</t>
  </si>
  <si>
    <t>YOR344C</t>
  </si>
  <si>
    <t>FGSG_02814T0</t>
  </si>
  <si>
    <t>YLR182W</t>
  </si>
  <si>
    <t>YKL043W</t>
  </si>
  <si>
    <t>FGSG_04220T0</t>
  </si>
  <si>
    <t>YMR016C</t>
  </si>
  <si>
    <t>YOR034C</t>
  </si>
  <si>
    <t>YIL130W</t>
  </si>
  <si>
    <t>FGSG_04480T0</t>
  </si>
  <si>
    <t>YML099C</t>
  </si>
  <si>
    <t>YJL206C</t>
  </si>
  <si>
    <t>YLR228C</t>
  </si>
  <si>
    <t>YBL005W</t>
  </si>
  <si>
    <t>YDR213W</t>
  </si>
  <si>
    <t>YBR033W</t>
  </si>
  <si>
    <t>YDR034C</t>
  </si>
  <si>
    <t>YBR278W</t>
  </si>
  <si>
    <t>FGSG_05304T0</t>
  </si>
  <si>
    <t>YLR098C</t>
  </si>
  <si>
    <t>YOR358W</t>
  </si>
  <si>
    <t>YKL015W</t>
  </si>
  <si>
    <t>YJL065C</t>
  </si>
  <si>
    <t>YHR056C</t>
  </si>
  <si>
    <t>YPL016W</t>
  </si>
  <si>
    <t>FGSG_06071T0</t>
  </si>
  <si>
    <t>YBR240C</t>
  </si>
  <si>
    <t>YBR150C</t>
  </si>
  <si>
    <t>FGSG_06160T0</t>
  </si>
  <si>
    <t>YDR303C</t>
  </si>
  <si>
    <t>YKL038W</t>
  </si>
  <si>
    <t>YCR106W</t>
  </si>
  <si>
    <t>YDR207C</t>
  </si>
  <si>
    <t>YDL170W</t>
  </si>
  <si>
    <t>YLR266C</t>
  </si>
  <si>
    <t>YOL089C</t>
  </si>
  <si>
    <t>YLR256W</t>
  </si>
  <si>
    <t>YOR162C</t>
  </si>
  <si>
    <t>YKL222C</t>
  </si>
  <si>
    <t>YKL062W</t>
  </si>
  <si>
    <t>YMR037C</t>
  </si>
  <si>
    <t>YDR216W</t>
  </si>
  <si>
    <t>YGL209W</t>
  </si>
  <si>
    <t>YDR096W</t>
  </si>
  <si>
    <t>YMR182C</t>
  </si>
  <si>
    <t>YBR267W</t>
  </si>
  <si>
    <t>FGSG_06427T0</t>
  </si>
  <si>
    <t>YML081C-A</t>
  </si>
  <si>
    <t>YLR387C</t>
  </si>
  <si>
    <t>YDR043C</t>
  </si>
  <si>
    <t>FGSG_06871T0</t>
  </si>
  <si>
    <t>YER028C</t>
  </si>
  <si>
    <t>YPL230W</t>
  </si>
  <si>
    <t>YJR127C</t>
  </si>
  <si>
    <t>YPL231W</t>
  </si>
  <si>
    <t>YGR067C</t>
  </si>
  <si>
    <t>YCR065W</t>
  </si>
  <si>
    <t>YNL068C</t>
  </si>
  <si>
    <t>YIL131C</t>
  </si>
  <si>
    <t>YPR104C</t>
  </si>
  <si>
    <t>YNR063W</t>
  </si>
  <si>
    <t>YMR019W</t>
  </si>
  <si>
    <t>YOR380W</t>
  </si>
  <si>
    <t>FGSG_06944T0</t>
  </si>
  <si>
    <t>YBR297W</t>
  </si>
  <si>
    <t>YER184C</t>
  </si>
  <si>
    <t>YGL013C</t>
  </si>
  <si>
    <t>YGL254W</t>
  </si>
  <si>
    <t>FGSG_07052T0</t>
  </si>
  <si>
    <t>YKR034W</t>
  </si>
  <si>
    <t>YPR011C</t>
  </si>
  <si>
    <t>YFL021W</t>
  </si>
  <si>
    <t>YBR066C</t>
  </si>
  <si>
    <t>YJL110C</t>
  </si>
  <si>
    <t>YPR013C</t>
  </si>
  <si>
    <t>YER040W</t>
  </si>
  <si>
    <t>YBR208C</t>
  </si>
  <si>
    <t>FGSG_07075T0</t>
  </si>
  <si>
    <t>YMR136W</t>
  </si>
  <si>
    <t>YBR218C</t>
  </si>
  <si>
    <t>YIR013C</t>
  </si>
  <si>
    <t>YGL062W</t>
  </si>
  <si>
    <t>YMR207C</t>
  </si>
  <si>
    <t>YDL056W</t>
  </si>
  <si>
    <t>YNR016C</t>
  </si>
  <si>
    <t>YER111C</t>
  </si>
  <si>
    <t>FGSG_08028T0</t>
  </si>
  <si>
    <t>YMR127C</t>
  </si>
  <si>
    <t>FGSG_08481T0</t>
  </si>
  <si>
    <t>YOR244W</t>
  </si>
  <si>
    <t>YBL052C</t>
  </si>
  <si>
    <t>YPR015C</t>
  </si>
  <si>
    <t>FGSG_09410T0</t>
  </si>
  <si>
    <t>FGSG_09565T0</t>
  </si>
  <si>
    <t>YDR259C</t>
  </si>
  <si>
    <t>FGSG_09832T0</t>
  </si>
  <si>
    <t>YDL175C</t>
  </si>
  <si>
    <t>FGSG_10286T0</t>
  </si>
  <si>
    <t>YNL255C</t>
  </si>
  <si>
    <t>FGSG_10384T0</t>
  </si>
  <si>
    <t>YGL174W</t>
  </si>
  <si>
    <t>FGSG_10716T0</t>
  </si>
  <si>
    <t>YOR048C</t>
  </si>
  <si>
    <t>YGL173C</t>
  </si>
  <si>
    <t>YDR253C</t>
  </si>
  <si>
    <t>FGSG_13314T0</t>
  </si>
  <si>
    <t>Table S10. Gene annotation for each module</t>
  </si>
  <si>
    <t>P-value</t>
  </si>
  <si>
    <t>NO</t>
  </si>
  <si>
    <t>gene annotation</t>
  </si>
  <si>
    <t>Function serial number（NO）</t>
  </si>
  <si>
    <t>Module01</t>
  </si>
  <si>
    <t>lipid, fatty acid and isoprenoid metabolism</t>
  </si>
  <si>
    <t>metabolism of the cysteine - aromatic group</t>
  </si>
  <si>
    <t>metabolism of urea cycle, creatine and polyamine</t>
  </si>
  <si>
    <t>secondary metabolism</t>
  </si>
  <si>
    <t>protein synthesis and metabolism</t>
  </si>
  <si>
    <t>detoxification and metabolism of lysine</t>
  </si>
  <si>
    <t>metabolism of amino acid and metabolism of amino acid and C-compound and carbohydrate metabolism</t>
  </si>
  <si>
    <t xml:space="preserve">sugar, glucoside, polyol, carboxylate and polysaccharide metabolism </t>
  </si>
  <si>
    <t>metabolism of neurotransmitters</t>
  </si>
  <si>
    <t>metabolism of acetic acid derivatives</t>
  </si>
  <si>
    <t>regulation of nitrogen, sulfur and selenium metabolism</t>
  </si>
  <si>
    <t>extracellular metabolism</t>
  </si>
  <si>
    <t>mitochondrion</t>
  </si>
  <si>
    <t>energy</t>
  </si>
  <si>
    <t>homeostasis of metal ions and extracellular protein degradation</t>
  </si>
  <si>
    <t>heavy metal ion transport (Cu+, Fe+, etc.)</t>
  </si>
  <si>
    <t>accessory proteins of electron transport and membrane-associated energy conservation</t>
  </si>
  <si>
    <t>electron transport</t>
  </si>
  <si>
    <t>regulation, generation and propagation of action potential</t>
  </si>
  <si>
    <t>cellular communication/signal transduction mechanism</t>
  </si>
  <si>
    <t>regulation of channel activity</t>
  </si>
  <si>
    <t>transfer of activated C- groups</t>
  </si>
  <si>
    <t>amino acid/amino acid derivatives transport</t>
  </si>
  <si>
    <t>cellular import</t>
  </si>
  <si>
    <t>DNA,RNA,nucleic acid,protein,biotin,polysaccharide binding</t>
  </si>
  <si>
    <t>cell cycle and DNA processing</t>
  </si>
  <si>
    <t>RNA topology</t>
  </si>
  <si>
    <t>tRNA and RNA modification</t>
  </si>
  <si>
    <t>complex cofactor/cosubstrate/vitamine binding</t>
  </si>
  <si>
    <t>transcription</t>
  </si>
  <si>
    <t>translation</t>
  </si>
  <si>
    <t>protein fate (folding, modification, destination)</t>
  </si>
  <si>
    <t>meiosis</t>
  </si>
  <si>
    <t>unclassified proteins</t>
  </si>
  <si>
    <t>fungal organ</t>
  </si>
  <si>
    <t>degradation / modification of foreign (exogenous) polysaccharides</t>
  </si>
  <si>
    <t>lysosomal and vacuolar protein degradation</t>
  </si>
  <si>
    <t>diaminopimelic acid pathway</t>
  </si>
  <si>
    <t>assimilation of ammonia</t>
  </si>
  <si>
    <t>circulation</t>
  </si>
  <si>
    <t>disease, virulence and defense</t>
  </si>
  <si>
    <t>Module43</t>
  </si>
  <si>
    <t>virulence, disease and toxins factors</t>
  </si>
  <si>
    <t>defense related proteins</t>
  </si>
  <si>
    <t>detoxification, metabolism of toxins/drugs</t>
  </si>
  <si>
    <t>organ didderentiation</t>
  </si>
  <si>
    <t>anaerobic respiration</t>
  </si>
  <si>
    <t>acetate fermentation</t>
  </si>
  <si>
    <t>respiration</t>
  </si>
  <si>
    <t>enzymatic activity regulation / enzyme regulator</t>
  </si>
  <si>
    <t>anti-apoptosis</t>
  </si>
  <si>
    <t>inorganic chemical agent resistance (e.g. heavy metals)</t>
  </si>
  <si>
    <t>gas and metabolite distribution</t>
  </si>
  <si>
    <t>photoperception and response</t>
  </si>
  <si>
    <t>interleukine receptor signalling pathway</t>
  </si>
  <si>
    <t>Table S9. Results of conservative analysis using Fisher test</t>
  </si>
  <si>
    <t>Name</t>
  </si>
  <si>
    <t>FS</t>
  </si>
  <si>
    <t>Core</t>
  </si>
  <si>
    <t>Fisher's exact test</t>
  </si>
  <si>
    <t>mix</t>
  </si>
  <si>
    <t>FS regulators</t>
  </si>
  <si>
    <t>24-3;</t>
  </si>
  <si>
    <t>14-1;</t>
  </si>
  <si>
    <t>07-5;</t>
  </si>
  <si>
    <t>12-1;</t>
  </si>
  <si>
    <t>28-7;</t>
  </si>
  <si>
    <t>46-2;</t>
  </si>
  <si>
    <t>46-1;</t>
  </si>
  <si>
    <t>13-1;</t>
  </si>
  <si>
    <t>6-1;</t>
  </si>
  <si>
    <t>45-5;</t>
  </si>
  <si>
    <t>36-1;</t>
  </si>
  <si>
    <t>42-7;</t>
  </si>
  <si>
    <t>11-3;</t>
  </si>
  <si>
    <t>19-3;</t>
  </si>
  <si>
    <t>24-1;</t>
  </si>
  <si>
    <t>5-2;</t>
  </si>
  <si>
    <t>23-8;</t>
  </si>
  <si>
    <t>24-7;</t>
  </si>
  <si>
    <t>17-5;</t>
  </si>
  <si>
    <t>38-1;</t>
  </si>
  <si>
    <t>25-2;</t>
  </si>
  <si>
    <t>40-8;</t>
  </si>
  <si>
    <t>35-7;</t>
  </si>
  <si>
    <t>46-7;</t>
  </si>
  <si>
    <t>49-2;</t>
  </si>
  <si>
    <t>15-6;</t>
  </si>
  <si>
    <t>2-8;</t>
  </si>
  <si>
    <t>40-7;</t>
  </si>
  <si>
    <t>20-8;</t>
  </si>
  <si>
    <t>45-8;</t>
  </si>
  <si>
    <t>total</t>
  </si>
  <si>
    <t>Table S11. Distribution of genes on Chromosomes</t>
  </si>
  <si>
    <t>Chr01</t>
  </si>
  <si>
    <t>Chr02</t>
  </si>
  <si>
    <t>Chr03</t>
  </si>
  <si>
    <t>Chr04</t>
  </si>
  <si>
    <t>to ratio</t>
  </si>
  <si>
    <t>sum</t>
  </si>
  <si>
    <t>Table S12. Module evaluation</t>
  </si>
  <si>
    <t>Module</t>
  </si>
  <si>
    <t>target genes number</t>
  </si>
  <si>
    <t>Number of expected motif</t>
  </si>
  <si>
    <t>Actual number of motif</t>
  </si>
  <si>
    <t>Score4</t>
  </si>
  <si>
    <t>Sex</t>
  </si>
  <si>
    <t>Number of eligible experimental conditions</t>
  </si>
  <si>
    <t>Score1</t>
  </si>
  <si>
    <t>Infection</t>
  </si>
  <si>
    <t>Score2</t>
  </si>
  <si>
    <t>Score3</t>
  </si>
  <si>
    <t>motif-annotation</t>
  </si>
  <si>
    <t>function</t>
  </si>
  <si>
    <t>Score5</t>
  </si>
  <si>
    <t>module Confidence</t>
  </si>
  <si>
    <t>Azf1p-35</t>
  </si>
  <si>
    <t>high</t>
  </si>
  <si>
    <t>Rmep1p-26</t>
  </si>
  <si>
    <t>cell cyle</t>
  </si>
  <si>
    <t>A</t>
  </si>
  <si>
    <t>Cin5p-45</t>
  </si>
  <si>
    <t>Mot3p-37</t>
  </si>
  <si>
    <t>Hac1p-33 Tec1p-33</t>
  </si>
  <si>
    <t>Yap1p-45</t>
  </si>
  <si>
    <t>middle</t>
  </si>
  <si>
    <t>Hac1p,Tec1p-33</t>
  </si>
  <si>
    <t>Rox1p-24</t>
  </si>
  <si>
    <t>low</t>
  </si>
  <si>
    <t>Tec1p-26</t>
  </si>
  <si>
    <t>Rme1p-30</t>
  </si>
  <si>
    <t>Tec1p-51</t>
  </si>
  <si>
    <t>Msn2p-32</t>
  </si>
  <si>
    <t>chromatin remodel</t>
  </si>
  <si>
    <t>Tbs1p-29</t>
  </si>
  <si>
    <t>Complex cofactor binding</t>
  </si>
  <si>
    <t>Tec1p-43，4</t>
  </si>
  <si>
    <t>invasive growth,secondary metabolism</t>
  </si>
  <si>
    <t>Skn7p-15 Skn7p-16</t>
  </si>
  <si>
    <t>Azf1p-36 Cra1p-46</t>
  </si>
  <si>
    <t>fugal-type cell wall,organization response to drug</t>
  </si>
  <si>
    <t>Mcm1p-49,13 Cep3p-49,13</t>
  </si>
  <si>
    <t>Msn2p-44</t>
  </si>
  <si>
    <t>activated in stress conditions</t>
  </si>
  <si>
    <t>Dal82p-5</t>
  </si>
  <si>
    <t>Tec1p-4</t>
  </si>
  <si>
    <t>Msn1p-8</t>
  </si>
  <si>
    <t>Cha4p-35</t>
  </si>
  <si>
    <t>Rim101p-45</t>
  </si>
  <si>
    <t>Hsf1p-47</t>
  </si>
  <si>
    <t>Rpn4p-19</t>
  </si>
  <si>
    <t>Yrm1p-45,4</t>
  </si>
  <si>
    <t>multidrug resistance,secondary metabolism</t>
  </si>
  <si>
    <t>Hsf1p-45</t>
  </si>
  <si>
    <t>score（0-1）</t>
  </si>
  <si>
    <t>score（0 or 1）</t>
  </si>
  <si>
    <t>A:The module judged by less than two evidences is not enough to judge</t>
  </si>
  <si>
    <t>high：high reliability module</t>
  </si>
  <si>
    <t>middle：middle reliability module</t>
  </si>
  <si>
    <t>low：low reliability module</t>
  </si>
  <si>
    <t>Table S13. Module evaluation</t>
  </si>
  <si>
    <t>Number in Fig3</t>
  </si>
  <si>
    <t>Table S1. The expression data sets used to predict module networks of F. graminearum in this work. All downloaded from FGEDB and PLEXdb.</t>
  </si>
  <si>
    <t>Group</t>
  </si>
  <si>
    <t>Experiment ID</t>
  </si>
  <si>
    <t>Biological conditions</t>
  </si>
  <si>
    <t>No. of biological replicates</t>
  </si>
  <si>
    <t>Source</t>
  </si>
  <si>
    <t>control</t>
  </si>
  <si>
    <t>CM</t>
  </si>
  <si>
    <t>complete medium (CM)</t>
  </si>
  <si>
    <t>FGEDB</t>
  </si>
  <si>
    <t>stress</t>
  </si>
  <si>
    <t>MMC</t>
  </si>
  <si>
    <t>carbon starvation</t>
  </si>
  <si>
    <t>MMN</t>
  </si>
  <si>
    <t>nitrogen starvation</t>
  </si>
  <si>
    <t>mutant</t>
  </si>
  <si>
    <t>MAC</t>
  </si>
  <si>
    <t>adenylyl cyclase mutant on CM</t>
  </si>
  <si>
    <t>CPKA</t>
  </si>
  <si>
    <t>protein kinase A mutant on CM</t>
  </si>
  <si>
    <t>HOS2</t>
  </si>
  <si>
    <t>HOS2 mutant on CM</t>
  </si>
  <si>
    <t>HMT1</t>
  </si>
  <si>
    <t>HMT1 mutant on CM</t>
  </si>
  <si>
    <t>Rpd3</t>
  </si>
  <si>
    <t>Rpd3 mutant on CM</t>
  </si>
  <si>
    <t>HP1</t>
  </si>
  <si>
    <t>HP1 mutant on CM</t>
  </si>
  <si>
    <t>FG18_H4-6</t>
  </si>
  <si>
    <t>Fgp1 mutant on Putrescine</t>
  </si>
  <si>
    <t>PLEXdb</t>
  </si>
  <si>
    <t>FG18_H1-3</t>
  </si>
  <si>
    <t>wild type on Putrescine</t>
  </si>
  <si>
    <t>sexual reproduction</t>
  </si>
  <si>
    <t>FG16_H1-3</t>
  </si>
  <si>
    <t>vegetative hyphae</t>
  </si>
  <si>
    <t>FG16_H4-6</t>
  </si>
  <si>
    <t>wide dikaryotic hyphae</t>
  </si>
  <si>
    <t>FG16_H7-9</t>
  </si>
  <si>
    <t>perithecial initials</t>
  </si>
  <si>
    <t>FG16_H10-12</t>
  </si>
  <si>
    <t>young perithecia</t>
  </si>
  <si>
    <t>wheat head infection</t>
  </si>
  <si>
    <t>FG15_H1-3</t>
  </si>
  <si>
    <t>wheat control</t>
  </si>
  <si>
    <t>FG15_H4-6</t>
  </si>
  <si>
    <t>24 hour infection</t>
  </si>
  <si>
    <t>FG15_H7-9</t>
  </si>
  <si>
    <t>48 hour infection</t>
  </si>
  <si>
    <t>FG15_H10-12</t>
  </si>
  <si>
    <t>72 hour infection</t>
  </si>
  <si>
    <t>FG15_H13-15</t>
  </si>
  <si>
    <t>96 hour infection</t>
  </si>
  <si>
    <t>FG15_H16-18</t>
  </si>
  <si>
    <t>144 hour infection</t>
  </si>
  <si>
    <t>FG15_H19-21</t>
  </si>
  <si>
    <t>192 hour infection</t>
  </si>
  <si>
    <t>FG14_H1-4</t>
  </si>
  <si>
    <t>Agmatine</t>
  </si>
  <si>
    <t>FG14_H5-8</t>
  </si>
  <si>
    <t>Glutamine</t>
  </si>
  <si>
    <t>FG13_H1-3</t>
  </si>
  <si>
    <t>WT PH1 CMC media</t>
  </si>
  <si>
    <t>FG13_H4-6</t>
  </si>
  <si>
    <t>WT PH1 wheat infection</t>
  </si>
  <si>
    <t>FG13_H7-9</t>
  </si>
  <si>
    <t>WT PH1 Secondary metabolism</t>
  </si>
  <si>
    <t>FG13_H10-12</t>
  </si>
  <si>
    <t>ΔFgStuA CMC media</t>
  </si>
  <si>
    <t>FG13_H13-15</t>
  </si>
  <si>
    <t>ΔFgStuA wheat infection</t>
  </si>
  <si>
    <t>FG13_H16-18</t>
  </si>
  <si>
    <t>ΔFgStuA Secondary mtabolism</t>
  </si>
  <si>
    <t>wheat crown rot infection</t>
  </si>
  <si>
    <t>FG12_H1-4</t>
  </si>
  <si>
    <t>Crown rot infection 2dpi</t>
  </si>
  <si>
    <t>FG12_H5-8</t>
  </si>
  <si>
    <t>Crown rot infection 14dpi</t>
  </si>
  <si>
    <t>FG12_H9-11</t>
  </si>
  <si>
    <t>Crown rot infection 35dpi</t>
  </si>
  <si>
    <t>FG12_H12-15</t>
  </si>
  <si>
    <t>mycelia cultured</t>
  </si>
  <si>
    <t>FG11_H1-3</t>
  </si>
  <si>
    <t>infection PH-1</t>
  </si>
  <si>
    <t>FG11_H4-6</t>
  </si>
  <si>
    <t>infection PH-1 Tri6 deletion</t>
  </si>
  <si>
    <t>FG11_H7-9</t>
  </si>
  <si>
    <t>infection PH-1 Tri10 deletion</t>
  </si>
  <si>
    <t>FG10_H1-3</t>
  </si>
  <si>
    <t>trochodien 250uM</t>
  </si>
  <si>
    <t>FG10_H4-6</t>
  </si>
  <si>
    <t>no trochodien</t>
  </si>
  <si>
    <t>mis</t>
  </si>
  <si>
    <t>FG7_H1-3</t>
  </si>
  <si>
    <t>conidia germination 0h</t>
  </si>
  <si>
    <t>FG7_H4-6</t>
  </si>
  <si>
    <t>conidia germination 2h</t>
  </si>
  <si>
    <t>FG7_H7-9</t>
  </si>
  <si>
    <t>conidia germination 8h</t>
  </si>
  <si>
    <t>FG7_H10-12</t>
  </si>
  <si>
    <t>conidia germination 24h</t>
  </si>
  <si>
    <t>FG6_H1-3</t>
  </si>
  <si>
    <t>mutant cch1-14 sexual development 0h</t>
  </si>
  <si>
    <t>FG6_H4-6</t>
  </si>
  <si>
    <t>mutant cch1-14 sexual development 96h</t>
  </si>
  <si>
    <t>FG6_H7-9</t>
  </si>
  <si>
    <t>mutant cch1-14 sexual development 144h</t>
  </si>
  <si>
    <t>FG5_H1-5</t>
  </si>
  <si>
    <t>PH-1 sexual development 0h</t>
  </si>
  <si>
    <t>FG5_H6-8</t>
  </si>
  <si>
    <t>PH-1 sexual development 24h</t>
  </si>
  <si>
    <t>FG5_H9-12</t>
  </si>
  <si>
    <t>PH-1 sexual development 48h</t>
  </si>
  <si>
    <t>FG5_H13-15</t>
  </si>
  <si>
    <t>PH-1 sexual development 72h</t>
  </si>
  <si>
    <t>FG5_H16-20</t>
  </si>
  <si>
    <t>PH-1 sexual development 96h</t>
  </si>
  <si>
    <t>FG5_H21-23</t>
  </si>
  <si>
    <t>PH-1 sexual development 144h</t>
  </si>
  <si>
    <t>barley head infection</t>
  </si>
  <si>
    <t>FG1_H1-3</t>
  </si>
  <si>
    <t>barley infection water control</t>
  </si>
  <si>
    <t>FG1_H4-6</t>
  </si>
  <si>
    <t>barley infection 24h</t>
  </si>
  <si>
    <t>FG1_H7-9</t>
  </si>
  <si>
    <t>barley infection 48h</t>
  </si>
  <si>
    <t>FG1_H10-12</t>
  </si>
  <si>
    <t>barley infection 72h</t>
  </si>
  <si>
    <t>FG1_H13-15</t>
  </si>
  <si>
    <t>barley infection 96h</t>
  </si>
  <si>
    <t>FG1_H16-18</t>
  </si>
  <si>
    <t>barley infection 144h</t>
  </si>
  <si>
    <t>FG2_H1-3</t>
  </si>
  <si>
    <t>complete medium</t>
  </si>
  <si>
    <t>FG2_H4-6</t>
  </si>
  <si>
    <t>FG2_H7-9</t>
  </si>
  <si>
    <t>wheat coleoptile infection</t>
  </si>
  <si>
    <t>FG19-H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</si>
</sst>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5">
    <font>
      <sz val="11"/>
      <color theme="1"/>
      <name val="宋体"/>
      <charset val="134"/>
      <scheme val="minor"/>
    </font>
    <font>
      <sz val="11"/>
      <color rgb="FF000000"/>
      <name val="SimSun"/>
      <charset val="134"/>
    </font>
    <font>
      <b/>
      <sz val="11"/>
      <name val="Arial"/>
      <charset val="134"/>
    </font>
    <font>
      <sz val="11"/>
      <name val="Arial"/>
      <charset val="134"/>
    </font>
    <font>
      <b/>
      <sz val="11"/>
      <color rgb="FF000000"/>
      <name val="Arial"/>
      <charset val="134"/>
    </font>
    <font>
      <sz val="11"/>
      <color rgb="FF000000"/>
      <name val="Arial"/>
      <charset val="134"/>
    </font>
    <font>
      <i/>
      <sz val="11"/>
      <color rgb="FF000000"/>
      <name val="Arial"/>
      <charset val="134"/>
    </font>
    <font>
      <sz val="12"/>
      <color rgb="FF000000"/>
      <name val="Calibri"/>
      <charset val="134"/>
    </font>
    <font>
      <b/>
      <sz val="12"/>
      <color rgb="FF000000"/>
      <name val="Arial"/>
      <charset val="134"/>
    </font>
    <font>
      <sz val="12"/>
      <color rgb="FF000000"/>
      <name val="Arial"/>
      <charset val="134"/>
    </font>
    <font>
      <sz val="10"/>
      <color rgb="FF000000"/>
      <name val="Arial"/>
      <charset val="134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Arial"/>
      <charset val="134"/>
    </font>
    <font>
      <sz val="9"/>
      <color rgb="FF4B4B4B"/>
      <name val="Courier New"/>
      <charset val="134"/>
    </font>
    <font>
      <sz val="9"/>
      <color rgb="FF004D99"/>
      <name val="Courier New"/>
      <charset val="134"/>
    </font>
    <font>
      <i/>
      <sz val="9"/>
      <color rgb="FF004D99"/>
      <name val="Courier New"/>
      <charset val="134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2" tint="-0.2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29" fillId="13" borderId="5" applyNumberFormat="0" applyAlignment="0" applyProtection="0">
      <alignment vertical="center"/>
    </xf>
    <xf numFmtId="0" fontId="32" fillId="32" borderId="10" applyNumberFormat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7" fillId="0" borderId="0" xfId="0" applyFont="1" applyFill="1" applyAlignment="1"/>
    <xf numFmtId="0" fontId="0" fillId="0" borderId="0" xfId="0" applyFill="1" applyAlignment="1"/>
    <xf numFmtId="0" fontId="8" fillId="0" borderId="0" xfId="0" applyFont="1" applyFill="1" applyAlignment="1">
      <alignment horizontal="center"/>
    </xf>
    <xf numFmtId="0" fontId="8" fillId="0" borderId="0" xfId="0" applyFont="1" applyFill="1" applyAlignment="1"/>
    <xf numFmtId="0" fontId="9" fillId="0" borderId="0" xfId="0" applyFont="1" applyFill="1" applyAlignment="1"/>
    <xf numFmtId="0" fontId="0" fillId="0" borderId="0" xfId="0" applyFill="1" applyAlignment="1">
      <alignment vertical="center"/>
    </xf>
    <xf numFmtId="0" fontId="10" fillId="0" borderId="0" xfId="0" applyFont="1" applyFill="1" applyAlignment="1"/>
    <xf numFmtId="0" fontId="11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11" fillId="0" borderId="0" xfId="0" applyFont="1" applyFill="1" applyAlignment="1">
      <alignment horizontal="center" vertical="center"/>
    </xf>
    <xf numFmtId="58" fontId="0" fillId="0" borderId="0" xfId="0" applyNumberFormat="1" applyFill="1" applyAlignment="1">
      <alignment vertical="center"/>
    </xf>
    <xf numFmtId="17" fontId="0" fillId="0" borderId="0" xfId="0" applyNumberFormat="1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5" borderId="0" xfId="0" applyFill="1" applyBorder="1" applyAlignment="1">
      <alignment vertical="center"/>
    </xf>
    <xf numFmtId="11" fontId="0" fillId="0" borderId="0" xfId="0" applyNumberFormat="1" applyFill="1" applyBorder="1" applyAlignment="1">
      <alignment vertical="center"/>
    </xf>
    <xf numFmtId="0" fontId="0" fillId="8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12" fillId="0" borderId="0" xfId="10">
      <alignment vertical="center"/>
    </xf>
    <xf numFmtId="0" fontId="13" fillId="0" borderId="0" xfId="10" applyFont="1">
      <alignment vertical="center"/>
    </xf>
    <xf numFmtId="0" fontId="0" fillId="0" borderId="0" xfId="0" applyFill="1" applyAlignment="1">
      <alignment vertical="center" wrapText="1"/>
    </xf>
    <xf numFmtId="0" fontId="14" fillId="0" borderId="0" xfId="0" applyFont="1">
      <alignment vertical="center"/>
    </xf>
    <xf numFmtId="0" fontId="15" fillId="9" borderId="3" xfId="0" applyFont="1" applyFill="1" applyBorder="1" applyAlignment="1">
      <alignment horizontal="center" vertical="center" wrapText="1"/>
    </xf>
    <xf numFmtId="0" fontId="16" fillId="10" borderId="3" xfId="0" applyFont="1" applyFill="1" applyBorder="1" applyAlignment="1">
      <alignment horizontal="center" vertical="center" wrapText="1"/>
    </xf>
    <xf numFmtId="0" fontId="17" fillId="10" borderId="3" xfId="0" applyFont="1" applyFill="1" applyBorder="1" applyAlignment="1">
      <alignment horizontal="center" vertical="center" wrapText="1"/>
    </xf>
    <xf numFmtId="0" fontId="15" fillId="10" borderId="3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7">
    <dxf>
      <fill>
        <patternFill patternType="solid">
          <bgColor theme="4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externalLink" Target="externalLinks/externalLink3.xml"/><Relationship Id="rId1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Main phenotypes of each module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[1]Sheet1!$B$252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[1]Sheet1!$A$253:$A$300</c:f>
              <c:strCache>
                <c:ptCount val="48"/>
                <c:pt idx="0">
                  <c:v>module02</c:v>
                </c:pt>
                <c:pt idx="1">
                  <c:v>module03</c:v>
                </c:pt>
                <c:pt idx="2">
                  <c:v>module04</c:v>
                </c:pt>
                <c:pt idx="3">
                  <c:v>module05</c:v>
                </c:pt>
                <c:pt idx="4">
                  <c:v>module06</c:v>
                </c:pt>
                <c:pt idx="5">
                  <c:v>module07</c:v>
                </c:pt>
                <c:pt idx="6">
                  <c:v>module08</c:v>
                </c:pt>
                <c:pt idx="7">
                  <c:v>module09</c:v>
                </c:pt>
                <c:pt idx="8">
                  <c:v>module10</c:v>
                </c:pt>
                <c:pt idx="9">
                  <c:v>module11</c:v>
                </c:pt>
                <c:pt idx="10">
                  <c:v>module12</c:v>
                </c:pt>
                <c:pt idx="11">
                  <c:v>module13</c:v>
                </c:pt>
                <c:pt idx="12">
                  <c:v>module14</c:v>
                </c:pt>
                <c:pt idx="13">
                  <c:v>module15</c:v>
                </c:pt>
                <c:pt idx="14">
                  <c:v>module16</c:v>
                </c:pt>
                <c:pt idx="15">
                  <c:v>module17</c:v>
                </c:pt>
                <c:pt idx="16">
                  <c:v>module18</c:v>
                </c:pt>
                <c:pt idx="17">
                  <c:v>module19</c:v>
                </c:pt>
                <c:pt idx="18">
                  <c:v>module20</c:v>
                </c:pt>
                <c:pt idx="19">
                  <c:v>module21</c:v>
                </c:pt>
                <c:pt idx="20">
                  <c:v>module22</c:v>
                </c:pt>
                <c:pt idx="21">
                  <c:v>module23</c:v>
                </c:pt>
                <c:pt idx="22">
                  <c:v>module24</c:v>
                </c:pt>
                <c:pt idx="23">
                  <c:v>module25</c:v>
                </c:pt>
                <c:pt idx="24">
                  <c:v>module26</c:v>
                </c:pt>
                <c:pt idx="25">
                  <c:v>module27</c:v>
                </c:pt>
                <c:pt idx="26">
                  <c:v>module28</c:v>
                </c:pt>
                <c:pt idx="27">
                  <c:v>module29</c:v>
                </c:pt>
                <c:pt idx="28">
                  <c:v>module30</c:v>
                </c:pt>
                <c:pt idx="29">
                  <c:v>module31</c:v>
                </c:pt>
                <c:pt idx="30">
                  <c:v>module32</c:v>
                </c:pt>
                <c:pt idx="31">
                  <c:v>module33</c:v>
                </c:pt>
                <c:pt idx="32">
                  <c:v>module34</c:v>
                </c:pt>
                <c:pt idx="33">
                  <c:v>module35</c:v>
                </c:pt>
                <c:pt idx="34">
                  <c:v>module36</c:v>
                </c:pt>
                <c:pt idx="35">
                  <c:v>module37</c:v>
                </c:pt>
                <c:pt idx="36">
                  <c:v>module38</c:v>
                </c:pt>
                <c:pt idx="37">
                  <c:v>module39</c:v>
                </c:pt>
                <c:pt idx="38">
                  <c:v>module40</c:v>
                </c:pt>
                <c:pt idx="39">
                  <c:v>module41</c:v>
                </c:pt>
                <c:pt idx="40">
                  <c:v>module42</c:v>
                </c:pt>
                <c:pt idx="41">
                  <c:v>module43</c:v>
                </c:pt>
                <c:pt idx="42">
                  <c:v>module44</c:v>
                </c:pt>
                <c:pt idx="43">
                  <c:v>module45</c:v>
                </c:pt>
                <c:pt idx="44">
                  <c:v>module46</c:v>
                </c:pt>
                <c:pt idx="45">
                  <c:v>module47</c:v>
                </c:pt>
                <c:pt idx="46">
                  <c:v>module48</c:v>
                </c:pt>
                <c:pt idx="47">
                  <c:v>module49</c:v>
                </c:pt>
              </c:strCache>
            </c:strRef>
          </c:cat>
          <c:val>
            <c:numRef>
              <c:f>[1]Sheet1!$B$253:$B$300</c:f>
              <c:numCache>
                <c:formatCode>General</c:formatCode>
                <c:ptCount val="48"/>
                <c:pt idx="1">
                  <c:v>0.723756906077349</c:v>
                </c:pt>
                <c:pt idx="3">
                  <c:v>0.510416666666667</c:v>
                </c:pt>
                <c:pt idx="4">
                  <c:v>0.359116022099448</c:v>
                </c:pt>
                <c:pt idx="5">
                  <c:v>0.435</c:v>
                </c:pt>
                <c:pt idx="8">
                  <c:v>0.946859903381642</c:v>
                </c:pt>
                <c:pt idx="9">
                  <c:v>0.597633136094674</c:v>
                </c:pt>
                <c:pt idx="11">
                  <c:v>0.387283236994219</c:v>
                </c:pt>
                <c:pt idx="12">
                  <c:v>0.701149425287356</c:v>
                </c:pt>
                <c:pt idx="13">
                  <c:v>0.879227053140096</c:v>
                </c:pt>
                <c:pt idx="14">
                  <c:v>0.709090909090909</c:v>
                </c:pt>
                <c:pt idx="16">
                  <c:v>0.465116279069768</c:v>
                </c:pt>
                <c:pt idx="17">
                  <c:v>0.908536585365853</c:v>
                </c:pt>
                <c:pt idx="18">
                  <c:v>0.432432432432433</c:v>
                </c:pt>
                <c:pt idx="19">
                  <c:v>0.927272727272726</c:v>
                </c:pt>
                <c:pt idx="21">
                  <c:v>0.649769585253457</c:v>
                </c:pt>
                <c:pt idx="23">
                  <c:v>0.389221556886228</c:v>
                </c:pt>
                <c:pt idx="24">
                  <c:v>0.687830687830687</c:v>
                </c:pt>
                <c:pt idx="25">
                  <c:v>0.343589743589744</c:v>
                </c:pt>
                <c:pt idx="27">
                  <c:v>0.454545454545455</c:v>
                </c:pt>
                <c:pt idx="29">
                  <c:v>0.51530612244898</c:v>
                </c:pt>
                <c:pt idx="30">
                  <c:v>0.630434782608696</c:v>
                </c:pt>
                <c:pt idx="31">
                  <c:v>0.468926553672316</c:v>
                </c:pt>
                <c:pt idx="32">
                  <c:v>0.456140350877193</c:v>
                </c:pt>
                <c:pt idx="33">
                  <c:v>0.558139534883721</c:v>
                </c:pt>
                <c:pt idx="35">
                  <c:v>0.344155844155844</c:v>
                </c:pt>
                <c:pt idx="36">
                  <c:v>0.411483253588516</c:v>
                </c:pt>
                <c:pt idx="38">
                  <c:v>0.353591160220994</c:v>
                </c:pt>
                <c:pt idx="39">
                  <c:v>0.47093023255814</c:v>
                </c:pt>
                <c:pt idx="40">
                  <c:v>0.308139534883721</c:v>
                </c:pt>
                <c:pt idx="42">
                  <c:v>0.415841584158416</c:v>
                </c:pt>
                <c:pt idx="43">
                  <c:v>0.447058823529412</c:v>
                </c:pt>
              </c:numCache>
            </c:numRef>
          </c:val>
        </c:ser>
        <c:ser>
          <c:idx val="1"/>
          <c:order val="1"/>
          <c:tx>
            <c:strRef>
              <c:f>[1]Sheet1!$C$252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[1]Sheet1!$A$253:$A$300</c:f>
              <c:strCache>
                <c:ptCount val="48"/>
                <c:pt idx="0">
                  <c:v>module02</c:v>
                </c:pt>
                <c:pt idx="1">
                  <c:v>module03</c:v>
                </c:pt>
                <c:pt idx="2">
                  <c:v>module04</c:v>
                </c:pt>
                <c:pt idx="3">
                  <c:v>module05</c:v>
                </c:pt>
                <c:pt idx="4">
                  <c:v>module06</c:v>
                </c:pt>
                <c:pt idx="5">
                  <c:v>module07</c:v>
                </c:pt>
                <c:pt idx="6">
                  <c:v>module08</c:v>
                </c:pt>
                <c:pt idx="7">
                  <c:v>module09</c:v>
                </c:pt>
                <c:pt idx="8">
                  <c:v>module10</c:v>
                </c:pt>
                <c:pt idx="9">
                  <c:v>module11</c:v>
                </c:pt>
                <c:pt idx="10">
                  <c:v>module12</c:v>
                </c:pt>
                <c:pt idx="11">
                  <c:v>module13</c:v>
                </c:pt>
                <c:pt idx="12">
                  <c:v>module14</c:v>
                </c:pt>
                <c:pt idx="13">
                  <c:v>module15</c:v>
                </c:pt>
                <c:pt idx="14">
                  <c:v>module16</c:v>
                </c:pt>
                <c:pt idx="15">
                  <c:v>module17</c:v>
                </c:pt>
                <c:pt idx="16">
                  <c:v>module18</c:v>
                </c:pt>
                <c:pt idx="17">
                  <c:v>module19</c:v>
                </c:pt>
                <c:pt idx="18">
                  <c:v>module20</c:v>
                </c:pt>
                <c:pt idx="19">
                  <c:v>module21</c:v>
                </c:pt>
                <c:pt idx="20">
                  <c:v>module22</c:v>
                </c:pt>
                <c:pt idx="21">
                  <c:v>module23</c:v>
                </c:pt>
                <c:pt idx="22">
                  <c:v>module24</c:v>
                </c:pt>
                <c:pt idx="23">
                  <c:v>module25</c:v>
                </c:pt>
                <c:pt idx="24">
                  <c:v>module26</c:v>
                </c:pt>
                <c:pt idx="25">
                  <c:v>module27</c:v>
                </c:pt>
                <c:pt idx="26">
                  <c:v>module28</c:v>
                </c:pt>
                <c:pt idx="27">
                  <c:v>module29</c:v>
                </c:pt>
                <c:pt idx="28">
                  <c:v>module30</c:v>
                </c:pt>
                <c:pt idx="29">
                  <c:v>module31</c:v>
                </c:pt>
                <c:pt idx="30">
                  <c:v>module32</c:v>
                </c:pt>
                <c:pt idx="31">
                  <c:v>module33</c:v>
                </c:pt>
                <c:pt idx="32">
                  <c:v>module34</c:v>
                </c:pt>
                <c:pt idx="33">
                  <c:v>module35</c:v>
                </c:pt>
                <c:pt idx="34">
                  <c:v>module36</c:v>
                </c:pt>
                <c:pt idx="35">
                  <c:v>module37</c:v>
                </c:pt>
                <c:pt idx="36">
                  <c:v>module38</c:v>
                </c:pt>
                <c:pt idx="37">
                  <c:v>module39</c:v>
                </c:pt>
                <c:pt idx="38">
                  <c:v>module40</c:v>
                </c:pt>
                <c:pt idx="39">
                  <c:v>module41</c:v>
                </c:pt>
                <c:pt idx="40">
                  <c:v>module42</c:v>
                </c:pt>
                <c:pt idx="41">
                  <c:v>module43</c:v>
                </c:pt>
                <c:pt idx="42">
                  <c:v>module44</c:v>
                </c:pt>
                <c:pt idx="43">
                  <c:v>module45</c:v>
                </c:pt>
                <c:pt idx="44">
                  <c:v>module46</c:v>
                </c:pt>
                <c:pt idx="45">
                  <c:v>module47</c:v>
                </c:pt>
                <c:pt idx="46">
                  <c:v>module48</c:v>
                </c:pt>
                <c:pt idx="47">
                  <c:v>module49</c:v>
                </c:pt>
              </c:strCache>
            </c:strRef>
          </c:cat>
          <c:val>
            <c:numRef>
              <c:f>[1]Sheet1!$C$253:$C$300</c:f>
              <c:numCache>
                <c:formatCode>General</c:formatCode>
                <c:ptCount val="48"/>
                <c:pt idx="3">
                  <c:v>0.338541666666667</c:v>
                </c:pt>
                <c:pt idx="7">
                  <c:v>0.325153374233129</c:v>
                </c:pt>
                <c:pt idx="11">
                  <c:v>0.404624277456647</c:v>
                </c:pt>
                <c:pt idx="12">
                  <c:v>0.373563218390804</c:v>
                </c:pt>
                <c:pt idx="15">
                  <c:v>0.753333333333333</c:v>
                </c:pt>
                <c:pt idx="17">
                  <c:v>0.49390243902439</c:v>
                </c:pt>
                <c:pt idx="19">
                  <c:v>0.46060606060606</c:v>
                </c:pt>
                <c:pt idx="21">
                  <c:v>0.350230414746544</c:v>
                </c:pt>
                <c:pt idx="23">
                  <c:v>0.317365269461078</c:v>
                </c:pt>
                <c:pt idx="26">
                  <c:v>0.446428571428571</c:v>
                </c:pt>
                <c:pt idx="33">
                  <c:v>0.488372093023256</c:v>
                </c:pt>
                <c:pt idx="35">
                  <c:v>0.525974025974026</c:v>
                </c:pt>
                <c:pt idx="39">
                  <c:v>0.366279069767442</c:v>
                </c:pt>
                <c:pt idx="41">
                  <c:v>0.375000000000001</c:v>
                </c:pt>
                <c:pt idx="43">
                  <c:v>0.688235294117647</c:v>
                </c:pt>
              </c:numCache>
            </c:numRef>
          </c:val>
        </c:ser>
        <c:ser>
          <c:idx val="2"/>
          <c:order val="2"/>
          <c:tx>
            <c:strRef>
              <c:f>[1]Sheet1!$D$252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[1]Sheet1!$A$253:$A$300</c:f>
              <c:strCache>
                <c:ptCount val="48"/>
                <c:pt idx="0">
                  <c:v>module02</c:v>
                </c:pt>
                <c:pt idx="1">
                  <c:v>module03</c:v>
                </c:pt>
                <c:pt idx="2">
                  <c:v>module04</c:v>
                </c:pt>
                <c:pt idx="3">
                  <c:v>module05</c:v>
                </c:pt>
                <c:pt idx="4">
                  <c:v>module06</c:v>
                </c:pt>
                <c:pt idx="5">
                  <c:v>module07</c:v>
                </c:pt>
                <c:pt idx="6">
                  <c:v>module08</c:v>
                </c:pt>
                <c:pt idx="7">
                  <c:v>module09</c:v>
                </c:pt>
                <c:pt idx="8">
                  <c:v>module10</c:v>
                </c:pt>
                <c:pt idx="9">
                  <c:v>module11</c:v>
                </c:pt>
                <c:pt idx="10">
                  <c:v>module12</c:v>
                </c:pt>
                <c:pt idx="11">
                  <c:v>module13</c:v>
                </c:pt>
                <c:pt idx="12">
                  <c:v>module14</c:v>
                </c:pt>
                <c:pt idx="13">
                  <c:v>module15</c:v>
                </c:pt>
                <c:pt idx="14">
                  <c:v>module16</c:v>
                </c:pt>
                <c:pt idx="15">
                  <c:v>module17</c:v>
                </c:pt>
                <c:pt idx="16">
                  <c:v>module18</c:v>
                </c:pt>
                <c:pt idx="17">
                  <c:v>module19</c:v>
                </c:pt>
                <c:pt idx="18">
                  <c:v>module20</c:v>
                </c:pt>
                <c:pt idx="19">
                  <c:v>module21</c:v>
                </c:pt>
                <c:pt idx="20">
                  <c:v>module22</c:v>
                </c:pt>
                <c:pt idx="21">
                  <c:v>module23</c:v>
                </c:pt>
                <c:pt idx="22">
                  <c:v>module24</c:v>
                </c:pt>
                <c:pt idx="23">
                  <c:v>module25</c:v>
                </c:pt>
                <c:pt idx="24">
                  <c:v>module26</c:v>
                </c:pt>
                <c:pt idx="25">
                  <c:v>module27</c:v>
                </c:pt>
                <c:pt idx="26">
                  <c:v>module28</c:v>
                </c:pt>
                <c:pt idx="27">
                  <c:v>module29</c:v>
                </c:pt>
                <c:pt idx="28">
                  <c:v>module30</c:v>
                </c:pt>
                <c:pt idx="29">
                  <c:v>module31</c:v>
                </c:pt>
                <c:pt idx="30">
                  <c:v>module32</c:v>
                </c:pt>
                <c:pt idx="31">
                  <c:v>module33</c:v>
                </c:pt>
                <c:pt idx="32">
                  <c:v>module34</c:v>
                </c:pt>
                <c:pt idx="33">
                  <c:v>module35</c:v>
                </c:pt>
                <c:pt idx="34">
                  <c:v>module36</c:v>
                </c:pt>
                <c:pt idx="35">
                  <c:v>module37</c:v>
                </c:pt>
                <c:pt idx="36">
                  <c:v>module38</c:v>
                </c:pt>
                <c:pt idx="37">
                  <c:v>module39</c:v>
                </c:pt>
                <c:pt idx="38">
                  <c:v>module40</c:v>
                </c:pt>
                <c:pt idx="39">
                  <c:v>module41</c:v>
                </c:pt>
                <c:pt idx="40">
                  <c:v>module42</c:v>
                </c:pt>
                <c:pt idx="41">
                  <c:v>module43</c:v>
                </c:pt>
                <c:pt idx="42">
                  <c:v>module44</c:v>
                </c:pt>
                <c:pt idx="43">
                  <c:v>module45</c:v>
                </c:pt>
                <c:pt idx="44">
                  <c:v>module46</c:v>
                </c:pt>
                <c:pt idx="45">
                  <c:v>module47</c:v>
                </c:pt>
                <c:pt idx="46">
                  <c:v>module48</c:v>
                </c:pt>
                <c:pt idx="47">
                  <c:v>module49</c:v>
                </c:pt>
              </c:strCache>
            </c:strRef>
          </c:cat>
          <c:val>
            <c:numRef>
              <c:f>[1]Sheet1!$D$253:$D$300</c:f>
              <c:numCache>
                <c:formatCode>General</c:formatCode>
                <c:ptCount val="48"/>
                <c:pt idx="0">
                  <c:v>0.655737704918034</c:v>
                </c:pt>
                <c:pt idx="1">
                  <c:v>0.729281767955802</c:v>
                </c:pt>
                <c:pt idx="2">
                  <c:v>0.748663101604278</c:v>
                </c:pt>
                <c:pt idx="3">
                  <c:v>0.328125</c:v>
                </c:pt>
                <c:pt idx="4">
                  <c:v>0.359116022099448</c:v>
                </c:pt>
                <c:pt idx="5">
                  <c:v>0.83</c:v>
                </c:pt>
                <c:pt idx="6">
                  <c:v>0.823170731707317</c:v>
                </c:pt>
                <c:pt idx="7">
                  <c:v>0.441717791411043</c:v>
                </c:pt>
                <c:pt idx="8">
                  <c:v>1</c:v>
                </c:pt>
                <c:pt idx="9">
                  <c:v>0.911242603550295</c:v>
                </c:pt>
                <c:pt idx="10">
                  <c:v>0.551515151515151</c:v>
                </c:pt>
                <c:pt idx="11">
                  <c:v>0.693641618497109</c:v>
                </c:pt>
                <c:pt idx="12">
                  <c:v>0.557471264367816</c:v>
                </c:pt>
                <c:pt idx="13">
                  <c:v>0.734299516908212</c:v>
                </c:pt>
                <c:pt idx="14">
                  <c:v>0.939393939393939</c:v>
                </c:pt>
                <c:pt idx="15">
                  <c:v>0.92</c:v>
                </c:pt>
                <c:pt idx="16">
                  <c:v>1</c:v>
                </c:pt>
                <c:pt idx="17">
                  <c:v>0.676829268292683</c:v>
                </c:pt>
                <c:pt idx="18">
                  <c:v>0.432432432432433</c:v>
                </c:pt>
                <c:pt idx="19">
                  <c:v>0.599999999999999</c:v>
                </c:pt>
                <c:pt idx="20">
                  <c:v>0.880434782608695</c:v>
                </c:pt>
                <c:pt idx="21">
                  <c:v>0.695852534562213</c:v>
                </c:pt>
                <c:pt idx="22">
                  <c:v>0.448453608247422</c:v>
                </c:pt>
                <c:pt idx="23">
                  <c:v>0.479041916167665</c:v>
                </c:pt>
                <c:pt idx="24">
                  <c:v>1</c:v>
                </c:pt>
                <c:pt idx="25">
                  <c:v>0.851282051282051</c:v>
                </c:pt>
                <c:pt idx="26">
                  <c:v>0.630952380952381</c:v>
                </c:pt>
                <c:pt idx="27">
                  <c:v>0.839572192513369</c:v>
                </c:pt>
                <c:pt idx="28">
                  <c:v>1</c:v>
                </c:pt>
                <c:pt idx="29">
                  <c:v>0.729591836734694</c:v>
                </c:pt>
                <c:pt idx="30">
                  <c:v>0.396739130434782</c:v>
                </c:pt>
                <c:pt idx="31">
                  <c:v>0.468926553672316</c:v>
                </c:pt>
                <c:pt idx="32">
                  <c:v>0.923976608187135</c:v>
                </c:pt>
                <c:pt idx="33">
                  <c:v>0.558139534883721</c:v>
                </c:pt>
                <c:pt idx="34">
                  <c:v>0.337209302325581</c:v>
                </c:pt>
                <c:pt idx="35">
                  <c:v>0.746753246753246</c:v>
                </c:pt>
                <c:pt idx="36">
                  <c:v>0.516746411483253</c:v>
                </c:pt>
                <c:pt idx="37">
                  <c:v>0.820987654320987</c:v>
                </c:pt>
                <c:pt idx="38">
                  <c:v>0.353591160220994</c:v>
                </c:pt>
                <c:pt idx="39">
                  <c:v>0.668604651162791</c:v>
                </c:pt>
                <c:pt idx="40">
                  <c:v>0.622093023255814</c:v>
                </c:pt>
                <c:pt idx="41">
                  <c:v>0.73913043478261</c:v>
                </c:pt>
                <c:pt idx="42">
                  <c:v>0.544554455445544</c:v>
                </c:pt>
                <c:pt idx="43">
                  <c:v>0.447058823529412</c:v>
                </c:pt>
                <c:pt idx="44">
                  <c:v>0.614035087719297</c:v>
                </c:pt>
                <c:pt idx="45">
                  <c:v>1</c:v>
                </c:pt>
                <c:pt idx="46">
                  <c:v>0.608695652173913</c:v>
                </c:pt>
                <c:pt idx="47">
                  <c:v>0.640243902439024</c:v>
                </c:pt>
              </c:numCache>
            </c:numRef>
          </c:val>
        </c:ser>
        <c:ser>
          <c:idx val="3"/>
          <c:order val="3"/>
          <c:tx>
            <c:strRef>
              <c:f>[1]Sheet1!$E$252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[1]Sheet1!$A$253:$A$300</c:f>
              <c:strCache>
                <c:ptCount val="48"/>
                <c:pt idx="0">
                  <c:v>module02</c:v>
                </c:pt>
                <c:pt idx="1">
                  <c:v>module03</c:v>
                </c:pt>
                <c:pt idx="2">
                  <c:v>module04</c:v>
                </c:pt>
                <c:pt idx="3">
                  <c:v>module05</c:v>
                </c:pt>
                <c:pt idx="4">
                  <c:v>module06</c:v>
                </c:pt>
                <c:pt idx="5">
                  <c:v>module07</c:v>
                </c:pt>
                <c:pt idx="6">
                  <c:v>module08</c:v>
                </c:pt>
                <c:pt idx="7">
                  <c:v>module09</c:v>
                </c:pt>
                <c:pt idx="8">
                  <c:v>module10</c:v>
                </c:pt>
                <c:pt idx="9">
                  <c:v>module11</c:v>
                </c:pt>
                <c:pt idx="10">
                  <c:v>module12</c:v>
                </c:pt>
                <c:pt idx="11">
                  <c:v>module13</c:v>
                </c:pt>
                <c:pt idx="12">
                  <c:v>module14</c:v>
                </c:pt>
                <c:pt idx="13">
                  <c:v>module15</c:v>
                </c:pt>
                <c:pt idx="14">
                  <c:v>module16</c:v>
                </c:pt>
                <c:pt idx="15">
                  <c:v>module17</c:v>
                </c:pt>
                <c:pt idx="16">
                  <c:v>module18</c:v>
                </c:pt>
                <c:pt idx="17">
                  <c:v>module19</c:v>
                </c:pt>
                <c:pt idx="18">
                  <c:v>module20</c:v>
                </c:pt>
                <c:pt idx="19">
                  <c:v>module21</c:v>
                </c:pt>
                <c:pt idx="20">
                  <c:v>module22</c:v>
                </c:pt>
                <c:pt idx="21">
                  <c:v>module23</c:v>
                </c:pt>
                <c:pt idx="22">
                  <c:v>module24</c:v>
                </c:pt>
                <c:pt idx="23">
                  <c:v>module25</c:v>
                </c:pt>
                <c:pt idx="24">
                  <c:v>module26</c:v>
                </c:pt>
                <c:pt idx="25">
                  <c:v>module27</c:v>
                </c:pt>
                <c:pt idx="26">
                  <c:v>module28</c:v>
                </c:pt>
                <c:pt idx="27">
                  <c:v>module29</c:v>
                </c:pt>
                <c:pt idx="28">
                  <c:v>module30</c:v>
                </c:pt>
                <c:pt idx="29">
                  <c:v>module31</c:v>
                </c:pt>
                <c:pt idx="30">
                  <c:v>module32</c:v>
                </c:pt>
                <c:pt idx="31">
                  <c:v>module33</c:v>
                </c:pt>
                <c:pt idx="32">
                  <c:v>module34</c:v>
                </c:pt>
                <c:pt idx="33">
                  <c:v>module35</c:v>
                </c:pt>
                <c:pt idx="34">
                  <c:v>module36</c:v>
                </c:pt>
                <c:pt idx="35">
                  <c:v>module37</c:v>
                </c:pt>
                <c:pt idx="36">
                  <c:v>module38</c:v>
                </c:pt>
                <c:pt idx="37">
                  <c:v>module39</c:v>
                </c:pt>
                <c:pt idx="38">
                  <c:v>module40</c:v>
                </c:pt>
                <c:pt idx="39">
                  <c:v>module41</c:v>
                </c:pt>
                <c:pt idx="40">
                  <c:v>module42</c:v>
                </c:pt>
                <c:pt idx="41">
                  <c:v>module43</c:v>
                </c:pt>
                <c:pt idx="42">
                  <c:v>module44</c:v>
                </c:pt>
                <c:pt idx="43">
                  <c:v>module45</c:v>
                </c:pt>
                <c:pt idx="44">
                  <c:v>module46</c:v>
                </c:pt>
                <c:pt idx="45">
                  <c:v>module47</c:v>
                </c:pt>
                <c:pt idx="46">
                  <c:v>module48</c:v>
                </c:pt>
                <c:pt idx="47">
                  <c:v>module49</c:v>
                </c:pt>
              </c:strCache>
            </c:strRef>
          </c:cat>
          <c:val>
            <c:numRef>
              <c:f>[1]Sheet1!$E$253:$E$300</c:f>
              <c:numCache>
                <c:formatCode>General</c:formatCode>
                <c:ptCount val="48"/>
                <c:pt idx="0">
                  <c:v>0.579234972677596</c:v>
                </c:pt>
                <c:pt idx="1">
                  <c:v>0.718232044198895</c:v>
                </c:pt>
                <c:pt idx="4">
                  <c:v>0.359116022099448</c:v>
                </c:pt>
                <c:pt idx="5">
                  <c:v>0.535</c:v>
                </c:pt>
                <c:pt idx="7">
                  <c:v>0.631901840490798</c:v>
                </c:pt>
                <c:pt idx="8">
                  <c:v>0.719806763285023</c:v>
                </c:pt>
                <c:pt idx="9">
                  <c:v>0.585798816568047</c:v>
                </c:pt>
                <c:pt idx="10">
                  <c:v>0.503030303030303</c:v>
                </c:pt>
                <c:pt idx="11">
                  <c:v>0.526011560693641</c:v>
                </c:pt>
                <c:pt idx="13">
                  <c:v>0.7487922705314</c:v>
                </c:pt>
                <c:pt idx="15">
                  <c:v>0.353333333333333</c:v>
                </c:pt>
                <c:pt idx="16">
                  <c:v>0.618604651162791</c:v>
                </c:pt>
                <c:pt idx="17">
                  <c:v>0.530487804878049</c:v>
                </c:pt>
                <c:pt idx="18">
                  <c:v>0.345945945945946</c:v>
                </c:pt>
                <c:pt idx="21">
                  <c:v>0.400921658986176</c:v>
                </c:pt>
                <c:pt idx="28">
                  <c:v>0.308988764044944</c:v>
                </c:pt>
                <c:pt idx="31">
                  <c:v>0.468926553672317</c:v>
                </c:pt>
                <c:pt idx="32">
                  <c:v>0.304093567251462</c:v>
                </c:pt>
                <c:pt idx="33">
                  <c:v>0.505813953488372</c:v>
                </c:pt>
                <c:pt idx="34">
                  <c:v>0.505813953488372</c:v>
                </c:pt>
                <c:pt idx="35">
                  <c:v>0.597402597402597</c:v>
                </c:pt>
                <c:pt idx="36">
                  <c:v>0.545454545454545</c:v>
                </c:pt>
                <c:pt idx="37">
                  <c:v>0.54320987654321</c:v>
                </c:pt>
                <c:pt idx="38">
                  <c:v>0.541436464088398</c:v>
                </c:pt>
                <c:pt idx="39">
                  <c:v>0.569767441860466</c:v>
                </c:pt>
                <c:pt idx="42">
                  <c:v>0.346534653465346</c:v>
                </c:pt>
                <c:pt idx="43">
                  <c:v>0.382352941176471</c:v>
                </c:pt>
                <c:pt idx="44">
                  <c:v>0.473684210526316</c:v>
                </c:pt>
                <c:pt idx="46">
                  <c:v>0.39751552795031</c:v>
                </c:pt>
              </c:numCache>
            </c:numRef>
          </c:val>
        </c:ser>
        <c:ser>
          <c:idx val="4"/>
          <c:order val="4"/>
          <c:tx>
            <c:strRef>
              <c:f>[1]Sheet1!$F$252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[1]Sheet1!$A$253:$A$300</c:f>
              <c:strCache>
                <c:ptCount val="48"/>
                <c:pt idx="0">
                  <c:v>module02</c:v>
                </c:pt>
                <c:pt idx="1">
                  <c:v>module03</c:v>
                </c:pt>
                <c:pt idx="2">
                  <c:v>module04</c:v>
                </c:pt>
                <c:pt idx="3">
                  <c:v>module05</c:v>
                </c:pt>
                <c:pt idx="4">
                  <c:v>module06</c:v>
                </c:pt>
                <c:pt idx="5">
                  <c:v>module07</c:v>
                </c:pt>
                <c:pt idx="6">
                  <c:v>module08</c:v>
                </c:pt>
                <c:pt idx="7">
                  <c:v>module09</c:v>
                </c:pt>
                <c:pt idx="8">
                  <c:v>module10</c:v>
                </c:pt>
                <c:pt idx="9">
                  <c:v>module11</c:v>
                </c:pt>
                <c:pt idx="10">
                  <c:v>module12</c:v>
                </c:pt>
                <c:pt idx="11">
                  <c:v>module13</c:v>
                </c:pt>
                <c:pt idx="12">
                  <c:v>module14</c:v>
                </c:pt>
                <c:pt idx="13">
                  <c:v>module15</c:v>
                </c:pt>
                <c:pt idx="14">
                  <c:v>module16</c:v>
                </c:pt>
                <c:pt idx="15">
                  <c:v>module17</c:v>
                </c:pt>
                <c:pt idx="16">
                  <c:v>module18</c:v>
                </c:pt>
                <c:pt idx="17">
                  <c:v>module19</c:v>
                </c:pt>
                <c:pt idx="18">
                  <c:v>module20</c:v>
                </c:pt>
                <c:pt idx="19">
                  <c:v>module21</c:v>
                </c:pt>
                <c:pt idx="20">
                  <c:v>module22</c:v>
                </c:pt>
                <c:pt idx="21">
                  <c:v>module23</c:v>
                </c:pt>
                <c:pt idx="22">
                  <c:v>module24</c:v>
                </c:pt>
                <c:pt idx="23">
                  <c:v>module25</c:v>
                </c:pt>
                <c:pt idx="24">
                  <c:v>module26</c:v>
                </c:pt>
                <c:pt idx="25">
                  <c:v>module27</c:v>
                </c:pt>
                <c:pt idx="26">
                  <c:v>module28</c:v>
                </c:pt>
                <c:pt idx="27">
                  <c:v>module29</c:v>
                </c:pt>
                <c:pt idx="28">
                  <c:v>module30</c:v>
                </c:pt>
                <c:pt idx="29">
                  <c:v>module31</c:v>
                </c:pt>
                <c:pt idx="30">
                  <c:v>module32</c:v>
                </c:pt>
                <c:pt idx="31">
                  <c:v>module33</c:v>
                </c:pt>
                <c:pt idx="32">
                  <c:v>module34</c:v>
                </c:pt>
                <c:pt idx="33">
                  <c:v>module35</c:v>
                </c:pt>
                <c:pt idx="34">
                  <c:v>module36</c:v>
                </c:pt>
                <c:pt idx="35">
                  <c:v>module37</c:v>
                </c:pt>
                <c:pt idx="36">
                  <c:v>module38</c:v>
                </c:pt>
                <c:pt idx="37">
                  <c:v>module39</c:v>
                </c:pt>
                <c:pt idx="38">
                  <c:v>module40</c:v>
                </c:pt>
                <c:pt idx="39">
                  <c:v>module41</c:v>
                </c:pt>
                <c:pt idx="40">
                  <c:v>module42</c:v>
                </c:pt>
                <c:pt idx="41">
                  <c:v>module43</c:v>
                </c:pt>
                <c:pt idx="42">
                  <c:v>module44</c:v>
                </c:pt>
                <c:pt idx="43">
                  <c:v>module45</c:v>
                </c:pt>
                <c:pt idx="44">
                  <c:v>module46</c:v>
                </c:pt>
                <c:pt idx="45">
                  <c:v>module47</c:v>
                </c:pt>
                <c:pt idx="46">
                  <c:v>module48</c:v>
                </c:pt>
                <c:pt idx="47">
                  <c:v>module49</c:v>
                </c:pt>
              </c:strCache>
            </c:strRef>
          </c:cat>
          <c:val>
            <c:numRef>
              <c:f>[1]Sheet1!$F$253:$F$300</c:f>
              <c:numCache>
                <c:formatCode>General</c:formatCode>
                <c:ptCount val="48"/>
                <c:pt idx="0">
                  <c:v>0.655737704918034</c:v>
                </c:pt>
                <c:pt idx="1">
                  <c:v>0.662983425414365</c:v>
                </c:pt>
                <c:pt idx="4">
                  <c:v>0.359116022099448</c:v>
                </c:pt>
                <c:pt idx="5">
                  <c:v>0.535</c:v>
                </c:pt>
                <c:pt idx="7">
                  <c:v>0.306748466257669</c:v>
                </c:pt>
                <c:pt idx="8">
                  <c:v>0.719806763285023</c:v>
                </c:pt>
                <c:pt idx="9">
                  <c:v>0.585798816568047</c:v>
                </c:pt>
                <c:pt idx="10">
                  <c:v>0.503030303030303</c:v>
                </c:pt>
                <c:pt idx="12">
                  <c:v>0.46551724137931</c:v>
                </c:pt>
                <c:pt idx="13">
                  <c:v>0.7487922705314</c:v>
                </c:pt>
                <c:pt idx="15">
                  <c:v>0.353333333333333</c:v>
                </c:pt>
                <c:pt idx="16">
                  <c:v>0.558139534883722</c:v>
                </c:pt>
                <c:pt idx="21">
                  <c:v>0.331797235023042</c:v>
                </c:pt>
                <c:pt idx="28">
                  <c:v>0.308988764044944</c:v>
                </c:pt>
                <c:pt idx="31">
                  <c:v>0.468926553672317</c:v>
                </c:pt>
                <c:pt idx="32">
                  <c:v>0.304093567251462</c:v>
                </c:pt>
                <c:pt idx="33">
                  <c:v>0.505813953488372</c:v>
                </c:pt>
                <c:pt idx="34">
                  <c:v>0.494186046511628</c:v>
                </c:pt>
                <c:pt idx="35">
                  <c:v>0.415584415584415</c:v>
                </c:pt>
                <c:pt idx="36">
                  <c:v>0.545454545454545</c:v>
                </c:pt>
                <c:pt idx="37">
                  <c:v>0.432098765432099</c:v>
                </c:pt>
                <c:pt idx="38">
                  <c:v>0.541436464088398</c:v>
                </c:pt>
                <c:pt idx="39">
                  <c:v>0.569767441860466</c:v>
                </c:pt>
                <c:pt idx="42">
                  <c:v>0.346534653465346</c:v>
                </c:pt>
                <c:pt idx="43">
                  <c:v>0.382352941176471</c:v>
                </c:pt>
                <c:pt idx="44">
                  <c:v>0.701754385964912</c:v>
                </c:pt>
                <c:pt idx="46">
                  <c:v>0.39751552795031</c:v>
                </c:pt>
              </c:numCache>
            </c:numRef>
          </c:val>
        </c:ser>
        <c:ser>
          <c:idx val="5"/>
          <c:order val="5"/>
          <c:tx>
            <c:strRef>
              <c:f>[1]Sheet1!$G$252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[1]Sheet1!$A$253:$A$300</c:f>
              <c:strCache>
                <c:ptCount val="48"/>
                <c:pt idx="0">
                  <c:v>module02</c:v>
                </c:pt>
                <c:pt idx="1">
                  <c:v>module03</c:v>
                </c:pt>
                <c:pt idx="2">
                  <c:v>module04</c:v>
                </c:pt>
                <c:pt idx="3">
                  <c:v>module05</c:v>
                </c:pt>
                <c:pt idx="4">
                  <c:v>module06</c:v>
                </c:pt>
                <c:pt idx="5">
                  <c:v>module07</c:v>
                </c:pt>
                <c:pt idx="6">
                  <c:v>module08</c:v>
                </c:pt>
                <c:pt idx="7">
                  <c:v>module09</c:v>
                </c:pt>
                <c:pt idx="8">
                  <c:v>module10</c:v>
                </c:pt>
                <c:pt idx="9">
                  <c:v>module11</c:v>
                </c:pt>
                <c:pt idx="10">
                  <c:v>module12</c:v>
                </c:pt>
                <c:pt idx="11">
                  <c:v>module13</c:v>
                </c:pt>
                <c:pt idx="12">
                  <c:v>module14</c:v>
                </c:pt>
                <c:pt idx="13">
                  <c:v>module15</c:v>
                </c:pt>
                <c:pt idx="14">
                  <c:v>module16</c:v>
                </c:pt>
                <c:pt idx="15">
                  <c:v>module17</c:v>
                </c:pt>
                <c:pt idx="16">
                  <c:v>module18</c:v>
                </c:pt>
                <c:pt idx="17">
                  <c:v>module19</c:v>
                </c:pt>
                <c:pt idx="18">
                  <c:v>module20</c:v>
                </c:pt>
                <c:pt idx="19">
                  <c:v>module21</c:v>
                </c:pt>
                <c:pt idx="20">
                  <c:v>module22</c:v>
                </c:pt>
                <c:pt idx="21">
                  <c:v>module23</c:v>
                </c:pt>
                <c:pt idx="22">
                  <c:v>module24</c:v>
                </c:pt>
                <c:pt idx="23">
                  <c:v>module25</c:v>
                </c:pt>
                <c:pt idx="24">
                  <c:v>module26</c:v>
                </c:pt>
                <c:pt idx="25">
                  <c:v>module27</c:v>
                </c:pt>
                <c:pt idx="26">
                  <c:v>module28</c:v>
                </c:pt>
                <c:pt idx="27">
                  <c:v>module29</c:v>
                </c:pt>
                <c:pt idx="28">
                  <c:v>module30</c:v>
                </c:pt>
                <c:pt idx="29">
                  <c:v>module31</c:v>
                </c:pt>
                <c:pt idx="30">
                  <c:v>module32</c:v>
                </c:pt>
                <c:pt idx="31">
                  <c:v>module33</c:v>
                </c:pt>
                <c:pt idx="32">
                  <c:v>module34</c:v>
                </c:pt>
                <c:pt idx="33">
                  <c:v>module35</c:v>
                </c:pt>
                <c:pt idx="34">
                  <c:v>module36</c:v>
                </c:pt>
                <c:pt idx="35">
                  <c:v>module37</c:v>
                </c:pt>
                <c:pt idx="36">
                  <c:v>module38</c:v>
                </c:pt>
                <c:pt idx="37">
                  <c:v>module39</c:v>
                </c:pt>
                <c:pt idx="38">
                  <c:v>module40</c:v>
                </c:pt>
                <c:pt idx="39">
                  <c:v>module41</c:v>
                </c:pt>
                <c:pt idx="40">
                  <c:v>module42</c:v>
                </c:pt>
                <c:pt idx="41">
                  <c:v>module43</c:v>
                </c:pt>
                <c:pt idx="42">
                  <c:v>module44</c:v>
                </c:pt>
                <c:pt idx="43">
                  <c:v>module45</c:v>
                </c:pt>
                <c:pt idx="44">
                  <c:v>module46</c:v>
                </c:pt>
                <c:pt idx="45">
                  <c:v>module47</c:v>
                </c:pt>
                <c:pt idx="46">
                  <c:v>module48</c:v>
                </c:pt>
                <c:pt idx="47">
                  <c:v>module49</c:v>
                </c:pt>
              </c:strCache>
            </c:strRef>
          </c:cat>
          <c:val>
            <c:numRef>
              <c:f>[1]Sheet1!$G$253:$G$300</c:f>
              <c:numCache>
                <c:formatCode>General</c:formatCode>
                <c:ptCount val="48"/>
                <c:pt idx="7">
                  <c:v>0.325153374233129</c:v>
                </c:pt>
                <c:pt idx="8">
                  <c:v>0.415458937198067</c:v>
                </c:pt>
                <c:pt idx="11">
                  <c:v>0.404624277456647</c:v>
                </c:pt>
                <c:pt idx="12">
                  <c:v>0.373563218390804</c:v>
                </c:pt>
                <c:pt idx="15">
                  <c:v>0.353333333333333</c:v>
                </c:pt>
                <c:pt idx="17">
                  <c:v>0.378048780487805</c:v>
                </c:pt>
                <c:pt idx="21">
                  <c:v>0.405529953917051</c:v>
                </c:pt>
                <c:pt idx="27">
                  <c:v>0.588235294117647</c:v>
                </c:pt>
                <c:pt idx="30">
                  <c:v>0.396739130434782</c:v>
                </c:pt>
                <c:pt idx="33">
                  <c:v>0.726744186046512</c:v>
                </c:pt>
                <c:pt idx="39">
                  <c:v>0.47093023255814</c:v>
                </c:pt>
                <c:pt idx="41">
                  <c:v>0.581521739130436</c:v>
                </c:pt>
                <c:pt idx="42">
                  <c:v>0.435643564356435</c:v>
                </c:pt>
                <c:pt idx="43">
                  <c:v>0.48235294117647</c:v>
                </c:pt>
              </c:numCache>
            </c:numRef>
          </c:val>
        </c:ser>
        <c:ser>
          <c:idx val="6"/>
          <c:order val="6"/>
          <c:tx>
            <c:strRef>
              <c:f>[1]Sheet1!$H$252</c:f>
              <c:strCache>
                <c:ptCount val="1"/>
                <c:pt idx="0">
                  <c:v>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[1]Sheet1!$A$253:$A$300</c:f>
              <c:strCache>
                <c:ptCount val="48"/>
                <c:pt idx="0">
                  <c:v>module02</c:v>
                </c:pt>
                <c:pt idx="1">
                  <c:v>module03</c:v>
                </c:pt>
                <c:pt idx="2">
                  <c:v>module04</c:v>
                </c:pt>
                <c:pt idx="3">
                  <c:v>module05</c:v>
                </c:pt>
                <c:pt idx="4">
                  <c:v>module06</c:v>
                </c:pt>
                <c:pt idx="5">
                  <c:v>module07</c:v>
                </c:pt>
                <c:pt idx="6">
                  <c:v>module08</c:v>
                </c:pt>
                <c:pt idx="7">
                  <c:v>module09</c:v>
                </c:pt>
                <c:pt idx="8">
                  <c:v>module10</c:v>
                </c:pt>
                <c:pt idx="9">
                  <c:v>module11</c:v>
                </c:pt>
                <c:pt idx="10">
                  <c:v>module12</c:v>
                </c:pt>
                <c:pt idx="11">
                  <c:v>module13</c:v>
                </c:pt>
                <c:pt idx="12">
                  <c:v>module14</c:v>
                </c:pt>
                <c:pt idx="13">
                  <c:v>module15</c:v>
                </c:pt>
                <c:pt idx="14">
                  <c:v>module16</c:v>
                </c:pt>
                <c:pt idx="15">
                  <c:v>module17</c:v>
                </c:pt>
                <c:pt idx="16">
                  <c:v>module18</c:v>
                </c:pt>
                <c:pt idx="17">
                  <c:v>module19</c:v>
                </c:pt>
                <c:pt idx="18">
                  <c:v>module20</c:v>
                </c:pt>
                <c:pt idx="19">
                  <c:v>module21</c:v>
                </c:pt>
                <c:pt idx="20">
                  <c:v>module22</c:v>
                </c:pt>
                <c:pt idx="21">
                  <c:v>module23</c:v>
                </c:pt>
                <c:pt idx="22">
                  <c:v>module24</c:v>
                </c:pt>
                <c:pt idx="23">
                  <c:v>module25</c:v>
                </c:pt>
                <c:pt idx="24">
                  <c:v>module26</c:v>
                </c:pt>
                <c:pt idx="25">
                  <c:v>module27</c:v>
                </c:pt>
                <c:pt idx="26">
                  <c:v>module28</c:v>
                </c:pt>
                <c:pt idx="27">
                  <c:v>module29</c:v>
                </c:pt>
                <c:pt idx="28">
                  <c:v>module30</c:v>
                </c:pt>
                <c:pt idx="29">
                  <c:v>module31</c:v>
                </c:pt>
                <c:pt idx="30">
                  <c:v>module32</c:v>
                </c:pt>
                <c:pt idx="31">
                  <c:v>module33</c:v>
                </c:pt>
                <c:pt idx="32">
                  <c:v>module34</c:v>
                </c:pt>
                <c:pt idx="33">
                  <c:v>module35</c:v>
                </c:pt>
                <c:pt idx="34">
                  <c:v>module36</c:v>
                </c:pt>
                <c:pt idx="35">
                  <c:v>module37</c:v>
                </c:pt>
                <c:pt idx="36">
                  <c:v>module38</c:v>
                </c:pt>
                <c:pt idx="37">
                  <c:v>module39</c:v>
                </c:pt>
                <c:pt idx="38">
                  <c:v>module40</c:v>
                </c:pt>
                <c:pt idx="39">
                  <c:v>module41</c:v>
                </c:pt>
                <c:pt idx="40">
                  <c:v>module42</c:v>
                </c:pt>
                <c:pt idx="41">
                  <c:v>module43</c:v>
                </c:pt>
                <c:pt idx="42">
                  <c:v>module44</c:v>
                </c:pt>
                <c:pt idx="43">
                  <c:v>module45</c:v>
                </c:pt>
                <c:pt idx="44">
                  <c:v>module46</c:v>
                </c:pt>
                <c:pt idx="45">
                  <c:v>module47</c:v>
                </c:pt>
                <c:pt idx="46">
                  <c:v>module48</c:v>
                </c:pt>
                <c:pt idx="47">
                  <c:v>module49</c:v>
                </c:pt>
              </c:strCache>
            </c:strRef>
          </c:cat>
          <c:val>
            <c:numRef>
              <c:f>[1]Sheet1!$H$253:$H$300</c:f>
              <c:numCache>
                <c:formatCode>General</c:formatCode>
                <c:ptCount val="48"/>
                <c:pt idx="1">
                  <c:v>0.585635359116023</c:v>
                </c:pt>
                <c:pt idx="3">
                  <c:v>0.328125</c:v>
                </c:pt>
                <c:pt idx="4">
                  <c:v>0.596685082872929</c:v>
                </c:pt>
                <c:pt idx="5">
                  <c:v>0.365</c:v>
                </c:pt>
                <c:pt idx="8">
                  <c:v>0.898550724637681</c:v>
                </c:pt>
                <c:pt idx="9">
                  <c:v>0.597633136094674</c:v>
                </c:pt>
                <c:pt idx="12">
                  <c:v>0.528735632183908</c:v>
                </c:pt>
                <c:pt idx="13">
                  <c:v>0.681159420289854</c:v>
                </c:pt>
                <c:pt idx="14">
                  <c:v>0.709090909090909</c:v>
                </c:pt>
                <c:pt idx="16">
                  <c:v>0.525581395348838</c:v>
                </c:pt>
                <c:pt idx="17">
                  <c:v>0.5</c:v>
                </c:pt>
                <c:pt idx="19">
                  <c:v>0.387878787878788</c:v>
                </c:pt>
                <c:pt idx="21">
                  <c:v>0.71889400921659</c:v>
                </c:pt>
                <c:pt idx="22">
                  <c:v>0.376288659793815</c:v>
                </c:pt>
                <c:pt idx="23">
                  <c:v>0.317365269461078</c:v>
                </c:pt>
                <c:pt idx="24">
                  <c:v>0.333333333333333</c:v>
                </c:pt>
                <c:pt idx="27">
                  <c:v>0.556149732620321</c:v>
                </c:pt>
                <c:pt idx="29">
                  <c:v>0.316326530612245</c:v>
                </c:pt>
                <c:pt idx="30">
                  <c:v>0.380434782608695</c:v>
                </c:pt>
                <c:pt idx="31">
                  <c:v>0.389830508474576</c:v>
                </c:pt>
                <c:pt idx="32">
                  <c:v>0.380116959064328</c:v>
                </c:pt>
                <c:pt idx="33">
                  <c:v>0.494186046511628</c:v>
                </c:pt>
                <c:pt idx="36">
                  <c:v>0.411483253588516</c:v>
                </c:pt>
                <c:pt idx="37">
                  <c:v>0.54320987654321</c:v>
                </c:pt>
                <c:pt idx="38">
                  <c:v>0.530386740331491</c:v>
                </c:pt>
                <c:pt idx="39">
                  <c:v>0.569767441860466</c:v>
                </c:pt>
                <c:pt idx="42">
                  <c:v>0.579207920792079</c:v>
                </c:pt>
                <c:pt idx="43">
                  <c:v>0.311764705882353</c:v>
                </c:pt>
                <c:pt idx="45">
                  <c:v>0.325581395348837</c:v>
                </c:pt>
                <c:pt idx="47">
                  <c:v>0.390243902439024</c:v>
                </c:pt>
              </c:numCache>
            </c:numRef>
          </c:val>
        </c:ser>
        <c:ser>
          <c:idx val="7"/>
          <c:order val="7"/>
          <c:tx>
            <c:strRef>
              <c:f>[1]Sheet1!$I$252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[1]Sheet1!$A$253:$A$300</c:f>
              <c:strCache>
                <c:ptCount val="48"/>
                <c:pt idx="0">
                  <c:v>module02</c:v>
                </c:pt>
                <c:pt idx="1">
                  <c:v>module03</c:v>
                </c:pt>
                <c:pt idx="2">
                  <c:v>module04</c:v>
                </c:pt>
                <c:pt idx="3">
                  <c:v>module05</c:v>
                </c:pt>
                <c:pt idx="4">
                  <c:v>module06</c:v>
                </c:pt>
                <c:pt idx="5">
                  <c:v>module07</c:v>
                </c:pt>
                <c:pt idx="6">
                  <c:v>module08</c:v>
                </c:pt>
                <c:pt idx="7">
                  <c:v>module09</c:v>
                </c:pt>
                <c:pt idx="8">
                  <c:v>module10</c:v>
                </c:pt>
                <c:pt idx="9">
                  <c:v>module11</c:v>
                </c:pt>
                <c:pt idx="10">
                  <c:v>module12</c:v>
                </c:pt>
                <c:pt idx="11">
                  <c:v>module13</c:v>
                </c:pt>
                <c:pt idx="12">
                  <c:v>module14</c:v>
                </c:pt>
                <c:pt idx="13">
                  <c:v>module15</c:v>
                </c:pt>
                <c:pt idx="14">
                  <c:v>module16</c:v>
                </c:pt>
                <c:pt idx="15">
                  <c:v>module17</c:v>
                </c:pt>
                <c:pt idx="16">
                  <c:v>module18</c:v>
                </c:pt>
                <c:pt idx="17">
                  <c:v>module19</c:v>
                </c:pt>
                <c:pt idx="18">
                  <c:v>module20</c:v>
                </c:pt>
                <c:pt idx="19">
                  <c:v>module21</c:v>
                </c:pt>
                <c:pt idx="20">
                  <c:v>module22</c:v>
                </c:pt>
                <c:pt idx="21">
                  <c:v>module23</c:v>
                </c:pt>
                <c:pt idx="22">
                  <c:v>module24</c:v>
                </c:pt>
                <c:pt idx="23">
                  <c:v>module25</c:v>
                </c:pt>
                <c:pt idx="24">
                  <c:v>module26</c:v>
                </c:pt>
                <c:pt idx="25">
                  <c:v>module27</c:v>
                </c:pt>
                <c:pt idx="26">
                  <c:v>module28</c:v>
                </c:pt>
                <c:pt idx="27">
                  <c:v>module29</c:v>
                </c:pt>
                <c:pt idx="28">
                  <c:v>module30</c:v>
                </c:pt>
                <c:pt idx="29">
                  <c:v>module31</c:v>
                </c:pt>
                <c:pt idx="30">
                  <c:v>module32</c:v>
                </c:pt>
                <c:pt idx="31">
                  <c:v>module33</c:v>
                </c:pt>
                <c:pt idx="32">
                  <c:v>module34</c:v>
                </c:pt>
                <c:pt idx="33">
                  <c:v>module35</c:v>
                </c:pt>
                <c:pt idx="34">
                  <c:v>module36</c:v>
                </c:pt>
                <c:pt idx="35">
                  <c:v>module37</c:v>
                </c:pt>
                <c:pt idx="36">
                  <c:v>module38</c:v>
                </c:pt>
                <c:pt idx="37">
                  <c:v>module39</c:v>
                </c:pt>
                <c:pt idx="38">
                  <c:v>module40</c:v>
                </c:pt>
                <c:pt idx="39">
                  <c:v>module41</c:v>
                </c:pt>
                <c:pt idx="40">
                  <c:v>module42</c:v>
                </c:pt>
                <c:pt idx="41">
                  <c:v>module43</c:v>
                </c:pt>
                <c:pt idx="42">
                  <c:v>module44</c:v>
                </c:pt>
                <c:pt idx="43">
                  <c:v>module45</c:v>
                </c:pt>
                <c:pt idx="44">
                  <c:v>module46</c:v>
                </c:pt>
                <c:pt idx="45">
                  <c:v>module47</c:v>
                </c:pt>
                <c:pt idx="46">
                  <c:v>module48</c:v>
                </c:pt>
                <c:pt idx="47">
                  <c:v>module49</c:v>
                </c:pt>
              </c:strCache>
            </c:strRef>
          </c:cat>
          <c:val>
            <c:numRef>
              <c:f>[1]Sheet1!$I$253:$I$300</c:f>
              <c:numCache>
                <c:formatCode>General</c:formatCode>
                <c:ptCount val="48"/>
                <c:pt idx="7">
                  <c:v>0.39877300613497</c:v>
                </c:pt>
                <c:pt idx="8">
                  <c:v>0.415458937198067</c:v>
                </c:pt>
                <c:pt idx="11">
                  <c:v>0.30635838150289</c:v>
                </c:pt>
                <c:pt idx="12">
                  <c:v>0.448275862068965</c:v>
                </c:pt>
                <c:pt idx="16">
                  <c:v>0.311627906976745</c:v>
                </c:pt>
                <c:pt idx="18">
                  <c:v>0.45945945945946</c:v>
                </c:pt>
                <c:pt idx="19">
                  <c:v>0.563636363636363</c:v>
                </c:pt>
                <c:pt idx="20">
                  <c:v>0.391304347826086</c:v>
                </c:pt>
                <c:pt idx="24">
                  <c:v>0.354497354497354</c:v>
                </c:pt>
                <c:pt idx="29">
                  <c:v>0.321428571428571</c:v>
                </c:pt>
                <c:pt idx="33">
                  <c:v>0.546511627906977</c:v>
                </c:pt>
                <c:pt idx="39">
                  <c:v>0.372093023255814</c:v>
                </c:pt>
                <c:pt idx="43">
                  <c:v>0.382352941176471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4575947"/>
        <c:axId val="397928104"/>
      </c:barChart>
      <c:catAx>
        <c:axId val="8545759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7928104"/>
        <c:crosses val="autoZero"/>
        <c:auto val="1"/>
        <c:lblAlgn val="ctr"/>
        <c:lblOffset val="100"/>
        <c:noMultiLvlLbl val="0"/>
      </c:catAx>
      <c:valAx>
        <c:axId val="39792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45759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Main phenotypes of each module(toxin:Z,D)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[2]Sheet1!$AE$2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[2]Sheet1!$AD$3:$AD$50</c:f>
              <c:strCache>
                <c:ptCount val="48"/>
                <c:pt idx="0">
                  <c:v>module02</c:v>
                </c:pt>
                <c:pt idx="1">
                  <c:v>module03</c:v>
                </c:pt>
                <c:pt idx="2">
                  <c:v>module04</c:v>
                </c:pt>
                <c:pt idx="3">
                  <c:v>module05</c:v>
                </c:pt>
                <c:pt idx="4">
                  <c:v>module06</c:v>
                </c:pt>
                <c:pt idx="5">
                  <c:v>module07</c:v>
                </c:pt>
                <c:pt idx="6">
                  <c:v>module08</c:v>
                </c:pt>
                <c:pt idx="7">
                  <c:v>module09</c:v>
                </c:pt>
                <c:pt idx="8">
                  <c:v>module10</c:v>
                </c:pt>
                <c:pt idx="9">
                  <c:v>module11</c:v>
                </c:pt>
                <c:pt idx="10">
                  <c:v>module12</c:v>
                </c:pt>
                <c:pt idx="11">
                  <c:v>module13</c:v>
                </c:pt>
                <c:pt idx="12">
                  <c:v>module14</c:v>
                </c:pt>
                <c:pt idx="13">
                  <c:v>module15</c:v>
                </c:pt>
                <c:pt idx="14">
                  <c:v>module16</c:v>
                </c:pt>
                <c:pt idx="15">
                  <c:v>module17</c:v>
                </c:pt>
                <c:pt idx="16">
                  <c:v>module18</c:v>
                </c:pt>
                <c:pt idx="17">
                  <c:v>module19</c:v>
                </c:pt>
                <c:pt idx="18">
                  <c:v>module20</c:v>
                </c:pt>
                <c:pt idx="19">
                  <c:v>module21</c:v>
                </c:pt>
                <c:pt idx="20">
                  <c:v>module22</c:v>
                </c:pt>
                <c:pt idx="21">
                  <c:v>module23</c:v>
                </c:pt>
                <c:pt idx="22">
                  <c:v>module24</c:v>
                </c:pt>
                <c:pt idx="23">
                  <c:v>module25</c:v>
                </c:pt>
                <c:pt idx="24">
                  <c:v>module26</c:v>
                </c:pt>
                <c:pt idx="25">
                  <c:v>module27</c:v>
                </c:pt>
                <c:pt idx="26">
                  <c:v>module28</c:v>
                </c:pt>
                <c:pt idx="27">
                  <c:v>module29</c:v>
                </c:pt>
                <c:pt idx="28">
                  <c:v>module30</c:v>
                </c:pt>
                <c:pt idx="29">
                  <c:v>module31</c:v>
                </c:pt>
                <c:pt idx="30">
                  <c:v>module32</c:v>
                </c:pt>
                <c:pt idx="31">
                  <c:v>module33</c:v>
                </c:pt>
                <c:pt idx="32">
                  <c:v>module34</c:v>
                </c:pt>
                <c:pt idx="33">
                  <c:v>module35</c:v>
                </c:pt>
                <c:pt idx="34">
                  <c:v>module36</c:v>
                </c:pt>
                <c:pt idx="35">
                  <c:v>module37</c:v>
                </c:pt>
                <c:pt idx="36">
                  <c:v>module38</c:v>
                </c:pt>
                <c:pt idx="37">
                  <c:v>module39</c:v>
                </c:pt>
                <c:pt idx="38">
                  <c:v>module40</c:v>
                </c:pt>
                <c:pt idx="39">
                  <c:v>module41</c:v>
                </c:pt>
                <c:pt idx="40">
                  <c:v>module42</c:v>
                </c:pt>
                <c:pt idx="41">
                  <c:v>module43</c:v>
                </c:pt>
                <c:pt idx="42">
                  <c:v>module44</c:v>
                </c:pt>
                <c:pt idx="43">
                  <c:v>module45</c:v>
                </c:pt>
                <c:pt idx="44">
                  <c:v>module46</c:v>
                </c:pt>
                <c:pt idx="45">
                  <c:v>module47</c:v>
                </c:pt>
                <c:pt idx="46">
                  <c:v>module48</c:v>
                </c:pt>
                <c:pt idx="47">
                  <c:v>module49</c:v>
                </c:pt>
              </c:strCache>
            </c:strRef>
          </c:cat>
          <c:val>
            <c:numRef>
              <c:f>[2]Sheet1!$AE$3:$AE$50</c:f>
              <c:numCache>
                <c:formatCode>General</c:formatCode>
                <c:ptCount val="48"/>
                <c:pt idx="0">
                  <c:v>0</c:v>
                </c:pt>
                <c:pt idx="1">
                  <c:v>0.723756906077349</c:v>
                </c:pt>
                <c:pt idx="2">
                  <c:v>0</c:v>
                </c:pt>
                <c:pt idx="3">
                  <c:v>0.510416666666667</c:v>
                </c:pt>
                <c:pt idx="4">
                  <c:v>0.359116022099448</c:v>
                </c:pt>
                <c:pt idx="5">
                  <c:v>0.435</c:v>
                </c:pt>
                <c:pt idx="6">
                  <c:v>0</c:v>
                </c:pt>
                <c:pt idx="7">
                  <c:v>0</c:v>
                </c:pt>
                <c:pt idx="8">
                  <c:v>0.946859903381642</c:v>
                </c:pt>
                <c:pt idx="9">
                  <c:v>0.597633136094674</c:v>
                </c:pt>
                <c:pt idx="10">
                  <c:v>0</c:v>
                </c:pt>
                <c:pt idx="11">
                  <c:v>0.387283236994219</c:v>
                </c:pt>
                <c:pt idx="12">
                  <c:v>0.701149425287356</c:v>
                </c:pt>
                <c:pt idx="13">
                  <c:v>0.879227053140096</c:v>
                </c:pt>
                <c:pt idx="14">
                  <c:v>0.709090909090909</c:v>
                </c:pt>
                <c:pt idx="15">
                  <c:v>0</c:v>
                </c:pt>
                <c:pt idx="16">
                  <c:v>0.465116279069768</c:v>
                </c:pt>
                <c:pt idx="17">
                  <c:v>0.908536585365853</c:v>
                </c:pt>
                <c:pt idx="18">
                  <c:v>0.432432432432433</c:v>
                </c:pt>
                <c:pt idx="19">
                  <c:v>0.927272727272726</c:v>
                </c:pt>
                <c:pt idx="20">
                  <c:v>0</c:v>
                </c:pt>
                <c:pt idx="21">
                  <c:v>0.649769585253457</c:v>
                </c:pt>
                <c:pt idx="22">
                  <c:v>0</c:v>
                </c:pt>
                <c:pt idx="23">
                  <c:v>0.389221556886228</c:v>
                </c:pt>
                <c:pt idx="24">
                  <c:v>0.687830687830687</c:v>
                </c:pt>
                <c:pt idx="25">
                  <c:v>0.343589743589744</c:v>
                </c:pt>
                <c:pt idx="26">
                  <c:v>0</c:v>
                </c:pt>
                <c:pt idx="27">
                  <c:v>0.454545454545455</c:v>
                </c:pt>
                <c:pt idx="28">
                  <c:v>0</c:v>
                </c:pt>
                <c:pt idx="29">
                  <c:v>0.51530612244898</c:v>
                </c:pt>
                <c:pt idx="30">
                  <c:v>0.630434782608696</c:v>
                </c:pt>
                <c:pt idx="31">
                  <c:v>0.468926553672316</c:v>
                </c:pt>
                <c:pt idx="32">
                  <c:v>0.456140350877193</c:v>
                </c:pt>
                <c:pt idx="33">
                  <c:v>0.558139534883721</c:v>
                </c:pt>
                <c:pt idx="34">
                  <c:v>0</c:v>
                </c:pt>
                <c:pt idx="35">
                  <c:v>0.344155844155844</c:v>
                </c:pt>
                <c:pt idx="36">
                  <c:v>0.411483253588516</c:v>
                </c:pt>
                <c:pt idx="37">
                  <c:v>0</c:v>
                </c:pt>
                <c:pt idx="38">
                  <c:v>0.353591160220994</c:v>
                </c:pt>
                <c:pt idx="39">
                  <c:v>0.47093023255814</c:v>
                </c:pt>
                <c:pt idx="40">
                  <c:v>0.308139534883721</c:v>
                </c:pt>
                <c:pt idx="41">
                  <c:v>0</c:v>
                </c:pt>
                <c:pt idx="42">
                  <c:v>0.415841584158416</c:v>
                </c:pt>
                <c:pt idx="43">
                  <c:v>0.447058823529412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ser>
          <c:idx val="1"/>
          <c:order val="1"/>
          <c:tx>
            <c:strRef>
              <c:f>[2]Sheet1!$AF$2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[2]Sheet1!$AD$3:$AD$50</c:f>
              <c:strCache>
                <c:ptCount val="48"/>
                <c:pt idx="0">
                  <c:v>module02</c:v>
                </c:pt>
                <c:pt idx="1">
                  <c:v>module03</c:v>
                </c:pt>
                <c:pt idx="2">
                  <c:v>module04</c:v>
                </c:pt>
                <c:pt idx="3">
                  <c:v>module05</c:v>
                </c:pt>
                <c:pt idx="4">
                  <c:v>module06</c:v>
                </c:pt>
                <c:pt idx="5">
                  <c:v>module07</c:v>
                </c:pt>
                <c:pt idx="6">
                  <c:v>module08</c:v>
                </c:pt>
                <c:pt idx="7">
                  <c:v>module09</c:v>
                </c:pt>
                <c:pt idx="8">
                  <c:v>module10</c:v>
                </c:pt>
                <c:pt idx="9">
                  <c:v>module11</c:v>
                </c:pt>
                <c:pt idx="10">
                  <c:v>module12</c:v>
                </c:pt>
                <c:pt idx="11">
                  <c:v>module13</c:v>
                </c:pt>
                <c:pt idx="12">
                  <c:v>module14</c:v>
                </c:pt>
                <c:pt idx="13">
                  <c:v>module15</c:v>
                </c:pt>
                <c:pt idx="14">
                  <c:v>module16</c:v>
                </c:pt>
                <c:pt idx="15">
                  <c:v>module17</c:v>
                </c:pt>
                <c:pt idx="16">
                  <c:v>module18</c:v>
                </c:pt>
                <c:pt idx="17">
                  <c:v>module19</c:v>
                </c:pt>
                <c:pt idx="18">
                  <c:v>module20</c:v>
                </c:pt>
                <c:pt idx="19">
                  <c:v>module21</c:v>
                </c:pt>
                <c:pt idx="20">
                  <c:v>module22</c:v>
                </c:pt>
                <c:pt idx="21">
                  <c:v>module23</c:v>
                </c:pt>
                <c:pt idx="22">
                  <c:v>module24</c:v>
                </c:pt>
                <c:pt idx="23">
                  <c:v>module25</c:v>
                </c:pt>
                <c:pt idx="24">
                  <c:v>module26</c:v>
                </c:pt>
                <c:pt idx="25">
                  <c:v>module27</c:v>
                </c:pt>
                <c:pt idx="26">
                  <c:v>module28</c:v>
                </c:pt>
                <c:pt idx="27">
                  <c:v>module29</c:v>
                </c:pt>
                <c:pt idx="28">
                  <c:v>module30</c:v>
                </c:pt>
                <c:pt idx="29">
                  <c:v>module31</c:v>
                </c:pt>
                <c:pt idx="30">
                  <c:v>module32</c:v>
                </c:pt>
                <c:pt idx="31">
                  <c:v>module33</c:v>
                </c:pt>
                <c:pt idx="32">
                  <c:v>module34</c:v>
                </c:pt>
                <c:pt idx="33">
                  <c:v>module35</c:v>
                </c:pt>
                <c:pt idx="34">
                  <c:v>module36</c:v>
                </c:pt>
                <c:pt idx="35">
                  <c:v>module37</c:v>
                </c:pt>
                <c:pt idx="36">
                  <c:v>module38</c:v>
                </c:pt>
                <c:pt idx="37">
                  <c:v>module39</c:v>
                </c:pt>
                <c:pt idx="38">
                  <c:v>module40</c:v>
                </c:pt>
                <c:pt idx="39">
                  <c:v>module41</c:v>
                </c:pt>
                <c:pt idx="40">
                  <c:v>module42</c:v>
                </c:pt>
                <c:pt idx="41">
                  <c:v>module43</c:v>
                </c:pt>
                <c:pt idx="42">
                  <c:v>module44</c:v>
                </c:pt>
                <c:pt idx="43">
                  <c:v>module45</c:v>
                </c:pt>
                <c:pt idx="44">
                  <c:v>module46</c:v>
                </c:pt>
                <c:pt idx="45">
                  <c:v>module47</c:v>
                </c:pt>
                <c:pt idx="46">
                  <c:v>module48</c:v>
                </c:pt>
                <c:pt idx="47">
                  <c:v>module49</c:v>
                </c:pt>
              </c:strCache>
            </c:strRef>
          </c:cat>
          <c:val>
            <c:numRef>
              <c:f>[2]Sheet1!$AF$3:$AF$50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0.338541666666667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0.325153374233129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0.404624277456647</c:v>
                </c:pt>
                <c:pt idx="12">
                  <c:v>0.373563218390804</c:v>
                </c:pt>
                <c:pt idx="13">
                  <c:v>0</c:v>
                </c:pt>
                <c:pt idx="14">
                  <c:v>0</c:v>
                </c:pt>
                <c:pt idx="15">
                  <c:v>0.753333333333333</c:v>
                </c:pt>
                <c:pt idx="16">
                  <c:v>0</c:v>
                </c:pt>
                <c:pt idx="17">
                  <c:v>0.49390243902439</c:v>
                </c:pt>
                <c:pt idx="18">
                  <c:v>0</c:v>
                </c:pt>
                <c:pt idx="19">
                  <c:v>0.46060606060606</c:v>
                </c:pt>
                <c:pt idx="20">
                  <c:v>0</c:v>
                </c:pt>
                <c:pt idx="21">
                  <c:v>0.350230414746544</c:v>
                </c:pt>
                <c:pt idx="22">
                  <c:v>0</c:v>
                </c:pt>
                <c:pt idx="23">
                  <c:v>0.317365269461078</c:v>
                </c:pt>
                <c:pt idx="24">
                  <c:v>0</c:v>
                </c:pt>
                <c:pt idx="25">
                  <c:v>0</c:v>
                </c:pt>
                <c:pt idx="26">
                  <c:v>0.446428571428571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0.488372093023256</c:v>
                </c:pt>
                <c:pt idx="34">
                  <c:v>0</c:v>
                </c:pt>
                <c:pt idx="35">
                  <c:v>0.525974025974026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0.366279069767442</c:v>
                </c:pt>
                <c:pt idx="40">
                  <c:v>0</c:v>
                </c:pt>
                <c:pt idx="41">
                  <c:v>0.375000000000001</c:v>
                </c:pt>
                <c:pt idx="42">
                  <c:v>0</c:v>
                </c:pt>
                <c:pt idx="43">
                  <c:v>0.688235294117647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ser>
          <c:idx val="2"/>
          <c:order val="2"/>
          <c:tx>
            <c:strRef>
              <c:f>[2]Sheet1!$AG$2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[2]Sheet1!$AD$3:$AD$50</c:f>
              <c:strCache>
                <c:ptCount val="48"/>
                <c:pt idx="0">
                  <c:v>module02</c:v>
                </c:pt>
                <c:pt idx="1">
                  <c:v>module03</c:v>
                </c:pt>
                <c:pt idx="2">
                  <c:v>module04</c:v>
                </c:pt>
                <c:pt idx="3">
                  <c:v>module05</c:v>
                </c:pt>
                <c:pt idx="4">
                  <c:v>module06</c:v>
                </c:pt>
                <c:pt idx="5">
                  <c:v>module07</c:v>
                </c:pt>
                <c:pt idx="6">
                  <c:v>module08</c:v>
                </c:pt>
                <c:pt idx="7">
                  <c:v>module09</c:v>
                </c:pt>
                <c:pt idx="8">
                  <c:v>module10</c:v>
                </c:pt>
                <c:pt idx="9">
                  <c:v>module11</c:v>
                </c:pt>
                <c:pt idx="10">
                  <c:v>module12</c:v>
                </c:pt>
                <c:pt idx="11">
                  <c:v>module13</c:v>
                </c:pt>
                <c:pt idx="12">
                  <c:v>module14</c:v>
                </c:pt>
                <c:pt idx="13">
                  <c:v>module15</c:v>
                </c:pt>
                <c:pt idx="14">
                  <c:v>module16</c:v>
                </c:pt>
                <c:pt idx="15">
                  <c:v>module17</c:v>
                </c:pt>
                <c:pt idx="16">
                  <c:v>module18</c:v>
                </c:pt>
                <c:pt idx="17">
                  <c:v>module19</c:v>
                </c:pt>
                <c:pt idx="18">
                  <c:v>module20</c:v>
                </c:pt>
                <c:pt idx="19">
                  <c:v>module21</c:v>
                </c:pt>
                <c:pt idx="20">
                  <c:v>module22</c:v>
                </c:pt>
                <c:pt idx="21">
                  <c:v>module23</c:v>
                </c:pt>
                <c:pt idx="22">
                  <c:v>module24</c:v>
                </c:pt>
                <c:pt idx="23">
                  <c:v>module25</c:v>
                </c:pt>
                <c:pt idx="24">
                  <c:v>module26</c:v>
                </c:pt>
                <c:pt idx="25">
                  <c:v>module27</c:v>
                </c:pt>
                <c:pt idx="26">
                  <c:v>module28</c:v>
                </c:pt>
                <c:pt idx="27">
                  <c:v>module29</c:v>
                </c:pt>
                <c:pt idx="28">
                  <c:v>module30</c:v>
                </c:pt>
                <c:pt idx="29">
                  <c:v>module31</c:v>
                </c:pt>
                <c:pt idx="30">
                  <c:v>module32</c:v>
                </c:pt>
                <c:pt idx="31">
                  <c:v>module33</c:v>
                </c:pt>
                <c:pt idx="32">
                  <c:v>module34</c:v>
                </c:pt>
                <c:pt idx="33">
                  <c:v>module35</c:v>
                </c:pt>
                <c:pt idx="34">
                  <c:v>module36</c:v>
                </c:pt>
                <c:pt idx="35">
                  <c:v>module37</c:v>
                </c:pt>
                <c:pt idx="36">
                  <c:v>module38</c:v>
                </c:pt>
                <c:pt idx="37">
                  <c:v>module39</c:v>
                </c:pt>
                <c:pt idx="38">
                  <c:v>module40</c:v>
                </c:pt>
                <c:pt idx="39">
                  <c:v>module41</c:v>
                </c:pt>
                <c:pt idx="40">
                  <c:v>module42</c:v>
                </c:pt>
                <c:pt idx="41">
                  <c:v>module43</c:v>
                </c:pt>
                <c:pt idx="42">
                  <c:v>module44</c:v>
                </c:pt>
                <c:pt idx="43">
                  <c:v>module45</c:v>
                </c:pt>
                <c:pt idx="44">
                  <c:v>module46</c:v>
                </c:pt>
                <c:pt idx="45">
                  <c:v>module47</c:v>
                </c:pt>
                <c:pt idx="46">
                  <c:v>module48</c:v>
                </c:pt>
                <c:pt idx="47">
                  <c:v>module49</c:v>
                </c:pt>
              </c:strCache>
            </c:strRef>
          </c:cat>
          <c:val>
            <c:numRef>
              <c:f>[2]Sheet1!$AG$3:$AG$50</c:f>
              <c:numCache>
                <c:formatCode>General</c:formatCode>
                <c:ptCount val="48"/>
                <c:pt idx="0">
                  <c:v>0.655737704918034</c:v>
                </c:pt>
                <c:pt idx="1">
                  <c:v>0.729281767955802</c:v>
                </c:pt>
                <c:pt idx="2">
                  <c:v>0.748663101604278</c:v>
                </c:pt>
                <c:pt idx="3">
                  <c:v>0.328125</c:v>
                </c:pt>
                <c:pt idx="4">
                  <c:v>0.359116022099448</c:v>
                </c:pt>
                <c:pt idx="5">
                  <c:v>0.83</c:v>
                </c:pt>
                <c:pt idx="6">
                  <c:v>0.823170731707317</c:v>
                </c:pt>
                <c:pt idx="7">
                  <c:v>0.441717791411043</c:v>
                </c:pt>
                <c:pt idx="8">
                  <c:v>1</c:v>
                </c:pt>
                <c:pt idx="9">
                  <c:v>0.911242603550295</c:v>
                </c:pt>
                <c:pt idx="10">
                  <c:v>0.551515151515151</c:v>
                </c:pt>
                <c:pt idx="11">
                  <c:v>0.693641618497109</c:v>
                </c:pt>
                <c:pt idx="12">
                  <c:v>0.557471264367816</c:v>
                </c:pt>
                <c:pt idx="13">
                  <c:v>0.734299516908212</c:v>
                </c:pt>
                <c:pt idx="14">
                  <c:v>0.939393939393939</c:v>
                </c:pt>
                <c:pt idx="15">
                  <c:v>0.92</c:v>
                </c:pt>
                <c:pt idx="16">
                  <c:v>1</c:v>
                </c:pt>
                <c:pt idx="17">
                  <c:v>0.676829268292683</c:v>
                </c:pt>
                <c:pt idx="18">
                  <c:v>0.432432432432433</c:v>
                </c:pt>
                <c:pt idx="19">
                  <c:v>0.599999999999999</c:v>
                </c:pt>
                <c:pt idx="20">
                  <c:v>0.880434782608695</c:v>
                </c:pt>
                <c:pt idx="21">
                  <c:v>0.695852534562213</c:v>
                </c:pt>
                <c:pt idx="22">
                  <c:v>0.448453608247422</c:v>
                </c:pt>
                <c:pt idx="23">
                  <c:v>0.479041916167665</c:v>
                </c:pt>
                <c:pt idx="24">
                  <c:v>1</c:v>
                </c:pt>
                <c:pt idx="25">
                  <c:v>0.851282051282051</c:v>
                </c:pt>
                <c:pt idx="26">
                  <c:v>0.630952380952381</c:v>
                </c:pt>
                <c:pt idx="27">
                  <c:v>0.839572192513369</c:v>
                </c:pt>
                <c:pt idx="28">
                  <c:v>1</c:v>
                </c:pt>
                <c:pt idx="29">
                  <c:v>0.729591836734694</c:v>
                </c:pt>
                <c:pt idx="30">
                  <c:v>0.396739130434782</c:v>
                </c:pt>
                <c:pt idx="31">
                  <c:v>0.468926553672316</c:v>
                </c:pt>
                <c:pt idx="32">
                  <c:v>0.923976608187135</c:v>
                </c:pt>
                <c:pt idx="33">
                  <c:v>0.558139534883721</c:v>
                </c:pt>
                <c:pt idx="34">
                  <c:v>0.337209302325581</c:v>
                </c:pt>
                <c:pt idx="35">
                  <c:v>0.746753246753246</c:v>
                </c:pt>
                <c:pt idx="36">
                  <c:v>0.516746411483253</c:v>
                </c:pt>
                <c:pt idx="37">
                  <c:v>0.820987654320987</c:v>
                </c:pt>
                <c:pt idx="38">
                  <c:v>0.353591160220994</c:v>
                </c:pt>
                <c:pt idx="39">
                  <c:v>0.668604651162791</c:v>
                </c:pt>
                <c:pt idx="40">
                  <c:v>0.622093023255814</c:v>
                </c:pt>
                <c:pt idx="41">
                  <c:v>0.73913043478261</c:v>
                </c:pt>
                <c:pt idx="42">
                  <c:v>0.544554455445544</c:v>
                </c:pt>
                <c:pt idx="43">
                  <c:v>0.447058823529412</c:v>
                </c:pt>
                <c:pt idx="44">
                  <c:v>0.614035087719297</c:v>
                </c:pt>
                <c:pt idx="45">
                  <c:v>1</c:v>
                </c:pt>
                <c:pt idx="46">
                  <c:v>0.608695652173913</c:v>
                </c:pt>
                <c:pt idx="47">
                  <c:v>0.640243902439024</c:v>
                </c:pt>
              </c:numCache>
            </c:numRef>
          </c:val>
        </c:ser>
        <c:ser>
          <c:idx val="3"/>
          <c:order val="3"/>
          <c:tx>
            <c:strRef>
              <c:f>[2]Sheet1!$AH$2</c:f>
              <c:strCache>
                <c:ptCount val="1"/>
                <c:pt idx="0">
                  <c:v>toxin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[2]Sheet1!$AD$3:$AD$50</c:f>
              <c:strCache>
                <c:ptCount val="48"/>
                <c:pt idx="0">
                  <c:v>module02</c:v>
                </c:pt>
                <c:pt idx="1">
                  <c:v>module03</c:v>
                </c:pt>
                <c:pt idx="2">
                  <c:v>module04</c:v>
                </c:pt>
                <c:pt idx="3">
                  <c:v>module05</c:v>
                </c:pt>
                <c:pt idx="4">
                  <c:v>module06</c:v>
                </c:pt>
                <c:pt idx="5">
                  <c:v>module07</c:v>
                </c:pt>
                <c:pt idx="6">
                  <c:v>module08</c:v>
                </c:pt>
                <c:pt idx="7">
                  <c:v>module09</c:v>
                </c:pt>
                <c:pt idx="8">
                  <c:v>module10</c:v>
                </c:pt>
                <c:pt idx="9">
                  <c:v>module11</c:v>
                </c:pt>
                <c:pt idx="10">
                  <c:v>module12</c:v>
                </c:pt>
                <c:pt idx="11">
                  <c:v>module13</c:v>
                </c:pt>
                <c:pt idx="12">
                  <c:v>module14</c:v>
                </c:pt>
                <c:pt idx="13">
                  <c:v>module15</c:v>
                </c:pt>
                <c:pt idx="14">
                  <c:v>module16</c:v>
                </c:pt>
                <c:pt idx="15">
                  <c:v>module17</c:v>
                </c:pt>
                <c:pt idx="16">
                  <c:v>module18</c:v>
                </c:pt>
                <c:pt idx="17">
                  <c:v>module19</c:v>
                </c:pt>
                <c:pt idx="18">
                  <c:v>module20</c:v>
                </c:pt>
                <c:pt idx="19">
                  <c:v>module21</c:v>
                </c:pt>
                <c:pt idx="20">
                  <c:v>module22</c:v>
                </c:pt>
                <c:pt idx="21">
                  <c:v>module23</c:v>
                </c:pt>
                <c:pt idx="22">
                  <c:v>module24</c:v>
                </c:pt>
                <c:pt idx="23">
                  <c:v>module25</c:v>
                </c:pt>
                <c:pt idx="24">
                  <c:v>module26</c:v>
                </c:pt>
                <c:pt idx="25">
                  <c:v>module27</c:v>
                </c:pt>
                <c:pt idx="26">
                  <c:v>module28</c:v>
                </c:pt>
                <c:pt idx="27">
                  <c:v>module29</c:v>
                </c:pt>
                <c:pt idx="28">
                  <c:v>module30</c:v>
                </c:pt>
                <c:pt idx="29">
                  <c:v>module31</c:v>
                </c:pt>
                <c:pt idx="30">
                  <c:v>module32</c:v>
                </c:pt>
                <c:pt idx="31">
                  <c:v>module33</c:v>
                </c:pt>
                <c:pt idx="32">
                  <c:v>module34</c:v>
                </c:pt>
                <c:pt idx="33">
                  <c:v>module35</c:v>
                </c:pt>
                <c:pt idx="34">
                  <c:v>module36</c:v>
                </c:pt>
                <c:pt idx="35">
                  <c:v>module37</c:v>
                </c:pt>
                <c:pt idx="36">
                  <c:v>module38</c:v>
                </c:pt>
                <c:pt idx="37">
                  <c:v>module39</c:v>
                </c:pt>
                <c:pt idx="38">
                  <c:v>module40</c:v>
                </c:pt>
                <c:pt idx="39">
                  <c:v>module41</c:v>
                </c:pt>
                <c:pt idx="40">
                  <c:v>module42</c:v>
                </c:pt>
                <c:pt idx="41">
                  <c:v>module43</c:v>
                </c:pt>
                <c:pt idx="42">
                  <c:v>module44</c:v>
                </c:pt>
                <c:pt idx="43">
                  <c:v>module45</c:v>
                </c:pt>
                <c:pt idx="44">
                  <c:v>module46</c:v>
                </c:pt>
                <c:pt idx="45">
                  <c:v>module47</c:v>
                </c:pt>
                <c:pt idx="46">
                  <c:v>module48</c:v>
                </c:pt>
                <c:pt idx="47">
                  <c:v>module49</c:v>
                </c:pt>
              </c:strCache>
            </c:strRef>
          </c:cat>
          <c:val>
            <c:numRef>
              <c:f>[2]Sheet1!$AH$3:$AH$50</c:f>
              <c:numCache>
                <c:formatCode>General</c:formatCode>
                <c:ptCount val="48"/>
                <c:pt idx="0">
                  <c:v>1.23497267759563</c:v>
                </c:pt>
                <c:pt idx="1">
                  <c:v>1.38121546961326</c:v>
                </c:pt>
                <c:pt idx="2">
                  <c:v>0</c:v>
                </c:pt>
                <c:pt idx="3">
                  <c:v>0</c:v>
                </c:pt>
                <c:pt idx="4">
                  <c:v>0.718232044198896</c:v>
                </c:pt>
                <c:pt idx="5">
                  <c:v>1.07</c:v>
                </c:pt>
                <c:pt idx="6">
                  <c:v>0</c:v>
                </c:pt>
                <c:pt idx="7">
                  <c:v>0.938650306748467</c:v>
                </c:pt>
                <c:pt idx="8">
                  <c:v>1.43961352657005</c:v>
                </c:pt>
                <c:pt idx="9">
                  <c:v>1.17159763313609</c:v>
                </c:pt>
                <c:pt idx="10">
                  <c:v>1.00606060606061</c:v>
                </c:pt>
                <c:pt idx="11">
                  <c:v>0.526011560693641</c:v>
                </c:pt>
                <c:pt idx="12">
                  <c:v>0.46551724137931</c:v>
                </c:pt>
                <c:pt idx="13">
                  <c:v>1.4975845410628</c:v>
                </c:pt>
                <c:pt idx="14">
                  <c:v>0</c:v>
                </c:pt>
                <c:pt idx="15">
                  <c:v>0.706666666666666</c:v>
                </c:pt>
                <c:pt idx="16">
                  <c:v>1.17674418604651</c:v>
                </c:pt>
                <c:pt idx="17">
                  <c:v>0.530487804878049</c:v>
                </c:pt>
                <c:pt idx="18">
                  <c:v>0.345945945945946</c:v>
                </c:pt>
                <c:pt idx="19">
                  <c:v>0</c:v>
                </c:pt>
                <c:pt idx="20">
                  <c:v>0</c:v>
                </c:pt>
                <c:pt idx="21">
                  <c:v>0.732718894009218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0.617977528089888</c:v>
                </c:pt>
                <c:pt idx="29">
                  <c:v>0</c:v>
                </c:pt>
                <c:pt idx="30">
                  <c:v>0</c:v>
                </c:pt>
                <c:pt idx="31">
                  <c:v>0.937853107344634</c:v>
                </c:pt>
                <c:pt idx="32">
                  <c:v>0.608187134502924</c:v>
                </c:pt>
                <c:pt idx="33">
                  <c:v>1.01162790697674</c:v>
                </c:pt>
                <c:pt idx="34">
                  <c:v>1</c:v>
                </c:pt>
                <c:pt idx="35">
                  <c:v>1.01298701298701</c:v>
                </c:pt>
                <c:pt idx="36">
                  <c:v>1.09090909090909</c:v>
                </c:pt>
                <c:pt idx="37">
                  <c:v>0.975308641975309</c:v>
                </c:pt>
                <c:pt idx="38">
                  <c:v>1.0828729281768</c:v>
                </c:pt>
                <c:pt idx="39">
                  <c:v>1.13953488372093</c:v>
                </c:pt>
                <c:pt idx="40">
                  <c:v>0</c:v>
                </c:pt>
                <c:pt idx="41">
                  <c:v>0</c:v>
                </c:pt>
                <c:pt idx="42">
                  <c:v>0.693069306930692</c:v>
                </c:pt>
                <c:pt idx="43">
                  <c:v>0.764705882352942</c:v>
                </c:pt>
                <c:pt idx="44">
                  <c:v>1.17543859649123</c:v>
                </c:pt>
                <c:pt idx="45">
                  <c:v>0</c:v>
                </c:pt>
                <c:pt idx="46">
                  <c:v>0.79503105590062</c:v>
                </c:pt>
                <c:pt idx="47">
                  <c:v>0</c:v>
                </c:pt>
              </c:numCache>
            </c:numRef>
          </c:val>
        </c:ser>
        <c:ser>
          <c:idx val="4"/>
          <c:order val="4"/>
          <c:tx>
            <c:strRef>
              <c:f>[2]Sheet1!$AI$2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[2]Sheet1!$AD$3:$AD$50</c:f>
              <c:strCache>
                <c:ptCount val="48"/>
                <c:pt idx="0">
                  <c:v>module02</c:v>
                </c:pt>
                <c:pt idx="1">
                  <c:v>module03</c:v>
                </c:pt>
                <c:pt idx="2">
                  <c:v>module04</c:v>
                </c:pt>
                <c:pt idx="3">
                  <c:v>module05</c:v>
                </c:pt>
                <c:pt idx="4">
                  <c:v>module06</c:v>
                </c:pt>
                <c:pt idx="5">
                  <c:v>module07</c:v>
                </c:pt>
                <c:pt idx="6">
                  <c:v>module08</c:v>
                </c:pt>
                <c:pt idx="7">
                  <c:v>module09</c:v>
                </c:pt>
                <c:pt idx="8">
                  <c:v>module10</c:v>
                </c:pt>
                <c:pt idx="9">
                  <c:v>module11</c:v>
                </c:pt>
                <c:pt idx="10">
                  <c:v>module12</c:v>
                </c:pt>
                <c:pt idx="11">
                  <c:v>module13</c:v>
                </c:pt>
                <c:pt idx="12">
                  <c:v>module14</c:v>
                </c:pt>
                <c:pt idx="13">
                  <c:v>module15</c:v>
                </c:pt>
                <c:pt idx="14">
                  <c:v>module16</c:v>
                </c:pt>
                <c:pt idx="15">
                  <c:v>module17</c:v>
                </c:pt>
                <c:pt idx="16">
                  <c:v>module18</c:v>
                </c:pt>
                <c:pt idx="17">
                  <c:v>module19</c:v>
                </c:pt>
                <c:pt idx="18">
                  <c:v>module20</c:v>
                </c:pt>
                <c:pt idx="19">
                  <c:v>module21</c:v>
                </c:pt>
                <c:pt idx="20">
                  <c:v>module22</c:v>
                </c:pt>
                <c:pt idx="21">
                  <c:v>module23</c:v>
                </c:pt>
                <c:pt idx="22">
                  <c:v>module24</c:v>
                </c:pt>
                <c:pt idx="23">
                  <c:v>module25</c:v>
                </c:pt>
                <c:pt idx="24">
                  <c:v>module26</c:v>
                </c:pt>
                <c:pt idx="25">
                  <c:v>module27</c:v>
                </c:pt>
                <c:pt idx="26">
                  <c:v>module28</c:v>
                </c:pt>
                <c:pt idx="27">
                  <c:v>module29</c:v>
                </c:pt>
                <c:pt idx="28">
                  <c:v>module30</c:v>
                </c:pt>
                <c:pt idx="29">
                  <c:v>module31</c:v>
                </c:pt>
                <c:pt idx="30">
                  <c:v>module32</c:v>
                </c:pt>
                <c:pt idx="31">
                  <c:v>module33</c:v>
                </c:pt>
                <c:pt idx="32">
                  <c:v>module34</c:v>
                </c:pt>
                <c:pt idx="33">
                  <c:v>module35</c:v>
                </c:pt>
                <c:pt idx="34">
                  <c:v>module36</c:v>
                </c:pt>
                <c:pt idx="35">
                  <c:v>module37</c:v>
                </c:pt>
                <c:pt idx="36">
                  <c:v>module38</c:v>
                </c:pt>
                <c:pt idx="37">
                  <c:v>module39</c:v>
                </c:pt>
                <c:pt idx="38">
                  <c:v>module40</c:v>
                </c:pt>
                <c:pt idx="39">
                  <c:v>module41</c:v>
                </c:pt>
                <c:pt idx="40">
                  <c:v>module42</c:v>
                </c:pt>
                <c:pt idx="41">
                  <c:v>module43</c:v>
                </c:pt>
                <c:pt idx="42">
                  <c:v>module44</c:v>
                </c:pt>
                <c:pt idx="43">
                  <c:v>module45</c:v>
                </c:pt>
                <c:pt idx="44">
                  <c:v>module46</c:v>
                </c:pt>
                <c:pt idx="45">
                  <c:v>module47</c:v>
                </c:pt>
                <c:pt idx="46">
                  <c:v>module48</c:v>
                </c:pt>
                <c:pt idx="47">
                  <c:v>module49</c:v>
                </c:pt>
              </c:strCache>
            </c:strRef>
          </c:cat>
          <c:val>
            <c:numRef>
              <c:f>[2]Sheet1!$AI$3:$AI$50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0.325153374233129</c:v>
                </c:pt>
                <c:pt idx="8">
                  <c:v>0.415458937198067</c:v>
                </c:pt>
                <c:pt idx="9">
                  <c:v>0</c:v>
                </c:pt>
                <c:pt idx="10">
                  <c:v>0</c:v>
                </c:pt>
                <c:pt idx="11">
                  <c:v>0.404624277456647</c:v>
                </c:pt>
                <c:pt idx="12">
                  <c:v>0.373563218390804</c:v>
                </c:pt>
                <c:pt idx="13">
                  <c:v>0</c:v>
                </c:pt>
                <c:pt idx="14">
                  <c:v>0</c:v>
                </c:pt>
                <c:pt idx="15">
                  <c:v>0.353333333333333</c:v>
                </c:pt>
                <c:pt idx="16">
                  <c:v>0</c:v>
                </c:pt>
                <c:pt idx="17">
                  <c:v>0.378048780487805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0.405529953917051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0.588235294117647</c:v>
                </c:pt>
                <c:pt idx="28">
                  <c:v>0</c:v>
                </c:pt>
                <c:pt idx="29">
                  <c:v>0</c:v>
                </c:pt>
                <c:pt idx="30">
                  <c:v>0.396739130434782</c:v>
                </c:pt>
                <c:pt idx="31">
                  <c:v>0</c:v>
                </c:pt>
                <c:pt idx="32">
                  <c:v>0</c:v>
                </c:pt>
                <c:pt idx="33">
                  <c:v>0.726744186046512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0.47093023255814</c:v>
                </c:pt>
                <c:pt idx="40">
                  <c:v>0</c:v>
                </c:pt>
                <c:pt idx="41">
                  <c:v>0.581521739130436</c:v>
                </c:pt>
                <c:pt idx="42">
                  <c:v>0.435643564356435</c:v>
                </c:pt>
                <c:pt idx="43">
                  <c:v>0.48235294117647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ser>
          <c:idx val="5"/>
          <c:order val="5"/>
          <c:tx>
            <c:strRef>
              <c:f>[2]Sheet1!$AJ$2</c:f>
              <c:strCache>
                <c:ptCount val="1"/>
                <c:pt idx="0">
                  <c:v>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[2]Sheet1!$AD$3:$AD$50</c:f>
              <c:strCache>
                <c:ptCount val="48"/>
                <c:pt idx="0">
                  <c:v>module02</c:v>
                </c:pt>
                <c:pt idx="1">
                  <c:v>module03</c:v>
                </c:pt>
                <c:pt idx="2">
                  <c:v>module04</c:v>
                </c:pt>
                <c:pt idx="3">
                  <c:v>module05</c:v>
                </c:pt>
                <c:pt idx="4">
                  <c:v>module06</c:v>
                </c:pt>
                <c:pt idx="5">
                  <c:v>module07</c:v>
                </c:pt>
                <c:pt idx="6">
                  <c:v>module08</c:v>
                </c:pt>
                <c:pt idx="7">
                  <c:v>module09</c:v>
                </c:pt>
                <c:pt idx="8">
                  <c:v>module10</c:v>
                </c:pt>
                <c:pt idx="9">
                  <c:v>module11</c:v>
                </c:pt>
                <c:pt idx="10">
                  <c:v>module12</c:v>
                </c:pt>
                <c:pt idx="11">
                  <c:v>module13</c:v>
                </c:pt>
                <c:pt idx="12">
                  <c:v>module14</c:v>
                </c:pt>
                <c:pt idx="13">
                  <c:v>module15</c:v>
                </c:pt>
                <c:pt idx="14">
                  <c:v>module16</c:v>
                </c:pt>
                <c:pt idx="15">
                  <c:v>module17</c:v>
                </c:pt>
                <c:pt idx="16">
                  <c:v>module18</c:v>
                </c:pt>
                <c:pt idx="17">
                  <c:v>module19</c:v>
                </c:pt>
                <c:pt idx="18">
                  <c:v>module20</c:v>
                </c:pt>
                <c:pt idx="19">
                  <c:v>module21</c:v>
                </c:pt>
                <c:pt idx="20">
                  <c:v>module22</c:v>
                </c:pt>
                <c:pt idx="21">
                  <c:v>module23</c:v>
                </c:pt>
                <c:pt idx="22">
                  <c:v>module24</c:v>
                </c:pt>
                <c:pt idx="23">
                  <c:v>module25</c:v>
                </c:pt>
                <c:pt idx="24">
                  <c:v>module26</c:v>
                </c:pt>
                <c:pt idx="25">
                  <c:v>module27</c:v>
                </c:pt>
                <c:pt idx="26">
                  <c:v>module28</c:v>
                </c:pt>
                <c:pt idx="27">
                  <c:v>module29</c:v>
                </c:pt>
                <c:pt idx="28">
                  <c:v>module30</c:v>
                </c:pt>
                <c:pt idx="29">
                  <c:v>module31</c:v>
                </c:pt>
                <c:pt idx="30">
                  <c:v>module32</c:v>
                </c:pt>
                <c:pt idx="31">
                  <c:v>module33</c:v>
                </c:pt>
                <c:pt idx="32">
                  <c:v>module34</c:v>
                </c:pt>
                <c:pt idx="33">
                  <c:v>module35</c:v>
                </c:pt>
                <c:pt idx="34">
                  <c:v>module36</c:v>
                </c:pt>
                <c:pt idx="35">
                  <c:v>module37</c:v>
                </c:pt>
                <c:pt idx="36">
                  <c:v>module38</c:v>
                </c:pt>
                <c:pt idx="37">
                  <c:v>module39</c:v>
                </c:pt>
                <c:pt idx="38">
                  <c:v>module40</c:v>
                </c:pt>
                <c:pt idx="39">
                  <c:v>module41</c:v>
                </c:pt>
                <c:pt idx="40">
                  <c:v>module42</c:v>
                </c:pt>
                <c:pt idx="41">
                  <c:v>module43</c:v>
                </c:pt>
                <c:pt idx="42">
                  <c:v>module44</c:v>
                </c:pt>
                <c:pt idx="43">
                  <c:v>module45</c:v>
                </c:pt>
                <c:pt idx="44">
                  <c:v>module46</c:v>
                </c:pt>
                <c:pt idx="45">
                  <c:v>module47</c:v>
                </c:pt>
                <c:pt idx="46">
                  <c:v>module48</c:v>
                </c:pt>
                <c:pt idx="47">
                  <c:v>module49</c:v>
                </c:pt>
              </c:strCache>
            </c:strRef>
          </c:cat>
          <c:val>
            <c:numRef>
              <c:f>[2]Sheet1!$AJ$3:$AJ$50</c:f>
              <c:numCache>
                <c:formatCode>General</c:formatCode>
                <c:ptCount val="48"/>
                <c:pt idx="0">
                  <c:v>0</c:v>
                </c:pt>
                <c:pt idx="1">
                  <c:v>0.585635359116023</c:v>
                </c:pt>
                <c:pt idx="2">
                  <c:v>0</c:v>
                </c:pt>
                <c:pt idx="3">
                  <c:v>0.328125</c:v>
                </c:pt>
                <c:pt idx="4">
                  <c:v>0.596685082872929</c:v>
                </c:pt>
                <c:pt idx="5">
                  <c:v>0.365</c:v>
                </c:pt>
                <c:pt idx="6">
                  <c:v>0</c:v>
                </c:pt>
                <c:pt idx="7">
                  <c:v>0</c:v>
                </c:pt>
                <c:pt idx="8">
                  <c:v>0.898550724637681</c:v>
                </c:pt>
                <c:pt idx="9">
                  <c:v>0.597633136094674</c:v>
                </c:pt>
                <c:pt idx="10">
                  <c:v>0</c:v>
                </c:pt>
                <c:pt idx="11">
                  <c:v>0</c:v>
                </c:pt>
                <c:pt idx="12">
                  <c:v>0.528735632183908</c:v>
                </c:pt>
                <c:pt idx="13">
                  <c:v>0.681159420289854</c:v>
                </c:pt>
                <c:pt idx="14">
                  <c:v>0.709090909090909</c:v>
                </c:pt>
                <c:pt idx="15">
                  <c:v>0</c:v>
                </c:pt>
                <c:pt idx="16">
                  <c:v>0.525581395348838</c:v>
                </c:pt>
                <c:pt idx="17">
                  <c:v>0.5</c:v>
                </c:pt>
                <c:pt idx="18">
                  <c:v>0</c:v>
                </c:pt>
                <c:pt idx="19">
                  <c:v>0.387878787878788</c:v>
                </c:pt>
                <c:pt idx="20">
                  <c:v>0</c:v>
                </c:pt>
                <c:pt idx="21">
                  <c:v>0.71889400921659</c:v>
                </c:pt>
                <c:pt idx="22">
                  <c:v>0.376288659793815</c:v>
                </c:pt>
                <c:pt idx="23">
                  <c:v>0.317365269461078</c:v>
                </c:pt>
                <c:pt idx="24">
                  <c:v>0.333333333333333</c:v>
                </c:pt>
                <c:pt idx="25">
                  <c:v>0</c:v>
                </c:pt>
                <c:pt idx="26">
                  <c:v>0</c:v>
                </c:pt>
                <c:pt idx="27">
                  <c:v>0.556149732620321</c:v>
                </c:pt>
                <c:pt idx="28">
                  <c:v>0</c:v>
                </c:pt>
                <c:pt idx="29">
                  <c:v>0.316326530612245</c:v>
                </c:pt>
                <c:pt idx="30">
                  <c:v>0.380434782608695</c:v>
                </c:pt>
                <c:pt idx="31">
                  <c:v>0.389830508474576</c:v>
                </c:pt>
                <c:pt idx="32">
                  <c:v>0.380116959064328</c:v>
                </c:pt>
                <c:pt idx="33">
                  <c:v>0.494186046511628</c:v>
                </c:pt>
                <c:pt idx="34">
                  <c:v>0</c:v>
                </c:pt>
                <c:pt idx="35">
                  <c:v>0</c:v>
                </c:pt>
                <c:pt idx="36">
                  <c:v>0.411483253588516</c:v>
                </c:pt>
                <c:pt idx="37">
                  <c:v>0.54320987654321</c:v>
                </c:pt>
                <c:pt idx="38">
                  <c:v>0.530386740331491</c:v>
                </c:pt>
                <c:pt idx="39">
                  <c:v>0.569767441860466</c:v>
                </c:pt>
                <c:pt idx="40">
                  <c:v>0</c:v>
                </c:pt>
                <c:pt idx="41">
                  <c:v>0</c:v>
                </c:pt>
                <c:pt idx="42">
                  <c:v>0.579207920792079</c:v>
                </c:pt>
                <c:pt idx="43">
                  <c:v>0.311764705882353</c:v>
                </c:pt>
                <c:pt idx="44">
                  <c:v>0</c:v>
                </c:pt>
                <c:pt idx="45">
                  <c:v>0.325581395348837</c:v>
                </c:pt>
                <c:pt idx="46">
                  <c:v>0</c:v>
                </c:pt>
                <c:pt idx="47">
                  <c:v>0.390243902439024</c:v>
                </c:pt>
              </c:numCache>
            </c:numRef>
          </c:val>
        </c:ser>
        <c:ser>
          <c:idx val="6"/>
          <c:order val="6"/>
          <c:tx>
            <c:strRef>
              <c:f>[2]Sheet1!$AK$2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[2]Sheet1!$AD$3:$AD$50</c:f>
              <c:strCache>
                <c:ptCount val="48"/>
                <c:pt idx="0">
                  <c:v>module02</c:v>
                </c:pt>
                <c:pt idx="1">
                  <c:v>module03</c:v>
                </c:pt>
                <c:pt idx="2">
                  <c:v>module04</c:v>
                </c:pt>
                <c:pt idx="3">
                  <c:v>module05</c:v>
                </c:pt>
                <c:pt idx="4">
                  <c:v>module06</c:v>
                </c:pt>
                <c:pt idx="5">
                  <c:v>module07</c:v>
                </c:pt>
                <c:pt idx="6">
                  <c:v>module08</c:v>
                </c:pt>
                <c:pt idx="7">
                  <c:v>module09</c:v>
                </c:pt>
                <c:pt idx="8">
                  <c:v>module10</c:v>
                </c:pt>
                <c:pt idx="9">
                  <c:v>module11</c:v>
                </c:pt>
                <c:pt idx="10">
                  <c:v>module12</c:v>
                </c:pt>
                <c:pt idx="11">
                  <c:v>module13</c:v>
                </c:pt>
                <c:pt idx="12">
                  <c:v>module14</c:v>
                </c:pt>
                <c:pt idx="13">
                  <c:v>module15</c:v>
                </c:pt>
                <c:pt idx="14">
                  <c:v>module16</c:v>
                </c:pt>
                <c:pt idx="15">
                  <c:v>module17</c:v>
                </c:pt>
                <c:pt idx="16">
                  <c:v>module18</c:v>
                </c:pt>
                <c:pt idx="17">
                  <c:v>module19</c:v>
                </c:pt>
                <c:pt idx="18">
                  <c:v>module20</c:v>
                </c:pt>
                <c:pt idx="19">
                  <c:v>module21</c:v>
                </c:pt>
                <c:pt idx="20">
                  <c:v>module22</c:v>
                </c:pt>
                <c:pt idx="21">
                  <c:v>module23</c:v>
                </c:pt>
                <c:pt idx="22">
                  <c:v>module24</c:v>
                </c:pt>
                <c:pt idx="23">
                  <c:v>module25</c:v>
                </c:pt>
                <c:pt idx="24">
                  <c:v>module26</c:v>
                </c:pt>
                <c:pt idx="25">
                  <c:v>module27</c:v>
                </c:pt>
                <c:pt idx="26">
                  <c:v>module28</c:v>
                </c:pt>
                <c:pt idx="27">
                  <c:v>module29</c:v>
                </c:pt>
                <c:pt idx="28">
                  <c:v>module30</c:v>
                </c:pt>
                <c:pt idx="29">
                  <c:v>module31</c:v>
                </c:pt>
                <c:pt idx="30">
                  <c:v>module32</c:v>
                </c:pt>
                <c:pt idx="31">
                  <c:v>module33</c:v>
                </c:pt>
                <c:pt idx="32">
                  <c:v>module34</c:v>
                </c:pt>
                <c:pt idx="33">
                  <c:v>module35</c:v>
                </c:pt>
                <c:pt idx="34">
                  <c:v>module36</c:v>
                </c:pt>
                <c:pt idx="35">
                  <c:v>module37</c:v>
                </c:pt>
                <c:pt idx="36">
                  <c:v>module38</c:v>
                </c:pt>
                <c:pt idx="37">
                  <c:v>module39</c:v>
                </c:pt>
                <c:pt idx="38">
                  <c:v>module40</c:v>
                </c:pt>
                <c:pt idx="39">
                  <c:v>module41</c:v>
                </c:pt>
                <c:pt idx="40">
                  <c:v>module42</c:v>
                </c:pt>
                <c:pt idx="41">
                  <c:v>module43</c:v>
                </c:pt>
                <c:pt idx="42">
                  <c:v>module44</c:v>
                </c:pt>
                <c:pt idx="43">
                  <c:v>module45</c:v>
                </c:pt>
                <c:pt idx="44">
                  <c:v>module46</c:v>
                </c:pt>
                <c:pt idx="45">
                  <c:v>module47</c:v>
                </c:pt>
                <c:pt idx="46">
                  <c:v>module48</c:v>
                </c:pt>
                <c:pt idx="47">
                  <c:v>module49</c:v>
                </c:pt>
              </c:strCache>
            </c:strRef>
          </c:cat>
          <c:val>
            <c:numRef>
              <c:f>[2]Sheet1!$AK$3:$AK$50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0.39877300613497</c:v>
                </c:pt>
                <c:pt idx="8">
                  <c:v>0.415458937198067</c:v>
                </c:pt>
                <c:pt idx="9">
                  <c:v>0</c:v>
                </c:pt>
                <c:pt idx="10">
                  <c:v>0</c:v>
                </c:pt>
                <c:pt idx="11">
                  <c:v>0.30635838150289</c:v>
                </c:pt>
                <c:pt idx="12">
                  <c:v>0.448275862068965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0.311627906976745</c:v>
                </c:pt>
                <c:pt idx="17">
                  <c:v>0</c:v>
                </c:pt>
                <c:pt idx="18">
                  <c:v>0.45945945945946</c:v>
                </c:pt>
                <c:pt idx="19">
                  <c:v>0.563636363636363</c:v>
                </c:pt>
                <c:pt idx="20">
                  <c:v>0.391304347826086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0.354497354497354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0.321428571428571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0.546511627906977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0.372093023255814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0.382352941176471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0853899"/>
        <c:axId val="45074042"/>
      </c:barChart>
      <c:catAx>
        <c:axId val="8108538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074042"/>
        <c:crosses val="autoZero"/>
        <c:auto val="1"/>
        <c:lblAlgn val="ctr"/>
        <c:lblOffset val="100"/>
        <c:noMultiLvlLbl val="0"/>
      </c:catAx>
      <c:valAx>
        <c:axId val="450740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08538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Main phenotypes of each module(toxin:Z,D)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'Table S6'!$X$74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'Table S6'!$W$75:$W$122</c:f>
              <c:strCache>
                <c:ptCount val="48"/>
                <c:pt idx="0">
                  <c:v>module02</c:v>
                </c:pt>
                <c:pt idx="1">
                  <c:v>module03</c:v>
                </c:pt>
                <c:pt idx="2">
                  <c:v>module04</c:v>
                </c:pt>
                <c:pt idx="3">
                  <c:v>module05</c:v>
                </c:pt>
                <c:pt idx="4">
                  <c:v>module06</c:v>
                </c:pt>
                <c:pt idx="5">
                  <c:v>module07</c:v>
                </c:pt>
                <c:pt idx="6">
                  <c:v>module08</c:v>
                </c:pt>
                <c:pt idx="7">
                  <c:v>module09</c:v>
                </c:pt>
                <c:pt idx="8">
                  <c:v>module10</c:v>
                </c:pt>
                <c:pt idx="9">
                  <c:v>module11</c:v>
                </c:pt>
                <c:pt idx="10">
                  <c:v>module12</c:v>
                </c:pt>
                <c:pt idx="11">
                  <c:v>module13</c:v>
                </c:pt>
                <c:pt idx="12">
                  <c:v>module14</c:v>
                </c:pt>
                <c:pt idx="13">
                  <c:v>module15</c:v>
                </c:pt>
                <c:pt idx="14">
                  <c:v>module16</c:v>
                </c:pt>
                <c:pt idx="15">
                  <c:v>module17</c:v>
                </c:pt>
                <c:pt idx="16">
                  <c:v>module18</c:v>
                </c:pt>
                <c:pt idx="17">
                  <c:v>module19</c:v>
                </c:pt>
                <c:pt idx="18">
                  <c:v>module20</c:v>
                </c:pt>
                <c:pt idx="19">
                  <c:v>module21</c:v>
                </c:pt>
                <c:pt idx="20">
                  <c:v>module22</c:v>
                </c:pt>
                <c:pt idx="21">
                  <c:v>module23</c:v>
                </c:pt>
                <c:pt idx="22">
                  <c:v>module24</c:v>
                </c:pt>
                <c:pt idx="23">
                  <c:v>module25</c:v>
                </c:pt>
                <c:pt idx="24">
                  <c:v>module26</c:v>
                </c:pt>
                <c:pt idx="25">
                  <c:v>module27</c:v>
                </c:pt>
                <c:pt idx="26">
                  <c:v>module28</c:v>
                </c:pt>
                <c:pt idx="27">
                  <c:v>module29</c:v>
                </c:pt>
                <c:pt idx="28">
                  <c:v>module30</c:v>
                </c:pt>
                <c:pt idx="29">
                  <c:v>module31</c:v>
                </c:pt>
                <c:pt idx="30">
                  <c:v>module32</c:v>
                </c:pt>
                <c:pt idx="31">
                  <c:v>module33</c:v>
                </c:pt>
                <c:pt idx="32">
                  <c:v>module34</c:v>
                </c:pt>
                <c:pt idx="33">
                  <c:v>module35</c:v>
                </c:pt>
                <c:pt idx="34">
                  <c:v>module36</c:v>
                </c:pt>
                <c:pt idx="35">
                  <c:v>module37</c:v>
                </c:pt>
                <c:pt idx="36">
                  <c:v>module38</c:v>
                </c:pt>
                <c:pt idx="37">
                  <c:v>module39</c:v>
                </c:pt>
                <c:pt idx="38">
                  <c:v>module40</c:v>
                </c:pt>
                <c:pt idx="39">
                  <c:v>module41</c:v>
                </c:pt>
                <c:pt idx="40">
                  <c:v>module42</c:v>
                </c:pt>
                <c:pt idx="41">
                  <c:v>module43</c:v>
                </c:pt>
                <c:pt idx="42">
                  <c:v>module44</c:v>
                </c:pt>
                <c:pt idx="43">
                  <c:v>module45</c:v>
                </c:pt>
                <c:pt idx="44">
                  <c:v>module46</c:v>
                </c:pt>
                <c:pt idx="45">
                  <c:v>module47</c:v>
                </c:pt>
                <c:pt idx="46">
                  <c:v>module48</c:v>
                </c:pt>
                <c:pt idx="47">
                  <c:v>module49</c:v>
                </c:pt>
              </c:strCache>
            </c:strRef>
          </c:cat>
          <c:val>
            <c:numRef>
              <c:f>'Table S6'!$X$75:$X$122</c:f>
              <c:numCache>
                <c:formatCode>General</c:formatCode>
                <c:ptCount val="48"/>
                <c:pt idx="0">
                  <c:v>0</c:v>
                </c:pt>
                <c:pt idx="1">
                  <c:v>0.723756906077349</c:v>
                </c:pt>
                <c:pt idx="2">
                  <c:v>0</c:v>
                </c:pt>
                <c:pt idx="3">
                  <c:v>0.510416666666667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0.946859903381642</c:v>
                </c:pt>
                <c:pt idx="9">
                  <c:v>0.597633136094674</c:v>
                </c:pt>
                <c:pt idx="10">
                  <c:v>0</c:v>
                </c:pt>
                <c:pt idx="11">
                  <c:v>0</c:v>
                </c:pt>
                <c:pt idx="12">
                  <c:v>0.701149425287356</c:v>
                </c:pt>
                <c:pt idx="13">
                  <c:v>0.879227053140096</c:v>
                </c:pt>
                <c:pt idx="14">
                  <c:v>0.709090909090909</c:v>
                </c:pt>
                <c:pt idx="15">
                  <c:v>0</c:v>
                </c:pt>
                <c:pt idx="16">
                  <c:v>0</c:v>
                </c:pt>
                <c:pt idx="17">
                  <c:v>0.908536585365853</c:v>
                </c:pt>
                <c:pt idx="18">
                  <c:v>0</c:v>
                </c:pt>
                <c:pt idx="19">
                  <c:v>0.927272727272726</c:v>
                </c:pt>
                <c:pt idx="20">
                  <c:v>0</c:v>
                </c:pt>
                <c:pt idx="21">
                  <c:v>0.649769585253457</c:v>
                </c:pt>
                <c:pt idx="22">
                  <c:v>0</c:v>
                </c:pt>
                <c:pt idx="23">
                  <c:v>0</c:v>
                </c:pt>
                <c:pt idx="24">
                  <c:v>0.687830687830687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0.51530612244898</c:v>
                </c:pt>
                <c:pt idx="30">
                  <c:v>0.630434782608696</c:v>
                </c:pt>
                <c:pt idx="31">
                  <c:v>0</c:v>
                </c:pt>
                <c:pt idx="32">
                  <c:v>0</c:v>
                </c:pt>
                <c:pt idx="33">
                  <c:v>0.558139534883721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ser>
          <c:idx val="1"/>
          <c:order val="1"/>
          <c:tx>
            <c:strRef>
              <c:f>'Table S6'!$Y$74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'Table S6'!$W$75:$W$122</c:f>
              <c:strCache>
                <c:ptCount val="48"/>
                <c:pt idx="0">
                  <c:v>module02</c:v>
                </c:pt>
                <c:pt idx="1">
                  <c:v>module03</c:v>
                </c:pt>
                <c:pt idx="2">
                  <c:v>module04</c:v>
                </c:pt>
                <c:pt idx="3">
                  <c:v>module05</c:v>
                </c:pt>
                <c:pt idx="4">
                  <c:v>module06</c:v>
                </c:pt>
                <c:pt idx="5">
                  <c:v>module07</c:v>
                </c:pt>
                <c:pt idx="6">
                  <c:v>module08</c:v>
                </c:pt>
                <c:pt idx="7">
                  <c:v>module09</c:v>
                </c:pt>
                <c:pt idx="8">
                  <c:v>module10</c:v>
                </c:pt>
                <c:pt idx="9">
                  <c:v>module11</c:v>
                </c:pt>
                <c:pt idx="10">
                  <c:v>module12</c:v>
                </c:pt>
                <c:pt idx="11">
                  <c:v>module13</c:v>
                </c:pt>
                <c:pt idx="12">
                  <c:v>module14</c:v>
                </c:pt>
                <c:pt idx="13">
                  <c:v>module15</c:v>
                </c:pt>
                <c:pt idx="14">
                  <c:v>module16</c:v>
                </c:pt>
                <c:pt idx="15">
                  <c:v>module17</c:v>
                </c:pt>
                <c:pt idx="16">
                  <c:v>module18</c:v>
                </c:pt>
                <c:pt idx="17">
                  <c:v>module19</c:v>
                </c:pt>
                <c:pt idx="18">
                  <c:v>module20</c:v>
                </c:pt>
                <c:pt idx="19">
                  <c:v>module21</c:v>
                </c:pt>
                <c:pt idx="20">
                  <c:v>module22</c:v>
                </c:pt>
                <c:pt idx="21">
                  <c:v>module23</c:v>
                </c:pt>
                <c:pt idx="22">
                  <c:v>module24</c:v>
                </c:pt>
                <c:pt idx="23">
                  <c:v>module25</c:v>
                </c:pt>
                <c:pt idx="24">
                  <c:v>module26</c:v>
                </c:pt>
                <c:pt idx="25">
                  <c:v>module27</c:v>
                </c:pt>
                <c:pt idx="26">
                  <c:v>module28</c:v>
                </c:pt>
                <c:pt idx="27">
                  <c:v>module29</c:v>
                </c:pt>
                <c:pt idx="28">
                  <c:v>module30</c:v>
                </c:pt>
                <c:pt idx="29">
                  <c:v>module31</c:v>
                </c:pt>
                <c:pt idx="30">
                  <c:v>module32</c:v>
                </c:pt>
                <c:pt idx="31">
                  <c:v>module33</c:v>
                </c:pt>
                <c:pt idx="32">
                  <c:v>module34</c:v>
                </c:pt>
                <c:pt idx="33">
                  <c:v>module35</c:v>
                </c:pt>
                <c:pt idx="34">
                  <c:v>module36</c:v>
                </c:pt>
                <c:pt idx="35">
                  <c:v>module37</c:v>
                </c:pt>
                <c:pt idx="36">
                  <c:v>module38</c:v>
                </c:pt>
                <c:pt idx="37">
                  <c:v>module39</c:v>
                </c:pt>
                <c:pt idx="38">
                  <c:v>module40</c:v>
                </c:pt>
                <c:pt idx="39">
                  <c:v>module41</c:v>
                </c:pt>
                <c:pt idx="40">
                  <c:v>module42</c:v>
                </c:pt>
                <c:pt idx="41">
                  <c:v>module43</c:v>
                </c:pt>
                <c:pt idx="42">
                  <c:v>module44</c:v>
                </c:pt>
                <c:pt idx="43">
                  <c:v>module45</c:v>
                </c:pt>
                <c:pt idx="44">
                  <c:v>module46</c:v>
                </c:pt>
                <c:pt idx="45">
                  <c:v>module47</c:v>
                </c:pt>
                <c:pt idx="46">
                  <c:v>module48</c:v>
                </c:pt>
                <c:pt idx="47">
                  <c:v>module49</c:v>
                </c:pt>
              </c:strCache>
            </c:strRef>
          </c:cat>
          <c:val>
            <c:numRef>
              <c:f>'Table S6'!$Y$75:$Y$122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0.753333333333333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0.525974025974026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0.688235294117647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ser>
          <c:idx val="2"/>
          <c:order val="2"/>
          <c:tx>
            <c:strRef>
              <c:f>'Table S6'!$Z$74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'Table S6'!$W$75:$W$122</c:f>
              <c:strCache>
                <c:ptCount val="48"/>
                <c:pt idx="0">
                  <c:v>module02</c:v>
                </c:pt>
                <c:pt idx="1">
                  <c:v>module03</c:v>
                </c:pt>
                <c:pt idx="2">
                  <c:v>module04</c:v>
                </c:pt>
                <c:pt idx="3">
                  <c:v>module05</c:v>
                </c:pt>
                <c:pt idx="4">
                  <c:v>module06</c:v>
                </c:pt>
                <c:pt idx="5">
                  <c:v>module07</c:v>
                </c:pt>
                <c:pt idx="6">
                  <c:v>module08</c:v>
                </c:pt>
                <c:pt idx="7">
                  <c:v>module09</c:v>
                </c:pt>
                <c:pt idx="8">
                  <c:v>module10</c:v>
                </c:pt>
                <c:pt idx="9">
                  <c:v>module11</c:v>
                </c:pt>
                <c:pt idx="10">
                  <c:v>module12</c:v>
                </c:pt>
                <c:pt idx="11">
                  <c:v>module13</c:v>
                </c:pt>
                <c:pt idx="12">
                  <c:v>module14</c:v>
                </c:pt>
                <c:pt idx="13">
                  <c:v>module15</c:v>
                </c:pt>
                <c:pt idx="14">
                  <c:v>module16</c:v>
                </c:pt>
                <c:pt idx="15">
                  <c:v>module17</c:v>
                </c:pt>
                <c:pt idx="16">
                  <c:v>module18</c:v>
                </c:pt>
                <c:pt idx="17">
                  <c:v>module19</c:v>
                </c:pt>
                <c:pt idx="18">
                  <c:v>module20</c:v>
                </c:pt>
                <c:pt idx="19">
                  <c:v>module21</c:v>
                </c:pt>
                <c:pt idx="20">
                  <c:v>module22</c:v>
                </c:pt>
                <c:pt idx="21">
                  <c:v>module23</c:v>
                </c:pt>
                <c:pt idx="22">
                  <c:v>module24</c:v>
                </c:pt>
                <c:pt idx="23">
                  <c:v>module25</c:v>
                </c:pt>
                <c:pt idx="24">
                  <c:v>module26</c:v>
                </c:pt>
                <c:pt idx="25">
                  <c:v>module27</c:v>
                </c:pt>
                <c:pt idx="26">
                  <c:v>module28</c:v>
                </c:pt>
                <c:pt idx="27">
                  <c:v>module29</c:v>
                </c:pt>
                <c:pt idx="28">
                  <c:v>module30</c:v>
                </c:pt>
                <c:pt idx="29">
                  <c:v>module31</c:v>
                </c:pt>
                <c:pt idx="30">
                  <c:v>module32</c:v>
                </c:pt>
                <c:pt idx="31">
                  <c:v>module33</c:v>
                </c:pt>
                <c:pt idx="32">
                  <c:v>module34</c:v>
                </c:pt>
                <c:pt idx="33">
                  <c:v>module35</c:v>
                </c:pt>
                <c:pt idx="34">
                  <c:v>module36</c:v>
                </c:pt>
                <c:pt idx="35">
                  <c:v>module37</c:v>
                </c:pt>
                <c:pt idx="36">
                  <c:v>module38</c:v>
                </c:pt>
                <c:pt idx="37">
                  <c:v>module39</c:v>
                </c:pt>
                <c:pt idx="38">
                  <c:v>module40</c:v>
                </c:pt>
                <c:pt idx="39">
                  <c:v>module41</c:v>
                </c:pt>
                <c:pt idx="40">
                  <c:v>module42</c:v>
                </c:pt>
                <c:pt idx="41">
                  <c:v>module43</c:v>
                </c:pt>
                <c:pt idx="42">
                  <c:v>module44</c:v>
                </c:pt>
                <c:pt idx="43">
                  <c:v>module45</c:v>
                </c:pt>
                <c:pt idx="44">
                  <c:v>module46</c:v>
                </c:pt>
                <c:pt idx="45">
                  <c:v>module47</c:v>
                </c:pt>
                <c:pt idx="46">
                  <c:v>module48</c:v>
                </c:pt>
                <c:pt idx="47">
                  <c:v>module49</c:v>
                </c:pt>
              </c:strCache>
            </c:strRef>
          </c:cat>
          <c:val>
            <c:numRef>
              <c:f>'Table S6'!$Z$75:$Z$122</c:f>
              <c:numCache>
                <c:formatCode>General</c:formatCode>
                <c:ptCount val="48"/>
                <c:pt idx="0">
                  <c:v>0.655737704918034</c:v>
                </c:pt>
                <c:pt idx="1">
                  <c:v>0.729281767955802</c:v>
                </c:pt>
                <c:pt idx="2">
                  <c:v>0.748663101604278</c:v>
                </c:pt>
                <c:pt idx="3">
                  <c:v>0</c:v>
                </c:pt>
                <c:pt idx="4">
                  <c:v>0</c:v>
                </c:pt>
                <c:pt idx="5">
                  <c:v>0.83</c:v>
                </c:pt>
                <c:pt idx="6">
                  <c:v>0.823170731707317</c:v>
                </c:pt>
                <c:pt idx="7">
                  <c:v>0</c:v>
                </c:pt>
                <c:pt idx="8">
                  <c:v>1</c:v>
                </c:pt>
                <c:pt idx="9">
                  <c:v>0.911242603550295</c:v>
                </c:pt>
                <c:pt idx="10">
                  <c:v>0.551515151515151</c:v>
                </c:pt>
                <c:pt idx="11">
                  <c:v>0.693641618497109</c:v>
                </c:pt>
                <c:pt idx="12">
                  <c:v>0.557471264367816</c:v>
                </c:pt>
                <c:pt idx="13">
                  <c:v>0.734299516908212</c:v>
                </c:pt>
                <c:pt idx="14">
                  <c:v>0.939393939393939</c:v>
                </c:pt>
                <c:pt idx="15">
                  <c:v>0.92</c:v>
                </c:pt>
                <c:pt idx="16">
                  <c:v>1</c:v>
                </c:pt>
                <c:pt idx="17">
                  <c:v>0.676829268292683</c:v>
                </c:pt>
                <c:pt idx="18">
                  <c:v>0</c:v>
                </c:pt>
                <c:pt idx="19">
                  <c:v>0.599999999999999</c:v>
                </c:pt>
                <c:pt idx="20">
                  <c:v>0.880434782608695</c:v>
                </c:pt>
                <c:pt idx="21">
                  <c:v>0.695852534562213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0.851282051282051</c:v>
                </c:pt>
                <c:pt idx="26">
                  <c:v>0.630952380952381</c:v>
                </c:pt>
                <c:pt idx="27">
                  <c:v>0.839572192513369</c:v>
                </c:pt>
                <c:pt idx="28">
                  <c:v>1</c:v>
                </c:pt>
                <c:pt idx="29">
                  <c:v>0.729591836734694</c:v>
                </c:pt>
                <c:pt idx="30">
                  <c:v>0</c:v>
                </c:pt>
                <c:pt idx="31">
                  <c:v>0</c:v>
                </c:pt>
                <c:pt idx="32">
                  <c:v>0.923976608187135</c:v>
                </c:pt>
                <c:pt idx="33">
                  <c:v>0.558139534883721</c:v>
                </c:pt>
                <c:pt idx="34">
                  <c:v>0</c:v>
                </c:pt>
                <c:pt idx="35">
                  <c:v>0.746753246753246</c:v>
                </c:pt>
                <c:pt idx="36">
                  <c:v>0.516746411483253</c:v>
                </c:pt>
                <c:pt idx="37">
                  <c:v>0.820987654320987</c:v>
                </c:pt>
                <c:pt idx="38">
                  <c:v>0</c:v>
                </c:pt>
                <c:pt idx="39">
                  <c:v>0.668604651162791</c:v>
                </c:pt>
                <c:pt idx="40">
                  <c:v>0.622093023255814</c:v>
                </c:pt>
                <c:pt idx="41">
                  <c:v>0.73913043478261</c:v>
                </c:pt>
                <c:pt idx="42">
                  <c:v>0.544554455445544</c:v>
                </c:pt>
                <c:pt idx="43">
                  <c:v>0</c:v>
                </c:pt>
                <c:pt idx="44">
                  <c:v>0.614035087719297</c:v>
                </c:pt>
                <c:pt idx="45">
                  <c:v>1</c:v>
                </c:pt>
                <c:pt idx="46">
                  <c:v>0.608695652173913</c:v>
                </c:pt>
                <c:pt idx="47">
                  <c:v>0.640243902439024</c:v>
                </c:pt>
              </c:numCache>
            </c:numRef>
          </c:val>
        </c:ser>
        <c:ser>
          <c:idx val="3"/>
          <c:order val="3"/>
          <c:tx>
            <c:strRef>
              <c:f>'Table S6'!$AA$74</c:f>
              <c:strCache>
                <c:ptCount val="1"/>
                <c:pt idx="0">
                  <c:v>toxin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'Table S6'!$W$75:$W$122</c:f>
              <c:strCache>
                <c:ptCount val="48"/>
                <c:pt idx="0">
                  <c:v>module02</c:v>
                </c:pt>
                <c:pt idx="1">
                  <c:v>module03</c:v>
                </c:pt>
                <c:pt idx="2">
                  <c:v>module04</c:v>
                </c:pt>
                <c:pt idx="3">
                  <c:v>module05</c:v>
                </c:pt>
                <c:pt idx="4">
                  <c:v>module06</c:v>
                </c:pt>
                <c:pt idx="5">
                  <c:v>module07</c:v>
                </c:pt>
                <c:pt idx="6">
                  <c:v>module08</c:v>
                </c:pt>
                <c:pt idx="7">
                  <c:v>module09</c:v>
                </c:pt>
                <c:pt idx="8">
                  <c:v>module10</c:v>
                </c:pt>
                <c:pt idx="9">
                  <c:v>module11</c:v>
                </c:pt>
                <c:pt idx="10">
                  <c:v>module12</c:v>
                </c:pt>
                <c:pt idx="11">
                  <c:v>module13</c:v>
                </c:pt>
                <c:pt idx="12">
                  <c:v>module14</c:v>
                </c:pt>
                <c:pt idx="13">
                  <c:v>module15</c:v>
                </c:pt>
                <c:pt idx="14">
                  <c:v>module16</c:v>
                </c:pt>
                <c:pt idx="15">
                  <c:v>module17</c:v>
                </c:pt>
                <c:pt idx="16">
                  <c:v>module18</c:v>
                </c:pt>
                <c:pt idx="17">
                  <c:v>module19</c:v>
                </c:pt>
                <c:pt idx="18">
                  <c:v>module20</c:v>
                </c:pt>
                <c:pt idx="19">
                  <c:v>module21</c:v>
                </c:pt>
                <c:pt idx="20">
                  <c:v>module22</c:v>
                </c:pt>
                <c:pt idx="21">
                  <c:v>module23</c:v>
                </c:pt>
                <c:pt idx="22">
                  <c:v>module24</c:v>
                </c:pt>
                <c:pt idx="23">
                  <c:v>module25</c:v>
                </c:pt>
                <c:pt idx="24">
                  <c:v>module26</c:v>
                </c:pt>
                <c:pt idx="25">
                  <c:v>module27</c:v>
                </c:pt>
                <c:pt idx="26">
                  <c:v>module28</c:v>
                </c:pt>
                <c:pt idx="27">
                  <c:v>module29</c:v>
                </c:pt>
                <c:pt idx="28">
                  <c:v>module30</c:v>
                </c:pt>
                <c:pt idx="29">
                  <c:v>module31</c:v>
                </c:pt>
                <c:pt idx="30">
                  <c:v>module32</c:v>
                </c:pt>
                <c:pt idx="31">
                  <c:v>module33</c:v>
                </c:pt>
                <c:pt idx="32">
                  <c:v>module34</c:v>
                </c:pt>
                <c:pt idx="33">
                  <c:v>module35</c:v>
                </c:pt>
                <c:pt idx="34">
                  <c:v>module36</c:v>
                </c:pt>
                <c:pt idx="35">
                  <c:v>module37</c:v>
                </c:pt>
                <c:pt idx="36">
                  <c:v>module38</c:v>
                </c:pt>
                <c:pt idx="37">
                  <c:v>module39</c:v>
                </c:pt>
                <c:pt idx="38">
                  <c:v>module40</c:v>
                </c:pt>
                <c:pt idx="39">
                  <c:v>module41</c:v>
                </c:pt>
                <c:pt idx="40">
                  <c:v>module42</c:v>
                </c:pt>
                <c:pt idx="41">
                  <c:v>module43</c:v>
                </c:pt>
                <c:pt idx="42">
                  <c:v>module44</c:v>
                </c:pt>
                <c:pt idx="43">
                  <c:v>module45</c:v>
                </c:pt>
                <c:pt idx="44">
                  <c:v>module46</c:v>
                </c:pt>
                <c:pt idx="45">
                  <c:v>module47</c:v>
                </c:pt>
                <c:pt idx="46">
                  <c:v>module48</c:v>
                </c:pt>
                <c:pt idx="47">
                  <c:v>module49</c:v>
                </c:pt>
              </c:strCache>
            </c:strRef>
          </c:cat>
          <c:val>
            <c:numRef>
              <c:f>'Table S6'!$AA$75:$AA$122</c:f>
              <c:numCache>
                <c:formatCode>General</c:formatCode>
                <c:ptCount val="48"/>
                <c:pt idx="0">
                  <c:v>1.23497267759563</c:v>
                </c:pt>
                <c:pt idx="1">
                  <c:v>1.38121546961326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1.07</c:v>
                </c:pt>
                <c:pt idx="6">
                  <c:v>0</c:v>
                </c:pt>
                <c:pt idx="7">
                  <c:v>0.631901840490798</c:v>
                </c:pt>
                <c:pt idx="8">
                  <c:v>1.43961352657005</c:v>
                </c:pt>
                <c:pt idx="9">
                  <c:v>1.17159763313609</c:v>
                </c:pt>
                <c:pt idx="10">
                  <c:v>1.00606060606061</c:v>
                </c:pt>
                <c:pt idx="11">
                  <c:v>0.526011560693641</c:v>
                </c:pt>
                <c:pt idx="12">
                  <c:v>0</c:v>
                </c:pt>
                <c:pt idx="13">
                  <c:v>1.4975845410628</c:v>
                </c:pt>
                <c:pt idx="14">
                  <c:v>0</c:v>
                </c:pt>
                <c:pt idx="15">
                  <c:v>0</c:v>
                </c:pt>
                <c:pt idx="16">
                  <c:v>1.17674418604651</c:v>
                </c:pt>
                <c:pt idx="17">
                  <c:v>0.530487804878049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1.01162790697674</c:v>
                </c:pt>
                <c:pt idx="34">
                  <c:v>0.505813953488372</c:v>
                </c:pt>
                <c:pt idx="35">
                  <c:v>0.597402597402597</c:v>
                </c:pt>
                <c:pt idx="36">
                  <c:v>1.09090909090909</c:v>
                </c:pt>
                <c:pt idx="37">
                  <c:v>0.54320987654321</c:v>
                </c:pt>
                <c:pt idx="38">
                  <c:v>1.0828729281768</c:v>
                </c:pt>
                <c:pt idx="39">
                  <c:v>1.13953488372093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0.701754385964912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ser>
          <c:idx val="4"/>
          <c:order val="4"/>
          <c:tx>
            <c:strRef>
              <c:f>'Table S6'!$AB$74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'Table S6'!$W$75:$W$122</c:f>
              <c:strCache>
                <c:ptCount val="48"/>
                <c:pt idx="0">
                  <c:v>module02</c:v>
                </c:pt>
                <c:pt idx="1">
                  <c:v>module03</c:v>
                </c:pt>
                <c:pt idx="2">
                  <c:v>module04</c:v>
                </c:pt>
                <c:pt idx="3">
                  <c:v>module05</c:v>
                </c:pt>
                <c:pt idx="4">
                  <c:v>module06</c:v>
                </c:pt>
                <c:pt idx="5">
                  <c:v>module07</c:v>
                </c:pt>
                <c:pt idx="6">
                  <c:v>module08</c:v>
                </c:pt>
                <c:pt idx="7">
                  <c:v>module09</c:v>
                </c:pt>
                <c:pt idx="8">
                  <c:v>module10</c:v>
                </c:pt>
                <c:pt idx="9">
                  <c:v>module11</c:v>
                </c:pt>
                <c:pt idx="10">
                  <c:v>module12</c:v>
                </c:pt>
                <c:pt idx="11">
                  <c:v>module13</c:v>
                </c:pt>
                <c:pt idx="12">
                  <c:v>module14</c:v>
                </c:pt>
                <c:pt idx="13">
                  <c:v>module15</c:v>
                </c:pt>
                <c:pt idx="14">
                  <c:v>module16</c:v>
                </c:pt>
                <c:pt idx="15">
                  <c:v>module17</c:v>
                </c:pt>
                <c:pt idx="16">
                  <c:v>module18</c:v>
                </c:pt>
                <c:pt idx="17">
                  <c:v>module19</c:v>
                </c:pt>
                <c:pt idx="18">
                  <c:v>module20</c:v>
                </c:pt>
                <c:pt idx="19">
                  <c:v>module21</c:v>
                </c:pt>
                <c:pt idx="20">
                  <c:v>module22</c:v>
                </c:pt>
                <c:pt idx="21">
                  <c:v>module23</c:v>
                </c:pt>
                <c:pt idx="22">
                  <c:v>module24</c:v>
                </c:pt>
                <c:pt idx="23">
                  <c:v>module25</c:v>
                </c:pt>
                <c:pt idx="24">
                  <c:v>module26</c:v>
                </c:pt>
                <c:pt idx="25">
                  <c:v>module27</c:v>
                </c:pt>
                <c:pt idx="26">
                  <c:v>module28</c:v>
                </c:pt>
                <c:pt idx="27">
                  <c:v>module29</c:v>
                </c:pt>
                <c:pt idx="28">
                  <c:v>module30</c:v>
                </c:pt>
                <c:pt idx="29">
                  <c:v>module31</c:v>
                </c:pt>
                <c:pt idx="30">
                  <c:v>module32</c:v>
                </c:pt>
                <c:pt idx="31">
                  <c:v>module33</c:v>
                </c:pt>
                <c:pt idx="32">
                  <c:v>module34</c:v>
                </c:pt>
                <c:pt idx="33">
                  <c:v>module35</c:v>
                </c:pt>
                <c:pt idx="34">
                  <c:v>module36</c:v>
                </c:pt>
                <c:pt idx="35">
                  <c:v>module37</c:v>
                </c:pt>
                <c:pt idx="36">
                  <c:v>module38</c:v>
                </c:pt>
                <c:pt idx="37">
                  <c:v>module39</c:v>
                </c:pt>
                <c:pt idx="38">
                  <c:v>module40</c:v>
                </c:pt>
                <c:pt idx="39">
                  <c:v>module41</c:v>
                </c:pt>
                <c:pt idx="40">
                  <c:v>module42</c:v>
                </c:pt>
                <c:pt idx="41">
                  <c:v>module43</c:v>
                </c:pt>
                <c:pt idx="42">
                  <c:v>module44</c:v>
                </c:pt>
                <c:pt idx="43">
                  <c:v>module45</c:v>
                </c:pt>
                <c:pt idx="44">
                  <c:v>module46</c:v>
                </c:pt>
                <c:pt idx="45">
                  <c:v>module47</c:v>
                </c:pt>
                <c:pt idx="46">
                  <c:v>module48</c:v>
                </c:pt>
                <c:pt idx="47">
                  <c:v>module49</c:v>
                </c:pt>
              </c:strCache>
            </c:strRef>
          </c:cat>
          <c:val>
            <c:numRef>
              <c:f>'Table S6'!$AB$75:$AB$122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0.588235294117647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0.726744186046512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0.581521739130436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ser>
          <c:idx val="5"/>
          <c:order val="5"/>
          <c:tx>
            <c:strRef>
              <c:f>'Table S6'!$AC$74</c:f>
              <c:strCache>
                <c:ptCount val="1"/>
                <c:pt idx="0">
                  <c:v>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'Table S6'!$W$75:$W$122</c:f>
              <c:strCache>
                <c:ptCount val="48"/>
                <c:pt idx="0">
                  <c:v>module02</c:v>
                </c:pt>
                <c:pt idx="1">
                  <c:v>module03</c:v>
                </c:pt>
                <c:pt idx="2">
                  <c:v>module04</c:v>
                </c:pt>
                <c:pt idx="3">
                  <c:v>module05</c:v>
                </c:pt>
                <c:pt idx="4">
                  <c:v>module06</c:v>
                </c:pt>
                <c:pt idx="5">
                  <c:v>module07</c:v>
                </c:pt>
                <c:pt idx="6">
                  <c:v>module08</c:v>
                </c:pt>
                <c:pt idx="7">
                  <c:v>module09</c:v>
                </c:pt>
                <c:pt idx="8">
                  <c:v>module10</c:v>
                </c:pt>
                <c:pt idx="9">
                  <c:v>module11</c:v>
                </c:pt>
                <c:pt idx="10">
                  <c:v>module12</c:v>
                </c:pt>
                <c:pt idx="11">
                  <c:v>module13</c:v>
                </c:pt>
                <c:pt idx="12">
                  <c:v>module14</c:v>
                </c:pt>
                <c:pt idx="13">
                  <c:v>module15</c:v>
                </c:pt>
                <c:pt idx="14">
                  <c:v>module16</c:v>
                </c:pt>
                <c:pt idx="15">
                  <c:v>module17</c:v>
                </c:pt>
                <c:pt idx="16">
                  <c:v>module18</c:v>
                </c:pt>
                <c:pt idx="17">
                  <c:v>module19</c:v>
                </c:pt>
                <c:pt idx="18">
                  <c:v>module20</c:v>
                </c:pt>
                <c:pt idx="19">
                  <c:v>module21</c:v>
                </c:pt>
                <c:pt idx="20">
                  <c:v>module22</c:v>
                </c:pt>
                <c:pt idx="21">
                  <c:v>module23</c:v>
                </c:pt>
                <c:pt idx="22">
                  <c:v>module24</c:v>
                </c:pt>
                <c:pt idx="23">
                  <c:v>module25</c:v>
                </c:pt>
                <c:pt idx="24">
                  <c:v>module26</c:v>
                </c:pt>
                <c:pt idx="25">
                  <c:v>module27</c:v>
                </c:pt>
                <c:pt idx="26">
                  <c:v>module28</c:v>
                </c:pt>
                <c:pt idx="27">
                  <c:v>module29</c:v>
                </c:pt>
                <c:pt idx="28">
                  <c:v>module30</c:v>
                </c:pt>
                <c:pt idx="29">
                  <c:v>module31</c:v>
                </c:pt>
                <c:pt idx="30">
                  <c:v>module32</c:v>
                </c:pt>
                <c:pt idx="31">
                  <c:v>module33</c:v>
                </c:pt>
                <c:pt idx="32">
                  <c:v>module34</c:v>
                </c:pt>
                <c:pt idx="33">
                  <c:v>module35</c:v>
                </c:pt>
                <c:pt idx="34">
                  <c:v>module36</c:v>
                </c:pt>
                <c:pt idx="35">
                  <c:v>module37</c:v>
                </c:pt>
                <c:pt idx="36">
                  <c:v>module38</c:v>
                </c:pt>
                <c:pt idx="37">
                  <c:v>module39</c:v>
                </c:pt>
                <c:pt idx="38">
                  <c:v>module40</c:v>
                </c:pt>
                <c:pt idx="39">
                  <c:v>module41</c:v>
                </c:pt>
                <c:pt idx="40">
                  <c:v>module42</c:v>
                </c:pt>
                <c:pt idx="41">
                  <c:v>module43</c:v>
                </c:pt>
                <c:pt idx="42">
                  <c:v>module44</c:v>
                </c:pt>
                <c:pt idx="43">
                  <c:v>module45</c:v>
                </c:pt>
                <c:pt idx="44">
                  <c:v>module46</c:v>
                </c:pt>
                <c:pt idx="45">
                  <c:v>module47</c:v>
                </c:pt>
                <c:pt idx="46">
                  <c:v>module48</c:v>
                </c:pt>
                <c:pt idx="47">
                  <c:v>module49</c:v>
                </c:pt>
              </c:strCache>
            </c:strRef>
          </c:cat>
          <c:val>
            <c:numRef>
              <c:f>'Table S6'!$AC$75:$AC$122</c:f>
              <c:numCache>
                <c:formatCode>General</c:formatCode>
                <c:ptCount val="48"/>
                <c:pt idx="0">
                  <c:v>0</c:v>
                </c:pt>
                <c:pt idx="1">
                  <c:v>0.585635359116023</c:v>
                </c:pt>
                <c:pt idx="2">
                  <c:v>0</c:v>
                </c:pt>
                <c:pt idx="3">
                  <c:v>0</c:v>
                </c:pt>
                <c:pt idx="4">
                  <c:v>0.596685082872929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0.898550724637681</c:v>
                </c:pt>
                <c:pt idx="9">
                  <c:v>0.597633136094674</c:v>
                </c:pt>
                <c:pt idx="10">
                  <c:v>0</c:v>
                </c:pt>
                <c:pt idx="11">
                  <c:v>0</c:v>
                </c:pt>
                <c:pt idx="12">
                  <c:v>0.528735632183908</c:v>
                </c:pt>
                <c:pt idx="13">
                  <c:v>0.681159420289854</c:v>
                </c:pt>
                <c:pt idx="14">
                  <c:v>0.709090909090909</c:v>
                </c:pt>
                <c:pt idx="15">
                  <c:v>0</c:v>
                </c:pt>
                <c:pt idx="16">
                  <c:v>0.525581395348838</c:v>
                </c:pt>
                <c:pt idx="17">
                  <c:v>0.5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0.71889400921659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0.556149732620321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0.54320987654321</c:v>
                </c:pt>
                <c:pt idx="38">
                  <c:v>0.530386740331491</c:v>
                </c:pt>
                <c:pt idx="39">
                  <c:v>0.569767441860466</c:v>
                </c:pt>
                <c:pt idx="40">
                  <c:v>0</c:v>
                </c:pt>
                <c:pt idx="41">
                  <c:v>0</c:v>
                </c:pt>
                <c:pt idx="42">
                  <c:v>0.579207920792079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ser>
          <c:idx val="6"/>
          <c:order val="6"/>
          <c:tx>
            <c:strRef>
              <c:f>'Table S6'!$AD$74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'Table S6'!$W$75:$W$122</c:f>
              <c:strCache>
                <c:ptCount val="48"/>
                <c:pt idx="0">
                  <c:v>module02</c:v>
                </c:pt>
                <c:pt idx="1">
                  <c:v>module03</c:v>
                </c:pt>
                <c:pt idx="2">
                  <c:v>module04</c:v>
                </c:pt>
                <c:pt idx="3">
                  <c:v>module05</c:v>
                </c:pt>
                <c:pt idx="4">
                  <c:v>module06</c:v>
                </c:pt>
                <c:pt idx="5">
                  <c:v>module07</c:v>
                </c:pt>
                <c:pt idx="6">
                  <c:v>module08</c:v>
                </c:pt>
                <c:pt idx="7">
                  <c:v>module09</c:v>
                </c:pt>
                <c:pt idx="8">
                  <c:v>module10</c:v>
                </c:pt>
                <c:pt idx="9">
                  <c:v>module11</c:v>
                </c:pt>
                <c:pt idx="10">
                  <c:v>module12</c:v>
                </c:pt>
                <c:pt idx="11">
                  <c:v>module13</c:v>
                </c:pt>
                <c:pt idx="12">
                  <c:v>module14</c:v>
                </c:pt>
                <c:pt idx="13">
                  <c:v>module15</c:v>
                </c:pt>
                <c:pt idx="14">
                  <c:v>module16</c:v>
                </c:pt>
                <c:pt idx="15">
                  <c:v>module17</c:v>
                </c:pt>
                <c:pt idx="16">
                  <c:v>module18</c:v>
                </c:pt>
                <c:pt idx="17">
                  <c:v>module19</c:v>
                </c:pt>
                <c:pt idx="18">
                  <c:v>module20</c:v>
                </c:pt>
                <c:pt idx="19">
                  <c:v>module21</c:v>
                </c:pt>
                <c:pt idx="20">
                  <c:v>module22</c:v>
                </c:pt>
                <c:pt idx="21">
                  <c:v>module23</c:v>
                </c:pt>
                <c:pt idx="22">
                  <c:v>module24</c:v>
                </c:pt>
                <c:pt idx="23">
                  <c:v>module25</c:v>
                </c:pt>
                <c:pt idx="24">
                  <c:v>module26</c:v>
                </c:pt>
                <c:pt idx="25">
                  <c:v>module27</c:v>
                </c:pt>
                <c:pt idx="26">
                  <c:v>module28</c:v>
                </c:pt>
                <c:pt idx="27">
                  <c:v>module29</c:v>
                </c:pt>
                <c:pt idx="28">
                  <c:v>module30</c:v>
                </c:pt>
                <c:pt idx="29">
                  <c:v>module31</c:v>
                </c:pt>
                <c:pt idx="30">
                  <c:v>module32</c:v>
                </c:pt>
                <c:pt idx="31">
                  <c:v>module33</c:v>
                </c:pt>
                <c:pt idx="32">
                  <c:v>module34</c:v>
                </c:pt>
                <c:pt idx="33">
                  <c:v>module35</c:v>
                </c:pt>
                <c:pt idx="34">
                  <c:v>module36</c:v>
                </c:pt>
                <c:pt idx="35">
                  <c:v>module37</c:v>
                </c:pt>
                <c:pt idx="36">
                  <c:v>module38</c:v>
                </c:pt>
                <c:pt idx="37">
                  <c:v>module39</c:v>
                </c:pt>
                <c:pt idx="38">
                  <c:v>module40</c:v>
                </c:pt>
                <c:pt idx="39">
                  <c:v>module41</c:v>
                </c:pt>
                <c:pt idx="40">
                  <c:v>module42</c:v>
                </c:pt>
                <c:pt idx="41">
                  <c:v>module43</c:v>
                </c:pt>
                <c:pt idx="42">
                  <c:v>module44</c:v>
                </c:pt>
                <c:pt idx="43">
                  <c:v>module45</c:v>
                </c:pt>
                <c:pt idx="44">
                  <c:v>module46</c:v>
                </c:pt>
                <c:pt idx="45">
                  <c:v>module47</c:v>
                </c:pt>
                <c:pt idx="46">
                  <c:v>module48</c:v>
                </c:pt>
                <c:pt idx="47">
                  <c:v>module49</c:v>
                </c:pt>
              </c:strCache>
            </c:strRef>
          </c:cat>
          <c:val>
            <c:numRef>
              <c:f>'Table S6'!$AD$75:$AD$122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0.563636363636363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0.546511627906977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648888"/>
        <c:axId val="936449914"/>
      </c:barChart>
      <c:catAx>
        <c:axId val="11464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6449914"/>
        <c:crosses val="autoZero"/>
        <c:auto val="1"/>
        <c:lblAlgn val="ctr"/>
        <c:lblOffset val="100"/>
        <c:noMultiLvlLbl val="0"/>
      </c:catAx>
      <c:valAx>
        <c:axId val="9364499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464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Distribution of genes on chromosomes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[3]Sheet1!$H$1</c:f>
              <c:strCache>
                <c:ptCount val="1"/>
                <c:pt idx="0">
                  <c:v>Chr01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[3]Sheet1!$G$2:$G$50</c:f>
              <c:strCache>
                <c:ptCount val="49"/>
                <c:pt idx="0">
                  <c:v>module01</c:v>
                </c:pt>
                <c:pt idx="1">
                  <c:v>module02</c:v>
                </c:pt>
                <c:pt idx="2">
                  <c:v>module03</c:v>
                </c:pt>
                <c:pt idx="3">
                  <c:v>module04</c:v>
                </c:pt>
                <c:pt idx="4">
                  <c:v>module05</c:v>
                </c:pt>
                <c:pt idx="5">
                  <c:v>module06</c:v>
                </c:pt>
                <c:pt idx="6">
                  <c:v>module07</c:v>
                </c:pt>
                <c:pt idx="7">
                  <c:v>module08</c:v>
                </c:pt>
                <c:pt idx="8">
                  <c:v>module09</c:v>
                </c:pt>
                <c:pt idx="9">
                  <c:v>module10</c:v>
                </c:pt>
                <c:pt idx="10">
                  <c:v>module11</c:v>
                </c:pt>
                <c:pt idx="11">
                  <c:v>module12</c:v>
                </c:pt>
                <c:pt idx="12">
                  <c:v>module13</c:v>
                </c:pt>
                <c:pt idx="13">
                  <c:v>module14</c:v>
                </c:pt>
                <c:pt idx="14">
                  <c:v>module15</c:v>
                </c:pt>
                <c:pt idx="15">
                  <c:v>module16</c:v>
                </c:pt>
                <c:pt idx="16">
                  <c:v>module17</c:v>
                </c:pt>
                <c:pt idx="17">
                  <c:v>module18</c:v>
                </c:pt>
                <c:pt idx="18">
                  <c:v>module19</c:v>
                </c:pt>
                <c:pt idx="19">
                  <c:v>module20</c:v>
                </c:pt>
                <c:pt idx="20">
                  <c:v>module21</c:v>
                </c:pt>
                <c:pt idx="21">
                  <c:v>module22</c:v>
                </c:pt>
                <c:pt idx="22">
                  <c:v>module23</c:v>
                </c:pt>
                <c:pt idx="23">
                  <c:v>module24</c:v>
                </c:pt>
                <c:pt idx="24">
                  <c:v>module25</c:v>
                </c:pt>
                <c:pt idx="25">
                  <c:v>module26</c:v>
                </c:pt>
                <c:pt idx="26">
                  <c:v>module27</c:v>
                </c:pt>
                <c:pt idx="27">
                  <c:v>module28</c:v>
                </c:pt>
                <c:pt idx="28">
                  <c:v>module29</c:v>
                </c:pt>
                <c:pt idx="29">
                  <c:v>module30</c:v>
                </c:pt>
                <c:pt idx="30">
                  <c:v>module31</c:v>
                </c:pt>
                <c:pt idx="31">
                  <c:v>module32</c:v>
                </c:pt>
                <c:pt idx="32">
                  <c:v>module33</c:v>
                </c:pt>
                <c:pt idx="33">
                  <c:v>module34</c:v>
                </c:pt>
                <c:pt idx="34">
                  <c:v>module35</c:v>
                </c:pt>
                <c:pt idx="35">
                  <c:v>module36</c:v>
                </c:pt>
                <c:pt idx="36">
                  <c:v>module37</c:v>
                </c:pt>
                <c:pt idx="37">
                  <c:v>module38</c:v>
                </c:pt>
                <c:pt idx="38">
                  <c:v>module39</c:v>
                </c:pt>
                <c:pt idx="39">
                  <c:v>module40</c:v>
                </c:pt>
                <c:pt idx="40">
                  <c:v>module41</c:v>
                </c:pt>
                <c:pt idx="41">
                  <c:v>module42</c:v>
                </c:pt>
                <c:pt idx="42">
                  <c:v>module43</c:v>
                </c:pt>
                <c:pt idx="43">
                  <c:v>module44</c:v>
                </c:pt>
                <c:pt idx="44">
                  <c:v>module45</c:v>
                </c:pt>
                <c:pt idx="45">
                  <c:v>module46</c:v>
                </c:pt>
                <c:pt idx="46">
                  <c:v>module47</c:v>
                </c:pt>
                <c:pt idx="47">
                  <c:v>module48</c:v>
                </c:pt>
                <c:pt idx="48">
                  <c:v>module49</c:v>
                </c:pt>
              </c:strCache>
            </c:strRef>
          </c:cat>
          <c:val>
            <c:numRef>
              <c:f>[3]Sheet1!$H$2:$H$50</c:f>
              <c:numCache>
                <c:formatCode>General</c:formatCode>
                <c:ptCount val="49"/>
                <c:pt idx="0">
                  <c:v>0.00365682137834037</c:v>
                </c:pt>
                <c:pt idx="1">
                  <c:v>0.0275668073136428</c:v>
                </c:pt>
                <c:pt idx="2">
                  <c:v>0.114767932489451</c:v>
                </c:pt>
                <c:pt idx="3">
                  <c:v>0.0247538677918425</c:v>
                </c:pt>
                <c:pt idx="4">
                  <c:v>0.0126582278481013</c:v>
                </c:pt>
                <c:pt idx="5">
                  <c:v>0.0177215189873418</c:v>
                </c:pt>
                <c:pt idx="6">
                  <c:v>0.0132208157524613</c:v>
                </c:pt>
                <c:pt idx="7">
                  <c:v>0.0112517580872011</c:v>
                </c:pt>
                <c:pt idx="8">
                  <c:v>0.030098452883263</c:v>
                </c:pt>
                <c:pt idx="9">
                  <c:v>0.0177215189873418</c:v>
                </c:pt>
                <c:pt idx="10">
                  <c:v>0.0123769338959212</c:v>
                </c:pt>
                <c:pt idx="11">
                  <c:v>0.0120956399437412</c:v>
                </c:pt>
                <c:pt idx="12">
                  <c:v>0.0694796061884669</c:v>
                </c:pt>
                <c:pt idx="13">
                  <c:v>0.019690576652602</c:v>
                </c:pt>
                <c:pt idx="14">
                  <c:v>0.0185654008438819</c:v>
                </c:pt>
                <c:pt idx="15">
                  <c:v>0.00506329113924051</c:v>
                </c:pt>
                <c:pt idx="16">
                  <c:v>0.0261603375527426</c:v>
                </c:pt>
                <c:pt idx="17">
                  <c:v>0.0194092827004219</c:v>
                </c:pt>
                <c:pt idx="18">
                  <c:v>0.00562587904360056</c:v>
                </c:pt>
                <c:pt idx="19">
                  <c:v>0.0163150492264416</c:v>
                </c:pt>
                <c:pt idx="20">
                  <c:v>0.0528832630098453</c:v>
                </c:pt>
                <c:pt idx="21">
                  <c:v>0.0180028129395218</c:v>
                </c:pt>
                <c:pt idx="22">
                  <c:v>0.0205344585091421</c:v>
                </c:pt>
                <c:pt idx="23">
                  <c:v>0.0115330520393812</c:v>
                </c:pt>
                <c:pt idx="24">
                  <c:v>0.0267229254571027</c:v>
                </c:pt>
                <c:pt idx="25">
                  <c:v>0.00281293952180028</c:v>
                </c:pt>
                <c:pt idx="26">
                  <c:v>0.0132208157524613</c:v>
                </c:pt>
                <c:pt idx="27">
                  <c:v>0.00815752461322082</c:v>
                </c:pt>
                <c:pt idx="28">
                  <c:v>0.0109704641350211</c:v>
                </c:pt>
                <c:pt idx="29">
                  <c:v>0.0309423347398031</c:v>
                </c:pt>
                <c:pt idx="30">
                  <c:v>0.0191279887482419</c:v>
                </c:pt>
                <c:pt idx="31">
                  <c:v>0.00984528832630099</c:v>
                </c:pt>
                <c:pt idx="32">
                  <c:v>0.0090014064697609</c:v>
                </c:pt>
                <c:pt idx="33">
                  <c:v>0.0149085794655415</c:v>
                </c:pt>
                <c:pt idx="34">
                  <c:v>0.0239099859353024</c:v>
                </c:pt>
                <c:pt idx="35">
                  <c:v>0.0106891701828411</c:v>
                </c:pt>
                <c:pt idx="36">
                  <c:v>0.00675105485232068</c:v>
                </c:pt>
                <c:pt idx="37">
                  <c:v>0.0334739803094233</c:v>
                </c:pt>
                <c:pt idx="38">
                  <c:v>0.0430379746835443</c:v>
                </c:pt>
                <c:pt idx="39">
                  <c:v>0.00984528832630099</c:v>
                </c:pt>
                <c:pt idx="40">
                  <c:v>0.0149085794655415</c:v>
                </c:pt>
                <c:pt idx="41">
                  <c:v>0.0236286919831224</c:v>
                </c:pt>
                <c:pt idx="42">
                  <c:v>0.00534458509142053</c:v>
                </c:pt>
                <c:pt idx="43">
                  <c:v>0.0118143459915612</c:v>
                </c:pt>
                <c:pt idx="44">
                  <c:v>0.0385372714486639</c:v>
                </c:pt>
                <c:pt idx="45">
                  <c:v>0.00225035161744023</c:v>
                </c:pt>
                <c:pt idx="46">
                  <c:v>0.00843881856540084</c:v>
                </c:pt>
                <c:pt idx="47">
                  <c:v>0.0216596343178622</c:v>
                </c:pt>
                <c:pt idx="48">
                  <c:v>0.0188466947960619</c:v>
                </c:pt>
              </c:numCache>
            </c:numRef>
          </c:val>
        </c:ser>
        <c:ser>
          <c:idx val="1"/>
          <c:order val="1"/>
          <c:tx>
            <c:strRef>
              <c:f>[3]Sheet1!$I$1</c:f>
              <c:strCache>
                <c:ptCount val="1"/>
                <c:pt idx="0">
                  <c:v>Chr02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[3]Sheet1!$G$2:$G$50</c:f>
              <c:strCache>
                <c:ptCount val="49"/>
                <c:pt idx="0">
                  <c:v>module01</c:v>
                </c:pt>
                <c:pt idx="1">
                  <c:v>module02</c:v>
                </c:pt>
                <c:pt idx="2">
                  <c:v>module03</c:v>
                </c:pt>
                <c:pt idx="3">
                  <c:v>module04</c:v>
                </c:pt>
                <c:pt idx="4">
                  <c:v>module05</c:v>
                </c:pt>
                <c:pt idx="5">
                  <c:v>module06</c:v>
                </c:pt>
                <c:pt idx="6">
                  <c:v>module07</c:v>
                </c:pt>
                <c:pt idx="7">
                  <c:v>module08</c:v>
                </c:pt>
                <c:pt idx="8">
                  <c:v>module09</c:v>
                </c:pt>
                <c:pt idx="9">
                  <c:v>module10</c:v>
                </c:pt>
                <c:pt idx="10">
                  <c:v>module11</c:v>
                </c:pt>
                <c:pt idx="11">
                  <c:v>module12</c:v>
                </c:pt>
                <c:pt idx="12">
                  <c:v>module13</c:v>
                </c:pt>
                <c:pt idx="13">
                  <c:v>module14</c:v>
                </c:pt>
                <c:pt idx="14">
                  <c:v>module15</c:v>
                </c:pt>
                <c:pt idx="15">
                  <c:v>module16</c:v>
                </c:pt>
                <c:pt idx="16">
                  <c:v>module17</c:v>
                </c:pt>
                <c:pt idx="17">
                  <c:v>module18</c:v>
                </c:pt>
                <c:pt idx="18">
                  <c:v>module19</c:v>
                </c:pt>
                <c:pt idx="19">
                  <c:v>module20</c:v>
                </c:pt>
                <c:pt idx="20">
                  <c:v>module21</c:v>
                </c:pt>
                <c:pt idx="21">
                  <c:v>module22</c:v>
                </c:pt>
                <c:pt idx="22">
                  <c:v>module23</c:v>
                </c:pt>
                <c:pt idx="23">
                  <c:v>module24</c:v>
                </c:pt>
                <c:pt idx="24">
                  <c:v>module25</c:v>
                </c:pt>
                <c:pt idx="25">
                  <c:v>module26</c:v>
                </c:pt>
                <c:pt idx="26">
                  <c:v>module27</c:v>
                </c:pt>
                <c:pt idx="27">
                  <c:v>module28</c:v>
                </c:pt>
                <c:pt idx="28">
                  <c:v>module29</c:v>
                </c:pt>
                <c:pt idx="29">
                  <c:v>module30</c:v>
                </c:pt>
                <c:pt idx="30">
                  <c:v>module31</c:v>
                </c:pt>
                <c:pt idx="31">
                  <c:v>module32</c:v>
                </c:pt>
                <c:pt idx="32">
                  <c:v>module33</c:v>
                </c:pt>
                <c:pt idx="33">
                  <c:v>module34</c:v>
                </c:pt>
                <c:pt idx="34">
                  <c:v>module35</c:v>
                </c:pt>
                <c:pt idx="35">
                  <c:v>module36</c:v>
                </c:pt>
                <c:pt idx="36">
                  <c:v>module37</c:v>
                </c:pt>
                <c:pt idx="37">
                  <c:v>module38</c:v>
                </c:pt>
                <c:pt idx="38">
                  <c:v>module39</c:v>
                </c:pt>
                <c:pt idx="39">
                  <c:v>module40</c:v>
                </c:pt>
                <c:pt idx="40">
                  <c:v>module41</c:v>
                </c:pt>
                <c:pt idx="41">
                  <c:v>module42</c:v>
                </c:pt>
                <c:pt idx="42">
                  <c:v>module43</c:v>
                </c:pt>
                <c:pt idx="43">
                  <c:v>module44</c:v>
                </c:pt>
                <c:pt idx="44">
                  <c:v>module45</c:v>
                </c:pt>
                <c:pt idx="45">
                  <c:v>module46</c:v>
                </c:pt>
                <c:pt idx="46">
                  <c:v>module47</c:v>
                </c:pt>
                <c:pt idx="47">
                  <c:v>module48</c:v>
                </c:pt>
                <c:pt idx="48">
                  <c:v>module49</c:v>
                </c:pt>
              </c:strCache>
            </c:strRef>
          </c:cat>
          <c:val>
            <c:numRef>
              <c:f>[3]Sheet1!$I$2:$I$50</c:f>
              <c:numCache>
                <c:formatCode>General</c:formatCode>
                <c:ptCount val="49"/>
                <c:pt idx="0">
                  <c:v>0.00748930099857347</c:v>
                </c:pt>
                <c:pt idx="1">
                  <c:v>0.0310271041369472</c:v>
                </c:pt>
                <c:pt idx="2">
                  <c:v>0.0763195435092725</c:v>
                </c:pt>
                <c:pt idx="3">
                  <c:v>0.0203281027104137</c:v>
                </c:pt>
                <c:pt idx="4">
                  <c:v>0.0235378031383738</c:v>
                </c:pt>
                <c:pt idx="5">
                  <c:v>0.021398002853067</c:v>
                </c:pt>
                <c:pt idx="6">
                  <c:v>0.0160485021398003</c:v>
                </c:pt>
                <c:pt idx="7">
                  <c:v>0.00962910128388017</c:v>
                </c:pt>
                <c:pt idx="8">
                  <c:v>0.0360199714693295</c:v>
                </c:pt>
                <c:pt idx="9">
                  <c:v>0.0274607703281027</c:v>
                </c:pt>
                <c:pt idx="10">
                  <c:v>0.0135520684736091</c:v>
                </c:pt>
                <c:pt idx="11">
                  <c:v>0.0174750356633381</c:v>
                </c:pt>
                <c:pt idx="12">
                  <c:v>0.025320970042796</c:v>
                </c:pt>
                <c:pt idx="13">
                  <c:v>0.0189015691868759</c:v>
                </c:pt>
                <c:pt idx="14">
                  <c:v>0.0199714693295292</c:v>
                </c:pt>
                <c:pt idx="15">
                  <c:v>0.00855920114122682</c:v>
                </c:pt>
                <c:pt idx="16">
                  <c:v>0.0153352353780314</c:v>
                </c:pt>
                <c:pt idx="17">
                  <c:v>0.0196148359486448</c:v>
                </c:pt>
                <c:pt idx="18">
                  <c:v>0.0153352353780314</c:v>
                </c:pt>
                <c:pt idx="19">
                  <c:v>0.0164051355206847</c:v>
                </c:pt>
                <c:pt idx="20">
                  <c:v>0.0231811697574893</c:v>
                </c:pt>
                <c:pt idx="21">
                  <c:v>0.0192582025677603</c:v>
                </c:pt>
                <c:pt idx="22">
                  <c:v>0.0303138373751783</c:v>
                </c:pt>
                <c:pt idx="23">
                  <c:v>0.0149786019971469</c:v>
                </c:pt>
                <c:pt idx="24">
                  <c:v>0.0263908701854494</c:v>
                </c:pt>
                <c:pt idx="25">
                  <c:v>0.0021398002853067</c:v>
                </c:pt>
                <c:pt idx="26">
                  <c:v>0.0192582025677603</c:v>
                </c:pt>
                <c:pt idx="27">
                  <c:v>0.0103423680456491</c:v>
                </c:pt>
                <c:pt idx="28">
                  <c:v>0.0114122681883024</c:v>
                </c:pt>
                <c:pt idx="29">
                  <c:v>0.0303138373751783</c:v>
                </c:pt>
                <c:pt idx="30">
                  <c:v>0.0320970042796006</c:v>
                </c:pt>
                <c:pt idx="31">
                  <c:v>0.00463623395149786</c:v>
                </c:pt>
                <c:pt idx="32">
                  <c:v>0.0149786019971469</c:v>
                </c:pt>
                <c:pt idx="33">
                  <c:v>0.021398002853067</c:v>
                </c:pt>
                <c:pt idx="34">
                  <c:v>0.0199714693295292</c:v>
                </c:pt>
                <c:pt idx="35">
                  <c:v>0.014265335235378</c:v>
                </c:pt>
                <c:pt idx="36">
                  <c:v>0.014265335235378</c:v>
                </c:pt>
                <c:pt idx="37">
                  <c:v>0.0438659058487874</c:v>
                </c:pt>
                <c:pt idx="38">
                  <c:v>0.0217546362339515</c:v>
                </c:pt>
                <c:pt idx="39">
                  <c:v>0.0199714693295292</c:v>
                </c:pt>
                <c:pt idx="40">
                  <c:v>0.0203281027104137</c:v>
                </c:pt>
                <c:pt idx="41">
                  <c:v>0.0210413694721826</c:v>
                </c:pt>
                <c:pt idx="42">
                  <c:v>0.014265335235378</c:v>
                </c:pt>
                <c:pt idx="43">
                  <c:v>0.0235378031383738</c:v>
                </c:pt>
                <c:pt idx="44">
                  <c:v>0.0235378031383738</c:v>
                </c:pt>
                <c:pt idx="45">
                  <c:v>0.00855920114122682</c:v>
                </c:pt>
                <c:pt idx="46">
                  <c:v>0.0124821683309558</c:v>
                </c:pt>
                <c:pt idx="47">
                  <c:v>0.0231811697574893</c:v>
                </c:pt>
                <c:pt idx="48">
                  <c:v>0.0185449358059914</c:v>
                </c:pt>
              </c:numCache>
            </c:numRef>
          </c:val>
        </c:ser>
        <c:ser>
          <c:idx val="2"/>
          <c:order val="2"/>
          <c:tx>
            <c:strRef>
              <c:f>[3]Sheet1!$J$1</c:f>
              <c:strCache>
                <c:ptCount val="1"/>
                <c:pt idx="0">
                  <c:v>Chr03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[3]Sheet1!$G$2:$G$50</c:f>
              <c:strCache>
                <c:ptCount val="49"/>
                <c:pt idx="0">
                  <c:v>module01</c:v>
                </c:pt>
                <c:pt idx="1">
                  <c:v>module02</c:v>
                </c:pt>
                <c:pt idx="2">
                  <c:v>module03</c:v>
                </c:pt>
                <c:pt idx="3">
                  <c:v>module04</c:v>
                </c:pt>
                <c:pt idx="4">
                  <c:v>module05</c:v>
                </c:pt>
                <c:pt idx="5">
                  <c:v>module06</c:v>
                </c:pt>
                <c:pt idx="6">
                  <c:v>module07</c:v>
                </c:pt>
                <c:pt idx="7">
                  <c:v>module08</c:v>
                </c:pt>
                <c:pt idx="8">
                  <c:v>module09</c:v>
                </c:pt>
                <c:pt idx="9">
                  <c:v>module10</c:v>
                </c:pt>
                <c:pt idx="10">
                  <c:v>module11</c:v>
                </c:pt>
                <c:pt idx="11">
                  <c:v>module12</c:v>
                </c:pt>
                <c:pt idx="12">
                  <c:v>module13</c:v>
                </c:pt>
                <c:pt idx="13">
                  <c:v>module14</c:v>
                </c:pt>
                <c:pt idx="14">
                  <c:v>module15</c:v>
                </c:pt>
                <c:pt idx="15">
                  <c:v>module16</c:v>
                </c:pt>
                <c:pt idx="16">
                  <c:v>module17</c:v>
                </c:pt>
                <c:pt idx="17">
                  <c:v>module18</c:v>
                </c:pt>
                <c:pt idx="18">
                  <c:v>module19</c:v>
                </c:pt>
                <c:pt idx="19">
                  <c:v>module20</c:v>
                </c:pt>
                <c:pt idx="20">
                  <c:v>module21</c:v>
                </c:pt>
                <c:pt idx="21">
                  <c:v>module22</c:v>
                </c:pt>
                <c:pt idx="22">
                  <c:v>module23</c:v>
                </c:pt>
                <c:pt idx="23">
                  <c:v>module24</c:v>
                </c:pt>
                <c:pt idx="24">
                  <c:v>module25</c:v>
                </c:pt>
                <c:pt idx="25">
                  <c:v>module26</c:v>
                </c:pt>
                <c:pt idx="26">
                  <c:v>module27</c:v>
                </c:pt>
                <c:pt idx="27">
                  <c:v>module28</c:v>
                </c:pt>
                <c:pt idx="28">
                  <c:v>module29</c:v>
                </c:pt>
                <c:pt idx="29">
                  <c:v>module30</c:v>
                </c:pt>
                <c:pt idx="30">
                  <c:v>module31</c:v>
                </c:pt>
                <c:pt idx="31">
                  <c:v>module32</c:v>
                </c:pt>
                <c:pt idx="32">
                  <c:v>module33</c:v>
                </c:pt>
                <c:pt idx="33">
                  <c:v>module34</c:v>
                </c:pt>
                <c:pt idx="34">
                  <c:v>module35</c:v>
                </c:pt>
                <c:pt idx="35">
                  <c:v>module36</c:v>
                </c:pt>
                <c:pt idx="36">
                  <c:v>module37</c:v>
                </c:pt>
                <c:pt idx="37">
                  <c:v>module38</c:v>
                </c:pt>
                <c:pt idx="38">
                  <c:v>module39</c:v>
                </c:pt>
                <c:pt idx="39">
                  <c:v>module40</c:v>
                </c:pt>
                <c:pt idx="40">
                  <c:v>module41</c:v>
                </c:pt>
                <c:pt idx="41">
                  <c:v>module42</c:v>
                </c:pt>
                <c:pt idx="42">
                  <c:v>module43</c:v>
                </c:pt>
                <c:pt idx="43">
                  <c:v>module44</c:v>
                </c:pt>
                <c:pt idx="44">
                  <c:v>module45</c:v>
                </c:pt>
                <c:pt idx="45">
                  <c:v>module46</c:v>
                </c:pt>
                <c:pt idx="46">
                  <c:v>module47</c:v>
                </c:pt>
                <c:pt idx="47">
                  <c:v>module48</c:v>
                </c:pt>
                <c:pt idx="48">
                  <c:v>module49</c:v>
                </c:pt>
              </c:strCache>
            </c:strRef>
          </c:cat>
          <c:val>
            <c:numRef>
              <c:f>[3]Sheet1!$J$2:$J$50</c:f>
              <c:numCache>
                <c:formatCode>General</c:formatCode>
                <c:ptCount val="49"/>
                <c:pt idx="0">
                  <c:v>0.00413736036408771</c:v>
                </c:pt>
                <c:pt idx="1">
                  <c:v>0.0227554820024824</c:v>
                </c:pt>
                <c:pt idx="2">
                  <c:v>0.108812577575507</c:v>
                </c:pt>
                <c:pt idx="3">
                  <c:v>0.0297889946214315</c:v>
                </c:pt>
                <c:pt idx="4">
                  <c:v>0.0157219693835333</c:v>
                </c:pt>
                <c:pt idx="5">
                  <c:v>0.0148944973107158</c:v>
                </c:pt>
                <c:pt idx="6">
                  <c:v>0.0119983450558544</c:v>
                </c:pt>
                <c:pt idx="7">
                  <c:v>0.0165494414563508</c:v>
                </c:pt>
                <c:pt idx="8">
                  <c:v>0.0310302027306578</c:v>
                </c:pt>
                <c:pt idx="9">
                  <c:v>0.0182043856019859</c:v>
                </c:pt>
                <c:pt idx="10">
                  <c:v>0.0115846090194456</c:v>
                </c:pt>
                <c:pt idx="11">
                  <c:v>0.0128258171286719</c:v>
                </c:pt>
                <c:pt idx="12">
                  <c:v>0.0566818369880017</c:v>
                </c:pt>
                <c:pt idx="13">
                  <c:v>0.0202730657840298</c:v>
                </c:pt>
                <c:pt idx="14">
                  <c:v>0.0239966901117087</c:v>
                </c:pt>
                <c:pt idx="15">
                  <c:v>0.00703351261894911</c:v>
                </c:pt>
                <c:pt idx="16">
                  <c:v>0.0153082333471245</c:v>
                </c:pt>
                <c:pt idx="17">
                  <c:v>0.0194455937112122</c:v>
                </c:pt>
                <c:pt idx="18">
                  <c:v>0.00951592883740174</c:v>
                </c:pt>
                <c:pt idx="19">
                  <c:v>0.0215142738932561</c:v>
                </c:pt>
                <c:pt idx="20">
                  <c:v>0.0401323955316508</c:v>
                </c:pt>
                <c:pt idx="21">
                  <c:v>0.0194455937112122</c:v>
                </c:pt>
                <c:pt idx="22">
                  <c:v>0.0206868018204386</c:v>
                </c:pt>
                <c:pt idx="23">
                  <c:v>0.0157219693835333</c:v>
                </c:pt>
                <c:pt idx="24">
                  <c:v>0.0268928423665701</c:v>
                </c:pt>
                <c:pt idx="25">
                  <c:v>0.00165494414563508</c:v>
                </c:pt>
                <c:pt idx="26">
                  <c:v>0.0107571369466281</c:v>
                </c:pt>
                <c:pt idx="27">
                  <c:v>0.00786098469176665</c:v>
                </c:pt>
                <c:pt idx="28">
                  <c:v>0.00827472072817542</c:v>
                </c:pt>
                <c:pt idx="29">
                  <c:v>0.0268928423665701</c:v>
                </c:pt>
                <c:pt idx="30">
                  <c:v>0.0248241621845263</c:v>
                </c:pt>
                <c:pt idx="31">
                  <c:v>0.0057923045097228</c:v>
                </c:pt>
                <c:pt idx="32">
                  <c:v>0.0107571369466281</c:v>
                </c:pt>
                <c:pt idx="33">
                  <c:v>0.0153082333471245</c:v>
                </c:pt>
                <c:pt idx="34">
                  <c:v>0.0297889946214315</c:v>
                </c:pt>
                <c:pt idx="35">
                  <c:v>0.0119983450558544</c:v>
                </c:pt>
                <c:pt idx="36">
                  <c:v>0.0119983450558544</c:v>
                </c:pt>
                <c:pt idx="37">
                  <c:v>0.0388911874224245</c:v>
                </c:pt>
                <c:pt idx="38">
                  <c:v>0.0330988829127017</c:v>
                </c:pt>
                <c:pt idx="39">
                  <c:v>0.0124120810922631</c:v>
                </c:pt>
                <c:pt idx="40">
                  <c:v>0.0165494414563508</c:v>
                </c:pt>
                <c:pt idx="41">
                  <c:v>0.0136532892014894</c:v>
                </c:pt>
                <c:pt idx="42">
                  <c:v>0.0111708729830368</c:v>
                </c:pt>
                <c:pt idx="43">
                  <c:v>0.0227554820024824</c:v>
                </c:pt>
                <c:pt idx="44">
                  <c:v>0.0335126189491105</c:v>
                </c:pt>
                <c:pt idx="45">
                  <c:v>0.00206868018204386</c:v>
                </c:pt>
                <c:pt idx="46">
                  <c:v>0.00827472072817542</c:v>
                </c:pt>
                <c:pt idx="47">
                  <c:v>0.0244104261481175</c:v>
                </c:pt>
                <c:pt idx="48">
                  <c:v>0.0223417459660736</c:v>
                </c:pt>
              </c:numCache>
            </c:numRef>
          </c:val>
        </c:ser>
        <c:ser>
          <c:idx val="3"/>
          <c:order val="3"/>
          <c:tx>
            <c:strRef>
              <c:f>[3]Sheet1!$K$1</c:f>
              <c:strCache>
                <c:ptCount val="1"/>
                <c:pt idx="0">
                  <c:v>Chr04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[3]Sheet1!$G$2:$G$50</c:f>
              <c:strCache>
                <c:ptCount val="49"/>
                <c:pt idx="0">
                  <c:v>module01</c:v>
                </c:pt>
                <c:pt idx="1">
                  <c:v>module02</c:v>
                </c:pt>
                <c:pt idx="2">
                  <c:v>module03</c:v>
                </c:pt>
                <c:pt idx="3">
                  <c:v>module04</c:v>
                </c:pt>
                <c:pt idx="4">
                  <c:v>module05</c:v>
                </c:pt>
                <c:pt idx="5">
                  <c:v>module06</c:v>
                </c:pt>
                <c:pt idx="6">
                  <c:v>module07</c:v>
                </c:pt>
                <c:pt idx="7">
                  <c:v>module08</c:v>
                </c:pt>
                <c:pt idx="8">
                  <c:v>module09</c:v>
                </c:pt>
                <c:pt idx="9">
                  <c:v>module10</c:v>
                </c:pt>
                <c:pt idx="10">
                  <c:v>module11</c:v>
                </c:pt>
                <c:pt idx="11">
                  <c:v>module12</c:v>
                </c:pt>
                <c:pt idx="12">
                  <c:v>module13</c:v>
                </c:pt>
                <c:pt idx="13">
                  <c:v>module14</c:v>
                </c:pt>
                <c:pt idx="14">
                  <c:v>module15</c:v>
                </c:pt>
                <c:pt idx="15">
                  <c:v>module16</c:v>
                </c:pt>
                <c:pt idx="16">
                  <c:v>module17</c:v>
                </c:pt>
                <c:pt idx="17">
                  <c:v>module18</c:v>
                </c:pt>
                <c:pt idx="18">
                  <c:v>module19</c:v>
                </c:pt>
                <c:pt idx="19">
                  <c:v>module20</c:v>
                </c:pt>
                <c:pt idx="20">
                  <c:v>module21</c:v>
                </c:pt>
                <c:pt idx="21">
                  <c:v>module22</c:v>
                </c:pt>
                <c:pt idx="22">
                  <c:v>module23</c:v>
                </c:pt>
                <c:pt idx="23">
                  <c:v>module24</c:v>
                </c:pt>
                <c:pt idx="24">
                  <c:v>module25</c:v>
                </c:pt>
                <c:pt idx="25">
                  <c:v>module26</c:v>
                </c:pt>
                <c:pt idx="26">
                  <c:v>module27</c:v>
                </c:pt>
                <c:pt idx="27">
                  <c:v>module28</c:v>
                </c:pt>
                <c:pt idx="28">
                  <c:v>module29</c:v>
                </c:pt>
                <c:pt idx="29">
                  <c:v>module30</c:v>
                </c:pt>
                <c:pt idx="30">
                  <c:v>module31</c:v>
                </c:pt>
                <c:pt idx="31">
                  <c:v>module32</c:v>
                </c:pt>
                <c:pt idx="32">
                  <c:v>module33</c:v>
                </c:pt>
                <c:pt idx="33">
                  <c:v>module34</c:v>
                </c:pt>
                <c:pt idx="34">
                  <c:v>module35</c:v>
                </c:pt>
                <c:pt idx="35">
                  <c:v>module36</c:v>
                </c:pt>
                <c:pt idx="36">
                  <c:v>module37</c:v>
                </c:pt>
                <c:pt idx="37">
                  <c:v>module38</c:v>
                </c:pt>
                <c:pt idx="38">
                  <c:v>module39</c:v>
                </c:pt>
                <c:pt idx="39">
                  <c:v>module40</c:v>
                </c:pt>
                <c:pt idx="40">
                  <c:v>module41</c:v>
                </c:pt>
                <c:pt idx="41">
                  <c:v>module42</c:v>
                </c:pt>
                <c:pt idx="42">
                  <c:v>module43</c:v>
                </c:pt>
                <c:pt idx="43">
                  <c:v>module44</c:v>
                </c:pt>
                <c:pt idx="44">
                  <c:v>module45</c:v>
                </c:pt>
                <c:pt idx="45">
                  <c:v>module46</c:v>
                </c:pt>
                <c:pt idx="46">
                  <c:v>module47</c:v>
                </c:pt>
                <c:pt idx="47">
                  <c:v>module48</c:v>
                </c:pt>
                <c:pt idx="48">
                  <c:v>module49</c:v>
                </c:pt>
              </c:strCache>
            </c:strRef>
          </c:cat>
          <c:val>
            <c:numRef>
              <c:f>[3]Sheet1!$K$2:$K$50</c:f>
              <c:numCache>
                <c:formatCode>General</c:formatCode>
                <c:ptCount val="49"/>
                <c:pt idx="0">
                  <c:v>0.00493733383972655</c:v>
                </c:pt>
                <c:pt idx="1">
                  <c:v>0.0254462590201291</c:v>
                </c:pt>
                <c:pt idx="2">
                  <c:v>0.109760729206229</c:v>
                </c:pt>
                <c:pt idx="3">
                  <c:v>0.0254462590201291</c:v>
                </c:pt>
                <c:pt idx="4">
                  <c:v>0.0136726167869351</c:v>
                </c:pt>
                <c:pt idx="5">
                  <c:v>0.0182301557159134</c:v>
                </c:pt>
                <c:pt idx="6">
                  <c:v>0.0132928218761869</c:v>
                </c:pt>
                <c:pt idx="7">
                  <c:v>0.0117736422331941</c:v>
                </c:pt>
                <c:pt idx="8">
                  <c:v>0.0288644132168629</c:v>
                </c:pt>
                <c:pt idx="9">
                  <c:v>0.0197493353589062</c:v>
                </c:pt>
                <c:pt idx="10">
                  <c:v>0.00873528294720851</c:v>
                </c:pt>
                <c:pt idx="11">
                  <c:v>0.00607671857197114</c:v>
                </c:pt>
                <c:pt idx="12">
                  <c:v>0.0573490315229776</c:v>
                </c:pt>
                <c:pt idx="13">
                  <c:v>0.0227876946448918</c:v>
                </c:pt>
                <c:pt idx="14">
                  <c:v>0.0182301557159134</c:v>
                </c:pt>
                <c:pt idx="15">
                  <c:v>0.00417774401823016</c:v>
                </c:pt>
                <c:pt idx="16">
                  <c:v>0.0235472844663882</c:v>
                </c:pt>
                <c:pt idx="17">
                  <c:v>0.0208887200911508</c:v>
                </c:pt>
                <c:pt idx="18">
                  <c:v>0.0110140524116977</c:v>
                </c:pt>
                <c:pt idx="19">
                  <c:v>0.0178503608051652</c:v>
                </c:pt>
                <c:pt idx="20">
                  <c:v>0.0539308773262438</c:v>
                </c:pt>
                <c:pt idx="21">
                  <c:v>0.0132928218761869</c:v>
                </c:pt>
                <c:pt idx="22">
                  <c:v>0.0148120015191796</c:v>
                </c:pt>
                <c:pt idx="23">
                  <c:v>0.0110140524116977</c:v>
                </c:pt>
                <c:pt idx="24">
                  <c:v>0.019369540448158</c:v>
                </c:pt>
                <c:pt idx="25">
                  <c:v>0.00151917964299278</c:v>
                </c:pt>
                <c:pt idx="26">
                  <c:v>0.00417774401823016</c:v>
                </c:pt>
                <c:pt idx="27">
                  <c:v>0.00835548803646031</c:v>
                </c:pt>
                <c:pt idx="28">
                  <c:v>0.00797569312571212</c:v>
                </c:pt>
                <c:pt idx="29">
                  <c:v>0.0281048233953665</c:v>
                </c:pt>
                <c:pt idx="30">
                  <c:v>0.0136726167869351</c:v>
                </c:pt>
                <c:pt idx="31">
                  <c:v>0.00531712875047474</c:v>
                </c:pt>
                <c:pt idx="32">
                  <c:v>0.0121534371439423</c:v>
                </c:pt>
                <c:pt idx="33">
                  <c:v>0.0121534371439423</c:v>
                </c:pt>
                <c:pt idx="34">
                  <c:v>0.0220281048233954</c:v>
                </c:pt>
                <c:pt idx="35">
                  <c:v>0.00759589821496392</c:v>
                </c:pt>
                <c:pt idx="36">
                  <c:v>0.00493733383972655</c:v>
                </c:pt>
                <c:pt idx="37">
                  <c:v>0.0319027725028485</c:v>
                </c:pt>
                <c:pt idx="38">
                  <c:v>0.0375996961640714</c:v>
                </c:pt>
                <c:pt idx="39">
                  <c:v>0.00987466767945309</c:v>
                </c:pt>
                <c:pt idx="40">
                  <c:v>0.0129130269654387</c:v>
                </c:pt>
                <c:pt idx="41">
                  <c:v>0.0148120015191796</c:v>
                </c:pt>
                <c:pt idx="42">
                  <c:v>0.00493733383972655</c:v>
                </c:pt>
                <c:pt idx="43">
                  <c:v>0.0129130269654387</c:v>
                </c:pt>
                <c:pt idx="44">
                  <c:v>0.0277250284846183</c:v>
                </c:pt>
                <c:pt idx="45">
                  <c:v>0.00227876946448918</c:v>
                </c:pt>
                <c:pt idx="46">
                  <c:v>0.00645651348271933</c:v>
                </c:pt>
                <c:pt idx="47">
                  <c:v>0.0148120015191796</c:v>
                </c:pt>
                <c:pt idx="48">
                  <c:v>0.0189897455374098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9156788"/>
        <c:axId val="766702719"/>
      </c:barChart>
      <c:catAx>
        <c:axId val="2491567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702719"/>
        <c:crosses val="autoZero"/>
        <c:auto val="1"/>
        <c:lblAlgn val="ctr"/>
        <c:lblOffset val="100"/>
        <c:noMultiLvlLbl val="0"/>
      </c:catAx>
      <c:valAx>
        <c:axId val="76670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91567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0</xdr:colOff>
      <xdr:row>55</xdr:row>
      <xdr:rowOff>161290</xdr:rowOff>
    </xdr:from>
    <xdr:to>
      <xdr:col>20</xdr:col>
      <xdr:colOff>18415</xdr:colOff>
      <xdr:row>71</xdr:row>
      <xdr:rowOff>99060</xdr:rowOff>
    </xdr:to>
    <xdr:graphicFrame>
      <xdr:nvGraphicFramePr>
        <xdr:cNvPr id="2" name="图表 1"/>
        <xdr:cNvGraphicFramePr/>
      </xdr:nvGraphicFramePr>
      <xdr:xfrm>
        <a:off x="7543800" y="9648190"/>
        <a:ext cx="6190615" cy="26809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56</xdr:row>
      <xdr:rowOff>0</xdr:rowOff>
    </xdr:from>
    <xdr:to>
      <xdr:col>29</xdr:col>
      <xdr:colOff>676275</xdr:colOff>
      <xdr:row>71</xdr:row>
      <xdr:rowOff>57150</xdr:rowOff>
    </xdr:to>
    <xdr:graphicFrame>
      <xdr:nvGraphicFramePr>
        <xdr:cNvPr id="3" name="图表 2"/>
        <xdr:cNvGraphicFramePr/>
      </xdr:nvGraphicFramePr>
      <xdr:xfrm>
        <a:off x="15087600" y="9658350"/>
        <a:ext cx="6858000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17</xdr:row>
      <xdr:rowOff>95250</xdr:rowOff>
    </xdr:from>
    <xdr:to>
      <xdr:col>10</xdr:col>
      <xdr:colOff>609600</xdr:colOff>
      <xdr:row>20</xdr:row>
      <xdr:rowOff>85725</xdr:rowOff>
    </xdr:to>
    <xdr:sp>
      <xdr:nvSpPr>
        <xdr:cNvPr id="4" name="右箭头 3"/>
        <xdr:cNvSpPr/>
      </xdr:nvSpPr>
      <xdr:spPr>
        <a:xfrm>
          <a:off x="6305550" y="3067050"/>
          <a:ext cx="1162050" cy="504825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114300</xdr:colOff>
      <xdr:row>10</xdr:row>
      <xdr:rowOff>9525</xdr:rowOff>
    </xdr:from>
    <xdr:to>
      <xdr:col>10</xdr:col>
      <xdr:colOff>447675</xdr:colOff>
      <xdr:row>17</xdr:row>
      <xdr:rowOff>46990</xdr:rowOff>
    </xdr:to>
    <xdr:sp>
      <xdr:nvSpPr>
        <xdr:cNvPr id="5" name="文本框 4"/>
        <xdr:cNvSpPr txBox="1"/>
      </xdr:nvSpPr>
      <xdr:spPr>
        <a:xfrm>
          <a:off x="6286500" y="1781175"/>
          <a:ext cx="1019175" cy="12376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altLang="zh-CN" sz="1100" b="1"/>
            <a:t>Do 0.3 threshold screening to get the main phenotype of the module</a:t>
          </a:r>
          <a:endParaRPr lang="en-US" altLang="zh-CN" sz="1100" b="1"/>
        </a:p>
      </xdr:txBody>
    </xdr:sp>
    <xdr:clientData/>
  </xdr:twoCellAnchor>
  <xdr:twoCellAnchor>
    <xdr:from>
      <xdr:col>20</xdr:col>
      <xdr:colOff>152400</xdr:colOff>
      <xdr:row>17</xdr:row>
      <xdr:rowOff>104775</xdr:rowOff>
    </xdr:from>
    <xdr:to>
      <xdr:col>21</xdr:col>
      <xdr:colOff>628650</xdr:colOff>
      <xdr:row>20</xdr:row>
      <xdr:rowOff>95250</xdr:rowOff>
    </xdr:to>
    <xdr:sp>
      <xdr:nvSpPr>
        <xdr:cNvPr id="6" name="右箭头 5"/>
        <xdr:cNvSpPr/>
      </xdr:nvSpPr>
      <xdr:spPr>
        <a:xfrm>
          <a:off x="13868400" y="3076575"/>
          <a:ext cx="1162050" cy="504825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20</xdr:col>
      <xdr:colOff>180975</xdr:colOff>
      <xdr:row>10</xdr:row>
      <xdr:rowOff>28575</xdr:rowOff>
    </xdr:from>
    <xdr:to>
      <xdr:col>21</xdr:col>
      <xdr:colOff>514350</xdr:colOff>
      <xdr:row>17</xdr:row>
      <xdr:rowOff>66040</xdr:rowOff>
    </xdr:to>
    <xdr:sp>
      <xdr:nvSpPr>
        <xdr:cNvPr id="7" name="文本框 6"/>
        <xdr:cNvSpPr txBox="1"/>
      </xdr:nvSpPr>
      <xdr:spPr>
        <a:xfrm>
          <a:off x="13896975" y="1800225"/>
          <a:ext cx="1019175" cy="12376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 b="1"/>
            <a:t>Combination of DON and ZEN  into toxin</a:t>
          </a:r>
          <a:endParaRPr lang="en-US" altLang="zh-CN" sz="1100" b="1"/>
        </a:p>
      </xdr:txBody>
    </xdr:sp>
    <xdr:clientData/>
  </xdr:twoCellAnchor>
  <xdr:twoCellAnchor>
    <xdr:from>
      <xdr:col>20</xdr:col>
      <xdr:colOff>568960</xdr:colOff>
      <xdr:row>124</xdr:row>
      <xdr:rowOff>117475</xdr:rowOff>
    </xdr:from>
    <xdr:to>
      <xdr:col>30</xdr:col>
      <xdr:colOff>90805</xdr:colOff>
      <xdr:row>138</xdr:row>
      <xdr:rowOff>165735</xdr:rowOff>
    </xdr:to>
    <xdr:graphicFrame>
      <xdr:nvGraphicFramePr>
        <xdr:cNvPr id="9" name="图表 8"/>
        <xdr:cNvGraphicFramePr/>
      </xdr:nvGraphicFramePr>
      <xdr:xfrm>
        <a:off x="14284960" y="21434425"/>
        <a:ext cx="8037195" cy="244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76</xdr:row>
      <xdr:rowOff>0</xdr:rowOff>
    </xdr:from>
    <xdr:to>
      <xdr:col>10</xdr:col>
      <xdr:colOff>333375</xdr:colOff>
      <xdr:row>83</xdr:row>
      <xdr:rowOff>37465</xdr:rowOff>
    </xdr:to>
    <xdr:sp>
      <xdr:nvSpPr>
        <xdr:cNvPr id="10" name="文本框 9"/>
        <xdr:cNvSpPr txBox="1"/>
      </xdr:nvSpPr>
      <xdr:spPr>
        <a:xfrm>
          <a:off x="6172200" y="13087350"/>
          <a:ext cx="1019175" cy="12376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 b="1"/>
            <a:t>Do 0.5 threshold screening to get the main phenotype of the module</a:t>
          </a:r>
          <a:endParaRPr lang="en-US" altLang="zh-CN" sz="1100" b="1"/>
        </a:p>
      </xdr:txBody>
    </xdr:sp>
    <xdr:clientData/>
  </xdr:twoCellAnchor>
  <xdr:twoCellAnchor>
    <xdr:from>
      <xdr:col>9</xdr:col>
      <xdr:colOff>0</xdr:colOff>
      <xdr:row>68</xdr:row>
      <xdr:rowOff>0</xdr:rowOff>
    </xdr:from>
    <xdr:to>
      <xdr:col>10</xdr:col>
      <xdr:colOff>476250</xdr:colOff>
      <xdr:row>70</xdr:row>
      <xdr:rowOff>161925</xdr:rowOff>
    </xdr:to>
    <xdr:sp>
      <xdr:nvSpPr>
        <xdr:cNvPr id="11" name="右箭头 10"/>
        <xdr:cNvSpPr/>
      </xdr:nvSpPr>
      <xdr:spPr>
        <a:xfrm rot="2520000">
          <a:off x="6172200" y="11715750"/>
          <a:ext cx="1162050" cy="504825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 editAs="oneCell">
    <xdr:from>
      <xdr:col>21</xdr:col>
      <xdr:colOff>52070</xdr:colOff>
      <xdr:row>139</xdr:row>
      <xdr:rowOff>114300</xdr:rowOff>
    </xdr:from>
    <xdr:to>
      <xdr:col>30</xdr:col>
      <xdr:colOff>81280</xdr:colOff>
      <xdr:row>185</xdr:row>
      <xdr:rowOff>104775</xdr:rowOff>
    </xdr:to>
    <xdr:pic>
      <xdr:nvPicPr>
        <xdr:cNvPr id="12" name="图片 11" descr="5fbeb91553f8a0a2717528f795cc1b53_156186010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4453870" y="24003000"/>
          <a:ext cx="7858760" cy="7877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104775</xdr:colOff>
      <xdr:row>2</xdr:row>
      <xdr:rowOff>19050</xdr:rowOff>
    </xdr:from>
    <xdr:to>
      <xdr:col>4</xdr:col>
      <xdr:colOff>551815</xdr:colOff>
      <xdr:row>4</xdr:row>
      <xdr:rowOff>114300</xdr:rowOff>
    </xdr:to>
    <xdr:sp>
      <xdr:nvSpPr>
        <xdr:cNvPr id="2" name="文本框 1"/>
        <xdr:cNvSpPr txBox="1"/>
      </xdr:nvSpPr>
      <xdr:spPr>
        <a:xfrm>
          <a:off x="104775" y="419100"/>
          <a:ext cx="319024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100"/>
            <a:t>Using the regulator protein sequence of each module to compare with the TF database of yeast</a:t>
          </a:r>
          <a:endParaRPr lang="zh-CN" altLang="en-US" sz="1100"/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9</xdr:col>
      <xdr:colOff>447040</xdr:colOff>
      <xdr:row>4</xdr:row>
      <xdr:rowOff>95250</xdr:rowOff>
    </xdr:to>
    <xdr:sp>
      <xdr:nvSpPr>
        <xdr:cNvPr id="3" name="文本框 2"/>
        <xdr:cNvSpPr txBox="1"/>
      </xdr:nvSpPr>
      <xdr:spPr>
        <a:xfrm>
          <a:off x="4114800" y="400050"/>
          <a:ext cx="319024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Using the </a:t>
          </a:r>
          <a:r>
            <a:rPr lang="en-US" altLang="zh-CN" sz="1100"/>
            <a:t>predicted motif</a:t>
          </a:r>
          <a:r>
            <a:rPr lang="zh-CN" altLang="en-US" sz="1100"/>
            <a:t> to compare with the TF database of yeast</a:t>
          </a:r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88265</xdr:colOff>
      <xdr:row>19</xdr:row>
      <xdr:rowOff>44450</xdr:rowOff>
    </xdr:from>
    <xdr:to>
      <xdr:col>24</xdr:col>
      <xdr:colOff>346075</xdr:colOff>
      <xdr:row>35</xdr:row>
      <xdr:rowOff>139065</xdr:rowOff>
    </xdr:to>
    <xdr:graphicFrame>
      <xdr:nvGraphicFramePr>
        <xdr:cNvPr id="2" name="图表 1"/>
        <xdr:cNvGraphicFramePr/>
      </xdr:nvGraphicFramePr>
      <xdr:xfrm>
        <a:off x="8736965" y="3359150"/>
        <a:ext cx="9173210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19050</xdr:colOff>
      <xdr:row>39</xdr:row>
      <xdr:rowOff>161925</xdr:rowOff>
    </xdr:from>
    <xdr:to>
      <xdr:col>26</xdr:col>
      <xdr:colOff>476250</xdr:colOff>
      <xdr:row>66</xdr:row>
      <xdr:rowOff>152400</xdr:rowOff>
    </xdr:to>
    <xdr:pic>
      <xdr:nvPicPr>
        <xdr:cNvPr id="3" name="图片 2" descr="module46chr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53550" y="6905625"/>
          <a:ext cx="10058400" cy="4619625"/>
        </a:xfrm>
        <a:prstGeom prst="rect">
          <a:avLst/>
        </a:prstGeom>
      </xdr:spPr>
    </xdr:pic>
    <xdr:clientData/>
  </xdr:twoCellAnchor>
  <xdr:twoCellAnchor>
    <xdr:from>
      <xdr:col>23</xdr:col>
      <xdr:colOff>67310</xdr:colOff>
      <xdr:row>35</xdr:row>
      <xdr:rowOff>114300</xdr:rowOff>
    </xdr:from>
    <xdr:to>
      <xdr:col>25</xdr:col>
      <xdr:colOff>47625</xdr:colOff>
      <xdr:row>39</xdr:row>
      <xdr:rowOff>28575</xdr:rowOff>
    </xdr:to>
    <xdr:sp>
      <xdr:nvSpPr>
        <xdr:cNvPr id="4" name="虚尾箭头 3"/>
        <xdr:cNvSpPr/>
      </xdr:nvSpPr>
      <xdr:spPr>
        <a:xfrm rot="19440000" flipH="1" flipV="1">
          <a:off x="16945610" y="6172200"/>
          <a:ext cx="1351915" cy="600075"/>
        </a:xfrm>
        <a:prstGeom prst="strip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200025</xdr:colOff>
      <xdr:row>19</xdr:row>
      <xdr:rowOff>66675</xdr:rowOff>
    </xdr:from>
    <xdr:to>
      <xdr:col>23</xdr:col>
      <xdr:colOff>342900</xdr:colOff>
      <xdr:row>34</xdr:row>
      <xdr:rowOff>28575</xdr:rowOff>
    </xdr:to>
    <xdr:sp>
      <xdr:nvSpPr>
        <xdr:cNvPr id="5" name="矩形 4"/>
        <xdr:cNvSpPr/>
      </xdr:nvSpPr>
      <xdr:spPr>
        <a:xfrm>
          <a:off x="17078325" y="3381375"/>
          <a:ext cx="142875" cy="2533650"/>
        </a:xfrm>
        <a:prstGeom prst="rect">
          <a:avLst/>
        </a:prstGeom>
        <a:noFill/>
        <a:ln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module_networks\correlation%20matrix%20between%20module%20and%20phenotyp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Pictures\module%20phenotyp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&#30011;&#22270;&#36164;&#26009;\module%20target%20gene-Ch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52">
          <cell r="B252" t="str">
            <v>M</v>
          </cell>
          <cell r="C252" t="str">
            <v>P</v>
          </cell>
          <cell r="D252" t="str">
            <v>S</v>
          </cell>
          <cell r="E252" t="str">
            <v>Z</v>
          </cell>
          <cell r="F252" t="str">
            <v>D</v>
          </cell>
          <cell r="G252" t="str">
            <v>C</v>
          </cell>
          <cell r="H252" t="str">
            <v>V</v>
          </cell>
          <cell r="I252" t="str">
            <v>St</v>
          </cell>
        </row>
        <row r="253">
          <cell r="A253" t="str">
            <v>module02</v>
          </cell>
        </row>
        <row r="253">
          <cell r="D253">
            <v>0.655737704918034</v>
          </cell>
          <cell r="E253">
            <v>0.579234972677596</v>
          </cell>
          <cell r="F253">
            <v>0.655737704918034</v>
          </cell>
        </row>
        <row r="254">
          <cell r="A254" t="str">
            <v>module03</v>
          </cell>
          <cell r="B254">
            <v>0.723756906077349</v>
          </cell>
        </row>
        <row r="254">
          <cell r="D254">
            <v>0.729281767955802</v>
          </cell>
          <cell r="E254">
            <v>0.718232044198895</v>
          </cell>
          <cell r="F254">
            <v>0.662983425414365</v>
          </cell>
        </row>
        <row r="254">
          <cell r="H254">
            <v>0.585635359116023</v>
          </cell>
        </row>
        <row r="255">
          <cell r="A255" t="str">
            <v>module04</v>
          </cell>
        </row>
        <row r="255">
          <cell r="D255">
            <v>0.748663101604278</v>
          </cell>
        </row>
        <row r="256">
          <cell r="A256" t="str">
            <v>module05</v>
          </cell>
          <cell r="B256">
            <v>0.510416666666667</v>
          </cell>
          <cell r="C256">
            <v>0.338541666666667</v>
          </cell>
          <cell r="D256">
            <v>0.328125</v>
          </cell>
        </row>
        <row r="256">
          <cell r="H256">
            <v>0.328125</v>
          </cell>
        </row>
        <row r="257">
          <cell r="A257" t="str">
            <v>module06</v>
          </cell>
          <cell r="B257">
            <v>0.359116022099448</v>
          </cell>
        </row>
        <row r="257">
          <cell r="D257">
            <v>0.359116022099448</v>
          </cell>
          <cell r="E257">
            <v>0.359116022099448</v>
          </cell>
          <cell r="F257">
            <v>0.359116022099448</v>
          </cell>
        </row>
        <row r="257">
          <cell r="H257">
            <v>0.596685082872929</v>
          </cell>
        </row>
        <row r="258">
          <cell r="A258" t="str">
            <v>module07</v>
          </cell>
          <cell r="B258">
            <v>0.435</v>
          </cell>
        </row>
        <row r="258">
          <cell r="D258">
            <v>0.83</v>
          </cell>
          <cell r="E258">
            <v>0.535</v>
          </cell>
          <cell r="F258">
            <v>0.535</v>
          </cell>
        </row>
        <row r="258">
          <cell r="H258">
            <v>0.365</v>
          </cell>
        </row>
        <row r="259">
          <cell r="A259" t="str">
            <v>module08</v>
          </cell>
        </row>
        <row r="259">
          <cell r="D259">
            <v>0.823170731707317</v>
          </cell>
        </row>
        <row r="260">
          <cell r="A260" t="str">
            <v>module09</v>
          </cell>
        </row>
        <row r="260">
          <cell r="C260">
            <v>0.325153374233129</v>
          </cell>
          <cell r="D260">
            <v>0.441717791411043</v>
          </cell>
          <cell r="E260">
            <v>0.631901840490798</v>
          </cell>
          <cell r="F260">
            <v>0.306748466257669</v>
          </cell>
          <cell r="G260">
            <v>0.325153374233129</v>
          </cell>
        </row>
        <row r="260">
          <cell r="I260">
            <v>0.39877300613497</v>
          </cell>
        </row>
        <row r="261">
          <cell r="A261" t="str">
            <v>module10</v>
          </cell>
          <cell r="B261">
            <v>0.946859903381642</v>
          </cell>
        </row>
        <row r="261">
          <cell r="D261">
            <v>1</v>
          </cell>
          <cell r="E261">
            <v>0.719806763285023</v>
          </cell>
          <cell r="F261">
            <v>0.719806763285023</v>
          </cell>
          <cell r="G261">
            <v>0.415458937198067</v>
          </cell>
          <cell r="H261">
            <v>0.898550724637681</v>
          </cell>
          <cell r="I261">
            <v>0.415458937198067</v>
          </cell>
        </row>
        <row r="262">
          <cell r="A262" t="str">
            <v>module11</v>
          </cell>
          <cell r="B262">
            <v>0.597633136094674</v>
          </cell>
        </row>
        <row r="262">
          <cell r="D262">
            <v>0.911242603550295</v>
          </cell>
          <cell r="E262">
            <v>0.585798816568047</v>
          </cell>
          <cell r="F262">
            <v>0.585798816568047</v>
          </cell>
        </row>
        <row r="262">
          <cell r="H262">
            <v>0.597633136094674</v>
          </cell>
        </row>
        <row r="263">
          <cell r="A263" t="str">
            <v>module12</v>
          </cell>
        </row>
        <row r="263">
          <cell r="D263">
            <v>0.551515151515151</v>
          </cell>
          <cell r="E263">
            <v>0.503030303030303</v>
          </cell>
          <cell r="F263">
            <v>0.503030303030303</v>
          </cell>
        </row>
        <row r="264">
          <cell r="A264" t="str">
            <v>module13</v>
          </cell>
          <cell r="B264">
            <v>0.387283236994219</v>
          </cell>
          <cell r="C264">
            <v>0.404624277456647</v>
          </cell>
          <cell r="D264">
            <v>0.693641618497109</v>
          </cell>
          <cell r="E264">
            <v>0.526011560693641</v>
          </cell>
        </row>
        <row r="264">
          <cell r="G264">
            <v>0.404624277456647</v>
          </cell>
        </row>
        <row r="264">
          <cell r="I264">
            <v>0.30635838150289</v>
          </cell>
        </row>
        <row r="265">
          <cell r="A265" t="str">
            <v>module14</v>
          </cell>
          <cell r="B265">
            <v>0.701149425287356</v>
          </cell>
          <cell r="C265">
            <v>0.373563218390804</v>
          </cell>
          <cell r="D265">
            <v>0.557471264367816</v>
          </cell>
        </row>
        <row r="265">
          <cell r="F265">
            <v>0.46551724137931</v>
          </cell>
          <cell r="G265">
            <v>0.373563218390804</v>
          </cell>
          <cell r="H265">
            <v>0.528735632183908</v>
          </cell>
          <cell r="I265">
            <v>0.448275862068965</v>
          </cell>
        </row>
        <row r="266">
          <cell r="A266" t="str">
            <v>module15</v>
          </cell>
          <cell r="B266">
            <v>0.879227053140096</v>
          </cell>
        </row>
        <row r="266">
          <cell r="D266">
            <v>0.734299516908212</v>
          </cell>
          <cell r="E266">
            <v>0.7487922705314</v>
          </cell>
          <cell r="F266">
            <v>0.7487922705314</v>
          </cell>
        </row>
        <row r="266">
          <cell r="H266">
            <v>0.681159420289854</v>
          </cell>
        </row>
        <row r="267">
          <cell r="A267" t="str">
            <v>module16</v>
          </cell>
          <cell r="B267">
            <v>0.709090909090909</v>
          </cell>
        </row>
        <row r="267">
          <cell r="D267">
            <v>0.939393939393939</v>
          </cell>
        </row>
        <row r="267">
          <cell r="H267">
            <v>0.709090909090909</v>
          </cell>
        </row>
        <row r="268">
          <cell r="A268" t="str">
            <v>module17</v>
          </cell>
        </row>
        <row r="268">
          <cell r="C268">
            <v>0.753333333333333</v>
          </cell>
          <cell r="D268">
            <v>0.92</v>
          </cell>
          <cell r="E268">
            <v>0.353333333333333</v>
          </cell>
          <cell r="F268">
            <v>0.353333333333333</v>
          </cell>
          <cell r="G268">
            <v>0.353333333333333</v>
          </cell>
        </row>
        <row r="269">
          <cell r="A269" t="str">
            <v>module18</v>
          </cell>
          <cell r="B269">
            <v>0.465116279069768</v>
          </cell>
        </row>
        <row r="269">
          <cell r="D269">
            <v>1</v>
          </cell>
          <cell r="E269">
            <v>0.618604651162791</v>
          </cell>
          <cell r="F269">
            <v>0.558139534883722</v>
          </cell>
        </row>
        <row r="269">
          <cell r="H269">
            <v>0.525581395348838</v>
          </cell>
          <cell r="I269">
            <v>0.311627906976745</v>
          </cell>
        </row>
        <row r="270">
          <cell r="A270" t="str">
            <v>module19</v>
          </cell>
          <cell r="B270">
            <v>0.908536585365853</v>
          </cell>
          <cell r="C270">
            <v>0.49390243902439</v>
          </cell>
          <cell r="D270">
            <v>0.676829268292683</v>
          </cell>
          <cell r="E270">
            <v>0.530487804878049</v>
          </cell>
        </row>
        <row r="270">
          <cell r="G270">
            <v>0.378048780487805</v>
          </cell>
          <cell r="H270">
            <v>0.5</v>
          </cell>
        </row>
        <row r="271">
          <cell r="A271" t="str">
            <v>module20</v>
          </cell>
          <cell r="B271">
            <v>0.432432432432433</v>
          </cell>
        </row>
        <row r="271">
          <cell r="D271">
            <v>0.432432432432433</v>
          </cell>
          <cell r="E271">
            <v>0.345945945945946</v>
          </cell>
        </row>
        <row r="271">
          <cell r="I271">
            <v>0.45945945945946</v>
          </cell>
        </row>
        <row r="272">
          <cell r="A272" t="str">
            <v>module21</v>
          </cell>
          <cell r="B272">
            <v>0.927272727272726</v>
          </cell>
          <cell r="C272">
            <v>0.46060606060606</v>
          </cell>
          <cell r="D272">
            <v>0.599999999999999</v>
          </cell>
        </row>
        <row r="272">
          <cell r="H272">
            <v>0.387878787878788</v>
          </cell>
          <cell r="I272">
            <v>0.563636363636363</v>
          </cell>
        </row>
        <row r="273">
          <cell r="A273" t="str">
            <v>module22</v>
          </cell>
        </row>
        <row r="273">
          <cell r="D273">
            <v>0.880434782608695</v>
          </cell>
        </row>
        <row r="273">
          <cell r="I273">
            <v>0.391304347826086</v>
          </cell>
        </row>
        <row r="274">
          <cell r="A274" t="str">
            <v>module23</v>
          </cell>
          <cell r="B274">
            <v>0.649769585253457</v>
          </cell>
          <cell r="C274">
            <v>0.350230414746544</v>
          </cell>
          <cell r="D274">
            <v>0.695852534562213</v>
          </cell>
          <cell r="E274">
            <v>0.400921658986176</v>
          </cell>
          <cell r="F274">
            <v>0.331797235023042</v>
          </cell>
          <cell r="G274">
            <v>0.405529953917051</v>
          </cell>
          <cell r="H274">
            <v>0.71889400921659</v>
          </cell>
        </row>
        <row r="275">
          <cell r="A275" t="str">
            <v>module24</v>
          </cell>
        </row>
        <row r="275">
          <cell r="D275">
            <v>0.448453608247422</v>
          </cell>
        </row>
        <row r="275">
          <cell r="H275">
            <v>0.376288659793815</v>
          </cell>
        </row>
        <row r="276">
          <cell r="A276" t="str">
            <v>module25</v>
          </cell>
          <cell r="B276">
            <v>0.389221556886228</v>
          </cell>
          <cell r="C276">
            <v>0.317365269461078</v>
          </cell>
          <cell r="D276">
            <v>0.479041916167665</v>
          </cell>
        </row>
        <row r="276">
          <cell r="H276">
            <v>0.317365269461078</v>
          </cell>
        </row>
        <row r="277">
          <cell r="A277" t="str">
            <v>module26</v>
          </cell>
          <cell r="B277">
            <v>0.687830687830687</v>
          </cell>
        </row>
        <row r="277">
          <cell r="D277">
            <v>1</v>
          </cell>
        </row>
        <row r="277">
          <cell r="H277">
            <v>0.333333333333333</v>
          </cell>
          <cell r="I277">
            <v>0.354497354497354</v>
          </cell>
        </row>
        <row r="278">
          <cell r="A278" t="str">
            <v>module27</v>
          </cell>
          <cell r="B278">
            <v>0.343589743589744</v>
          </cell>
        </row>
        <row r="278">
          <cell r="D278">
            <v>0.851282051282051</v>
          </cell>
        </row>
        <row r="279">
          <cell r="A279" t="str">
            <v>module28</v>
          </cell>
        </row>
        <row r="279">
          <cell r="C279">
            <v>0.446428571428571</v>
          </cell>
          <cell r="D279">
            <v>0.630952380952381</v>
          </cell>
        </row>
        <row r="280">
          <cell r="A280" t="str">
            <v>module29</v>
          </cell>
          <cell r="B280">
            <v>0.454545454545455</v>
          </cell>
        </row>
        <row r="280">
          <cell r="D280">
            <v>0.839572192513369</v>
          </cell>
        </row>
        <row r="280">
          <cell r="G280">
            <v>0.588235294117647</v>
          </cell>
          <cell r="H280">
            <v>0.556149732620321</v>
          </cell>
        </row>
        <row r="281">
          <cell r="A281" t="str">
            <v>module30</v>
          </cell>
        </row>
        <row r="281">
          <cell r="D281">
            <v>1</v>
          </cell>
          <cell r="E281">
            <v>0.308988764044944</v>
          </cell>
          <cell r="F281">
            <v>0.308988764044944</v>
          </cell>
        </row>
        <row r="282">
          <cell r="A282" t="str">
            <v>module31</v>
          </cell>
          <cell r="B282">
            <v>0.51530612244898</v>
          </cell>
        </row>
        <row r="282">
          <cell r="D282">
            <v>0.729591836734694</v>
          </cell>
        </row>
        <row r="282">
          <cell r="H282">
            <v>0.316326530612245</v>
          </cell>
          <cell r="I282">
            <v>0.321428571428571</v>
          </cell>
        </row>
        <row r="283">
          <cell r="A283" t="str">
            <v>module32</v>
          </cell>
          <cell r="B283">
            <v>0.630434782608696</v>
          </cell>
        </row>
        <row r="283">
          <cell r="D283">
            <v>0.396739130434782</v>
          </cell>
        </row>
        <row r="283">
          <cell r="G283">
            <v>0.396739130434782</v>
          </cell>
          <cell r="H283">
            <v>0.380434782608695</v>
          </cell>
        </row>
        <row r="284">
          <cell r="A284" t="str">
            <v>module33</v>
          </cell>
          <cell r="B284">
            <v>0.468926553672316</v>
          </cell>
        </row>
        <row r="284">
          <cell r="D284">
            <v>0.468926553672316</v>
          </cell>
          <cell r="E284">
            <v>0.468926553672317</v>
          </cell>
          <cell r="F284">
            <v>0.468926553672317</v>
          </cell>
        </row>
        <row r="284">
          <cell r="H284">
            <v>0.389830508474576</v>
          </cell>
        </row>
        <row r="285">
          <cell r="A285" t="str">
            <v>module34</v>
          </cell>
          <cell r="B285">
            <v>0.456140350877193</v>
          </cell>
        </row>
        <row r="285">
          <cell r="D285">
            <v>0.923976608187135</v>
          </cell>
          <cell r="E285">
            <v>0.304093567251462</v>
          </cell>
          <cell r="F285">
            <v>0.304093567251462</v>
          </cell>
        </row>
        <row r="285">
          <cell r="H285">
            <v>0.380116959064328</v>
          </cell>
        </row>
        <row r="286">
          <cell r="A286" t="str">
            <v>module35</v>
          </cell>
          <cell r="B286">
            <v>0.558139534883721</v>
          </cell>
          <cell r="C286">
            <v>0.488372093023256</v>
          </cell>
          <cell r="D286">
            <v>0.558139534883721</v>
          </cell>
          <cell r="E286">
            <v>0.505813953488372</v>
          </cell>
          <cell r="F286">
            <v>0.505813953488372</v>
          </cell>
          <cell r="G286">
            <v>0.726744186046512</v>
          </cell>
          <cell r="H286">
            <v>0.494186046511628</v>
          </cell>
          <cell r="I286">
            <v>0.546511627906977</v>
          </cell>
        </row>
        <row r="287">
          <cell r="A287" t="str">
            <v>module36</v>
          </cell>
        </row>
        <row r="287">
          <cell r="D287">
            <v>0.337209302325581</v>
          </cell>
          <cell r="E287">
            <v>0.505813953488372</v>
          </cell>
          <cell r="F287">
            <v>0.494186046511628</v>
          </cell>
        </row>
        <row r="288">
          <cell r="A288" t="str">
            <v>module37</v>
          </cell>
          <cell r="B288">
            <v>0.344155844155844</v>
          </cell>
          <cell r="C288">
            <v>0.525974025974026</v>
          </cell>
          <cell r="D288">
            <v>0.746753246753246</v>
          </cell>
          <cell r="E288">
            <v>0.597402597402597</v>
          </cell>
          <cell r="F288">
            <v>0.415584415584415</v>
          </cell>
        </row>
        <row r="289">
          <cell r="A289" t="str">
            <v>module38</v>
          </cell>
          <cell r="B289">
            <v>0.411483253588516</v>
          </cell>
        </row>
        <row r="289">
          <cell r="D289">
            <v>0.516746411483253</v>
          </cell>
          <cell r="E289">
            <v>0.545454545454545</v>
          </cell>
          <cell r="F289">
            <v>0.545454545454545</v>
          </cell>
        </row>
        <row r="289">
          <cell r="H289">
            <v>0.411483253588516</v>
          </cell>
        </row>
        <row r="290">
          <cell r="A290" t="str">
            <v>module39</v>
          </cell>
        </row>
        <row r="290">
          <cell r="D290">
            <v>0.820987654320987</v>
          </cell>
          <cell r="E290">
            <v>0.54320987654321</v>
          </cell>
          <cell r="F290">
            <v>0.432098765432099</v>
          </cell>
        </row>
        <row r="290">
          <cell r="H290">
            <v>0.54320987654321</v>
          </cell>
        </row>
        <row r="291">
          <cell r="A291" t="str">
            <v>module40</v>
          </cell>
          <cell r="B291">
            <v>0.353591160220994</v>
          </cell>
        </row>
        <row r="291">
          <cell r="D291">
            <v>0.353591160220994</v>
          </cell>
          <cell r="E291">
            <v>0.541436464088398</v>
          </cell>
          <cell r="F291">
            <v>0.541436464088398</v>
          </cell>
        </row>
        <row r="291">
          <cell r="H291">
            <v>0.530386740331491</v>
          </cell>
        </row>
        <row r="292">
          <cell r="A292" t="str">
            <v>module41</v>
          </cell>
          <cell r="B292">
            <v>0.47093023255814</v>
          </cell>
          <cell r="C292">
            <v>0.366279069767442</v>
          </cell>
          <cell r="D292">
            <v>0.668604651162791</v>
          </cell>
          <cell r="E292">
            <v>0.569767441860466</v>
          </cell>
          <cell r="F292">
            <v>0.569767441860466</v>
          </cell>
          <cell r="G292">
            <v>0.47093023255814</v>
          </cell>
          <cell r="H292">
            <v>0.569767441860466</v>
          </cell>
          <cell r="I292">
            <v>0.372093023255814</v>
          </cell>
        </row>
        <row r="293">
          <cell r="A293" t="str">
            <v>module42</v>
          </cell>
          <cell r="B293">
            <v>0.308139534883721</v>
          </cell>
        </row>
        <row r="293">
          <cell r="D293">
            <v>0.622093023255814</v>
          </cell>
        </row>
        <row r="294">
          <cell r="A294" t="str">
            <v>module43</v>
          </cell>
        </row>
        <row r="294">
          <cell r="C294">
            <v>0.375000000000001</v>
          </cell>
          <cell r="D294">
            <v>0.73913043478261</v>
          </cell>
        </row>
        <row r="294">
          <cell r="G294">
            <v>0.581521739130436</v>
          </cell>
        </row>
        <row r="295">
          <cell r="A295" t="str">
            <v>module44</v>
          </cell>
          <cell r="B295">
            <v>0.415841584158416</v>
          </cell>
        </row>
        <row r="295">
          <cell r="D295">
            <v>0.544554455445544</v>
          </cell>
          <cell r="E295">
            <v>0.346534653465346</v>
          </cell>
          <cell r="F295">
            <v>0.346534653465346</v>
          </cell>
          <cell r="G295">
            <v>0.435643564356435</v>
          </cell>
          <cell r="H295">
            <v>0.579207920792079</v>
          </cell>
        </row>
        <row r="296">
          <cell r="A296" t="str">
            <v>module45</v>
          </cell>
          <cell r="B296">
            <v>0.447058823529412</v>
          </cell>
          <cell r="C296">
            <v>0.688235294117647</v>
          </cell>
          <cell r="D296">
            <v>0.447058823529412</v>
          </cell>
          <cell r="E296">
            <v>0.382352941176471</v>
          </cell>
          <cell r="F296">
            <v>0.382352941176471</v>
          </cell>
          <cell r="G296">
            <v>0.48235294117647</v>
          </cell>
          <cell r="H296">
            <v>0.311764705882353</v>
          </cell>
          <cell r="I296">
            <v>0.382352941176471</v>
          </cell>
        </row>
        <row r="297">
          <cell r="A297" t="str">
            <v>module46</v>
          </cell>
        </row>
        <row r="297">
          <cell r="D297">
            <v>0.614035087719297</v>
          </cell>
          <cell r="E297">
            <v>0.473684210526316</v>
          </cell>
          <cell r="F297">
            <v>0.701754385964912</v>
          </cell>
        </row>
        <row r="298">
          <cell r="A298" t="str">
            <v>module47</v>
          </cell>
        </row>
        <row r="298">
          <cell r="D298">
            <v>1</v>
          </cell>
        </row>
        <row r="298">
          <cell r="H298">
            <v>0.325581395348837</v>
          </cell>
        </row>
        <row r="299">
          <cell r="A299" t="str">
            <v>module48</v>
          </cell>
        </row>
        <row r="299">
          <cell r="D299">
            <v>0.608695652173913</v>
          </cell>
          <cell r="E299">
            <v>0.39751552795031</v>
          </cell>
          <cell r="F299">
            <v>0.39751552795031</v>
          </cell>
        </row>
        <row r="300">
          <cell r="A300" t="str">
            <v>module49</v>
          </cell>
        </row>
        <row r="300">
          <cell r="D300">
            <v>0.640243902439024</v>
          </cell>
        </row>
        <row r="300">
          <cell r="H300">
            <v>0.390243902439024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AE2" t="str">
            <v>M</v>
          </cell>
          <cell r="AF2" t="str">
            <v>P</v>
          </cell>
          <cell r="AG2" t="str">
            <v>S</v>
          </cell>
          <cell r="AH2" t="str">
            <v>toxin</v>
          </cell>
          <cell r="AI2" t="str">
            <v>C</v>
          </cell>
          <cell r="AJ2" t="str">
            <v>V</v>
          </cell>
          <cell r="AK2" t="str">
            <v>St</v>
          </cell>
        </row>
        <row r="3">
          <cell r="AD3" t="str">
            <v>module02</v>
          </cell>
          <cell r="AE3">
            <v>0</v>
          </cell>
          <cell r="AF3">
            <v>0</v>
          </cell>
          <cell r="AG3">
            <v>0.655737704918034</v>
          </cell>
          <cell r="AH3">
            <v>1.23497267759563</v>
          </cell>
          <cell r="AI3">
            <v>0</v>
          </cell>
          <cell r="AJ3">
            <v>0</v>
          </cell>
          <cell r="AK3">
            <v>0</v>
          </cell>
        </row>
        <row r="4">
          <cell r="AD4" t="str">
            <v>module03</v>
          </cell>
          <cell r="AE4">
            <v>0.723756906077349</v>
          </cell>
          <cell r="AF4">
            <v>0</v>
          </cell>
          <cell r="AG4">
            <v>0.729281767955802</v>
          </cell>
          <cell r="AH4">
            <v>1.38121546961326</v>
          </cell>
          <cell r="AI4">
            <v>0</v>
          </cell>
          <cell r="AJ4">
            <v>0.585635359116023</v>
          </cell>
          <cell r="AK4">
            <v>0</v>
          </cell>
        </row>
        <row r="5">
          <cell r="AD5" t="str">
            <v>module04</v>
          </cell>
          <cell r="AE5">
            <v>0</v>
          </cell>
          <cell r="AF5">
            <v>0</v>
          </cell>
          <cell r="AG5">
            <v>0.748663101604278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</row>
        <row r="6">
          <cell r="AD6" t="str">
            <v>module05</v>
          </cell>
          <cell r="AE6">
            <v>0.510416666666667</v>
          </cell>
          <cell r="AF6">
            <v>0.338541666666667</v>
          </cell>
          <cell r="AG6">
            <v>0.328125</v>
          </cell>
          <cell r="AH6">
            <v>0</v>
          </cell>
          <cell r="AI6">
            <v>0</v>
          </cell>
          <cell r="AJ6">
            <v>0.328125</v>
          </cell>
          <cell r="AK6">
            <v>0</v>
          </cell>
        </row>
        <row r="7">
          <cell r="AD7" t="str">
            <v>module06</v>
          </cell>
          <cell r="AE7">
            <v>0.359116022099448</v>
          </cell>
          <cell r="AF7">
            <v>0</v>
          </cell>
          <cell r="AG7">
            <v>0.359116022099448</v>
          </cell>
          <cell r="AH7">
            <v>0.718232044198896</v>
          </cell>
          <cell r="AI7">
            <v>0</v>
          </cell>
          <cell r="AJ7">
            <v>0.596685082872929</v>
          </cell>
          <cell r="AK7">
            <v>0</v>
          </cell>
        </row>
        <row r="8">
          <cell r="AD8" t="str">
            <v>module07</v>
          </cell>
          <cell r="AE8">
            <v>0.435</v>
          </cell>
          <cell r="AF8">
            <v>0</v>
          </cell>
          <cell r="AG8">
            <v>0.83</v>
          </cell>
          <cell r="AH8">
            <v>1.07</v>
          </cell>
          <cell r="AI8">
            <v>0</v>
          </cell>
          <cell r="AJ8">
            <v>0.365</v>
          </cell>
          <cell r="AK8">
            <v>0</v>
          </cell>
        </row>
        <row r="9">
          <cell r="AD9" t="str">
            <v>module08</v>
          </cell>
          <cell r="AE9">
            <v>0</v>
          </cell>
          <cell r="AF9">
            <v>0</v>
          </cell>
          <cell r="AG9">
            <v>0.823170731707317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</row>
        <row r="10">
          <cell r="AD10" t="str">
            <v>module09</v>
          </cell>
          <cell r="AE10">
            <v>0</v>
          </cell>
          <cell r="AF10">
            <v>0.325153374233129</v>
          </cell>
          <cell r="AG10">
            <v>0.441717791411043</v>
          </cell>
          <cell r="AH10">
            <v>0.938650306748467</v>
          </cell>
          <cell r="AI10">
            <v>0.325153374233129</v>
          </cell>
          <cell r="AJ10">
            <v>0</v>
          </cell>
          <cell r="AK10">
            <v>0.39877300613497</v>
          </cell>
        </row>
        <row r="11">
          <cell r="AD11" t="str">
            <v>module10</v>
          </cell>
          <cell r="AE11">
            <v>0.946859903381642</v>
          </cell>
          <cell r="AF11">
            <v>0</v>
          </cell>
          <cell r="AG11">
            <v>1</v>
          </cell>
          <cell r="AH11">
            <v>1.43961352657005</v>
          </cell>
          <cell r="AI11">
            <v>0.415458937198067</v>
          </cell>
          <cell r="AJ11">
            <v>0.898550724637681</v>
          </cell>
          <cell r="AK11">
            <v>0.415458937198067</v>
          </cell>
        </row>
        <row r="12">
          <cell r="AD12" t="str">
            <v>module11</v>
          </cell>
          <cell r="AE12">
            <v>0.597633136094674</v>
          </cell>
          <cell r="AF12">
            <v>0</v>
          </cell>
          <cell r="AG12">
            <v>0.911242603550295</v>
          </cell>
          <cell r="AH12">
            <v>1.17159763313609</v>
          </cell>
          <cell r="AI12">
            <v>0</v>
          </cell>
          <cell r="AJ12">
            <v>0.597633136094674</v>
          </cell>
          <cell r="AK12">
            <v>0</v>
          </cell>
        </row>
        <row r="13">
          <cell r="AD13" t="str">
            <v>module12</v>
          </cell>
          <cell r="AE13">
            <v>0</v>
          </cell>
          <cell r="AF13">
            <v>0</v>
          </cell>
          <cell r="AG13">
            <v>0.551515151515151</v>
          </cell>
          <cell r="AH13">
            <v>1.00606060606061</v>
          </cell>
          <cell r="AI13">
            <v>0</v>
          </cell>
          <cell r="AJ13">
            <v>0</v>
          </cell>
          <cell r="AK13">
            <v>0</v>
          </cell>
        </row>
        <row r="14">
          <cell r="AD14" t="str">
            <v>module13</v>
          </cell>
          <cell r="AE14">
            <v>0.387283236994219</v>
          </cell>
          <cell r="AF14">
            <v>0.404624277456647</v>
          </cell>
          <cell r="AG14">
            <v>0.693641618497109</v>
          </cell>
          <cell r="AH14">
            <v>0.526011560693641</v>
          </cell>
          <cell r="AI14">
            <v>0.404624277456647</v>
          </cell>
          <cell r="AJ14">
            <v>0</v>
          </cell>
          <cell r="AK14">
            <v>0.30635838150289</v>
          </cell>
        </row>
        <row r="15">
          <cell r="AD15" t="str">
            <v>module14</v>
          </cell>
          <cell r="AE15">
            <v>0.701149425287356</v>
          </cell>
          <cell r="AF15">
            <v>0.373563218390804</v>
          </cell>
          <cell r="AG15">
            <v>0.557471264367816</v>
          </cell>
          <cell r="AH15">
            <v>0.46551724137931</v>
          </cell>
          <cell r="AI15">
            <v>0.373563218390804</v>
          </cell>
          <cell r="AJ15">
            <v>0.528735632183908</v>
          </cell>
          <cell r="AK15">
            <v>0.448275862068965</v>
          </cell>
        </row>
        <row r="16">
          <cell r="AD16" t="str">
            <v>module15</v>
          </cell>
          <cell r="AE16">
            <v>0.879227053140096</v>
          </cell>
          <cell r="AF16">
            <v>0</v>
          </cell>
          <cell r="AG16">
            <v>0.734299516908212</v>
          </cell>
          <cell r="AH16">
            <v>1.4975845410628</v>
          </cell>
          <cell r="AI16">
            <v>0</v>
          </cell>
          <cell r="AJ16">
            <v>0.681159420289854</v>
          </cell>
          <cell r="AK16">
            <v>0</v>
          </cell>
        </row>
        <row r="17">
          <cell r="AD17" t="str">
            <v>module16</v>
          </cell>
          <cell r="AE17">
            <v>0.709090909090909</v>
          </cell>
          <cell r="AF17">
            <v>0</v>
          </cell>
          <cell r="AG17">
            <v>0.939393939393939</v>
          </cell>
          <cell r="AH17">
            <v>0</v>
          </cell>
          <cell r="AI17">
            <v>0</v>
          </cell>
          <cell r="AJ17">
            <v>0.709090909090909</v>
          </cell>
          <cell r="AK17">
            <v>0</v>
          </cell>
        </row>
        <row r="18">
          <cell r="AD18" t="str">
            <v>module17</v>
          </cell>
          <cell r="AE18">
            <v>0</v>
          </cell>
          <cell r="AF18">
            <v>0.753333333333333</v>
          </cell>
          <cell r="AG18">
            <v>0.92</v>
          </cell>
          <cell r="AH18">
            <v>0.706666666666666</v>
          </cell>
          <cell r="AI18">
            <v>0.353333333333333</v>
          </cell>
          <cell r="AJ18">
            <v>0</v>
          </cell>
          <cell r="AK18">
            <v>0</v>
          </cell>
        </row>
        <row r="19">
          <cell r="AD19" t="str">
            <v>module18</v>
          </cell>
          <cell r="AE19">
            <v>0.465116279069768</v>
          </cell>
          <cell r="AF19">
            <v>0</v>
          </cell>
          <cell r="AG19">
            <v>1</v>
          </cell>
          <cell r="AH19">
            <v>1.17674418604651</v>
          </cell>
          <cell r="AI19">
            <v>0</v>
          </cell>
          <cell r="AJ19">
            <v>0.525581395348838</v>
          </cell>
          <cell r="AK19">
            <v>0.311627906976745</v>
          </cell>
        </row>
        <row r="20">
          <cell r="AD20" t="str">
            <v>module19</v>
          </cell>
          <cell r="AE20">
            <v>0.908536585365853</v>
          </cell>
          <cell r="AF20">
            <v>0.49390243902439</v>
          </cell>
          <cell r="AG20">
            <v>0.676829268292683</v>
          </cell>
          <cell r="AH20">
            <v>0.530487804878049</v>
          </cell>
          <cell r="AI20">
            <v>0.378048780487805</v>
          </cell>
          <cell r="AJ20">
            <v>0.5</v>
          </cell>
          <cell r="AK20">
            <v>0</v>
          </cell>
        </row>
        <row r="21">
          <cell r="AD21" t="str">
            <v>module20</v>
          </cell>
          <cell r="AE21">
            <v>0.432432432432433</v>
          </cell>
          <cell r="AF21">
            <v>0</v>
          </cell>
          <cell r="AG21">
            <v>0.432432432432433</v>
          </cell>
          <cell r="AH21">
            <v>0.345945945945946</v>
          </cell>
          <cell r="AI21">
            <v>0</v>
          </cell>
          <cell r="AJ21">
            <v>0</v>
          </cell>
          <cell r="AK21">
            <v>0.45945945945946</v>
          </cell>
        </row>
        <row r="22">
          <cell r="AD22" t="str">
            <v>module21</v>
          </cell>
          <cell r="AE22">
            <v>0.927272727272726</v>
          </cell>
          <cell r="AF22">
            <v>0.46060606060606</v>
          </cell>
          <cell r="AG22">
            <v>0.599999999999999</v>
          </cell>
          <cell r="AH22">
            <v>0</v>
          </cell>
          <cell r="AI22">
            <v>0</v>
          </cell>
          <cell r="AJ22">
            <v>0.387878787878788</v>
          </cell>
          <cell r="AK22">
            <v>0.563636363636363</v>
          </cell>
        </row>
        <row r="23">
          <cell r="AD23" t="str">
            <v>module22</v>
          </cell>
          <cell r="AE23">
            <v>0</v>
          </cell>
          <cell r="AF23">
            <v>0</v>
          </cell>
          <cell r="AG23">
            <v>0.880434782608695</v>
          </cell>
          <cell r="AH23">
            <v>0</v>
          </cell>
          <cell r="AI23">
            <v>0</v>
          </cell>
          <cell r="AJ23">
            <v>0</v>
          </cell>
          <cell r="AK23">
            <v>0.391304347826086</v>
          </cell>
        </row>
        <row r="24">
          <cell r="AD24" t="str">
            <v>module23</v>
          </cell>
          <cell r="AE24">
            <v>0.649769585253457</v>
          </cell>
          <cell r="AF24">
            <v>0.350230414746544</v>
          </cell>
          <cell r="AG24">
            <v>0.695852534562213</v>
          </cell>
          <cell r="AH24">
            <v>0.732718894009218</v>
          </cell>
          <cell r="AI24">
            <v>0.405529953917051</v>
          </cell>
          <cell r="AJ24">
            <v>0.71889400921659</v>
          </cell>
          <cell r="AK24">
            <v>0</v>
          </cell>
        </row>
        <row r="25">
          <cell r="AD25" t="str">
            <v>module24</v>
          </cell>
          <cell r="AE25">
            <v>0</v>
          </cell>
          <cell r="AF25">
            <v>0</v>
          </cell>
          <cell r="AG25">
            <v>0.448453608247422</v>
          </cell>
          <cell r="AH25">
            <v>0</v>
          </cell>
          <cell r="AI25">
            <v>0</v>
          </cell>
          <cell r="AJ25">
            <v>0.376288659793815</v>
          </cell>
          <cell r="AK25">
            <v>0</v>
          </cell>
        </row>
        <row r="26">
          <cell r="AD26" t="str">
            <v>module25</v>
          </cell>
          <cell r="AE26">
            <v>0.389221556886228</v>
          </cell>
          <cell r="AF26">
            <v>0.317365269461078</v>
          </cell>
          <cell r="AG26">
            <v>0.479041916167665</v>
          </cell>
          <cell r="AH26">
            <v>0</v>
          </cell>
          <cell r="AI26">
            <v>0</v>
          </cell>
          <cell r="AJ26">
            <v>0.317365269461078</v>
          </cell>
          <cell r="AK26">
            <v>0</v>
          </cell>
        </row>
        <row r="27">
          <cell r="AD27" t="str">
            <v>module26</v>
          </cell>
          <cell r="AE27">
            <v>0.687830687830687</v>
          </cell>
          <cell r="AF27">
            <v>0</v>
          </cell>
          <cell r="AG27">
            <v>1</v>
          </cell>
          <cell r="AH27">
            <v>0</v>
          </cell>
          <cell r="AI27">
            <v>0</v>
          </cell>
          <cell r="AJ27">
            <v>0.333333333333333</v>
          </cell>
          <cell r="AK27">
            <v>0.354497354497354</v>
          </cell>
        </row>
        <row r="28">
          <cell r="AD28" t="str">
            <v>module27</v>
          </cell>
          <cell r="AE28">
            <v>0.343589743589744</v>
          </cell>
          <cell r="AF28">
            <v>0</v>
          </cell>
          <cell r="AG28">
            <v>0.851282051282051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</row>
        <row r="29">
          <cell r="AD29" t="str">
            <v>module28</v>
          </cell>
          <cell r="AE29">
            <v>0</v>
          </cell>
          <cell r="AF29">
            <v>0.446428571428571</v>
          </cell>
          <cell r="AG29">
            <v>0.630952380952381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</row>
        <row r="30">
          <cell r="AD30" t="str">
            <v>module29</v>
          </cell>
          <cell r="AE30">
            <v>0.454545454545455</v>
          </cell>
          <cell r="AF30">
            <v>0</v>
          </cell>
          <cell r="AG30">
            <v>0.839572192513369</v>
          </cell>
          <cell r="AH30">
            <v>0</v>
          </cell>
          <cell r="AI30">
            <v>0.588235294117647</v>
          </cell>
          <cell r="AJ30">
            <v>0.556149732620321</v>
          </cell>
          <cell r="AK30">
            <v>0</v>
          </cell>
        </row>
        <row r="31">
          <cell r="AD31" t="str">
            <v>module30</v>
          </cell>
          <cell r="AE31">
            <v>0</v>
          </cell>
          <cell r="AF31">
            <v>0</v>
          </cell>
          <cell r="AG31">
            <v>1</v>
          </cell>
          <cell r="AH31">
            <v>0.617977528089888</v>
          </cell>
          <cell r="AI31">
            <v>0</v>
          </cell>
          <cell r="AJ31">
            <v>0</v>
          </cell>
          <cell r="AK31">
            <v>0</v>
          </cell>
        </row>
        <row r="32">
          <cell r="AD32" t="str">
            <v>module31</v>
          </cell>
          <cell r="AE32">
            <v>0.51530612244898</v>
          </cell>
          <cell r="AF32">
            <v>0</v>
          </cell>
          <cell r="AG32">
            <v>0.729591836734694</v>
          </cell>
          <cell r="AH32">
            <v>0</v>
          </cell>
          <cell r="AI32">
            <v>0</v>
          </cell>
          <cell r="AJ32">
            <v>0.316326530612245</v>
          </cell>
          <cell r="AK32">
            <v>0.321428571428571</v>
          </cell>
        </row>
        <row r="33">
          <cell r="AD33" t="str">
            <v>module32</v>
          </cell>
          <cell r="AE33">
            <v>0.630434782608696</v>
          </cell>
          <cell r="AF33">
            <v>0</v>
          </cell>
          <cell r="AG33">
            <v>0.396739130434782</v>
          </cell>
          <cell r="AH33">
            <v>0</v>
          </cell>
          <cell r="AI33">
            <v>0.396739130434782</v>
          </cell>
          <cell r="AJ33">
            <v>0.380434782608695</v>
          </cell>
          <cell r="AK33">
            <v>0</v>
          </cell>
        </row>
        <row r="34">
          <cell r="AD34" t="str">
            <v>module33</v>
          </cell>
          <cell r="AE34">
            <v>0.468926553672316</v>
          </cell>
          <cell r="AF34">
            <v>0</v>
          </cell>
          <cell r="AG34">
            <v>0.468926553672316</v>
          </cell>
          <cell r="AH34">
            <v>0.937853107344634</v>
          </cell>
          <cell r="AI34">
            <v>0</v>
          </cell>
          <cell r="AJ34">
            <v>0.389830508474576</v>
          </cell>
          <cell r="AK34">
            <v>0</v>
          </cell>
        </row>
        <row r="35">
          <cell r="AD35" t="str">
            <v>module34</v>
          </cell>
          <cell r="AE35">
            <v>0.456140350877193</v>
          </cell>
          <cell r="AF35">
            <v>0</v>
          </cell>
          <cell r="AG35">
            <v>0.923976608187135</v>
          </cell>
          <cell r="AH35">
            <v>0.608187134502924</v>
          </cell>
          <cell r="AI35">
            <v>0</v>
          </cell>
          <cell r="AJ35">
            <v>0.380116959064328</v>
          </cell>
          <cell r="AK35">
            <v>0</v>
          </cell>
        </row>
        <row r="36">
          <cell r="AD36" t="str">
            <v>module35</v>
          </cell>
          <cell r="AE36">
            <v>0.558139534883721</v>
          </cell>
          <cell r="AF36">
            <v>0.488372093023256</v>
          </cell>
          <cell r="AG36">
            <v>0.558139534883721</v>
          </cell>
          <cell r="AH36">
            <v>1.01162790697674</v>
          </cell>
          <cell r="AI36">
            <v>0.726744186046512</v>
          </cell>
          <cell r="AJ36">
            <v>0.494186046511628</v>
          </cell>
          <cell r="AK36">
            <v>0.546511627906977</v>
          </cell>
        </row>
        <row r="37">
          <cell r="AD37" t="str">
            <v>module36</v>
          </cell>
          <cell r="AE37">
            <v>0</v>
          </cell>
          <cell r="AF37">
            <v>0</v>
          </cell>
          <cell r="AG37">
            <v>0.337209302325581</v>
          </cell>
          <cell r="AH37">
            <v>1</v>
          </cell>
          <cell r="AI37">
            <v>0</v>
          </cell>
          <cell r="AJ37">
            <v>0</v>
          </cell>
          <cell r="AK37">
            <v>0</v>
          </cell>
        </row>
        <row r="38">
          <cell r="AD38" t="str">
            <v>module37</v>
          </cell>
          <cell r="AE38">
            <v>0.344155844155844</v>
          </cell>
          <cell r="AF38">
            <v>0.525974025974026</v>
          </cell>
          <cell r="AG38">
            <v>0.746753246753246</v>
          </cell>
          <cell r="AH38">
            <v>1.01298701298701</v>
          </cell>
          <cell r="AI38">
            <v>0</v>
          </cell>
          <cell r="AJ38">
            <v>0</v>
          </cell>
          <cell r="AK38">
            <v>0</v>
          </cell>
        </row>
        <row r="39">
          <cell r="AD39" t="str">
            <v>module38</v>
          </cell>
          <cell r="AE39">
            <v>0.411483253588516</v>
          </cell>
          <cell r="AF39">
            <v>0</v>
          </cell>
          <cell r="AG39">
            <v>0.516746411483253</v>
          </cell>
          <cell r="AH39">
            <v>1.09090909090909</v>
          </cell>
          <cell r="AI39">
            <v>0</v>
          </cell>
          <cell r="AJ39">
            <v>0.411483253588516</v>
          </cell>
          <cell r="AK39">
            <v>0</v>
          </cell>
        </row>
        <row r="40">
          <cell r="AD40" t="str">
            <v>module39</v>
          </cell>
          <cell r="AE40">
            <v>0</v>
          </cell>
          <cell r="AF40">
            <v>0</v>
          </cell>
          <cell r="AG40">
            <v>0.820987654320987</v>
          </cell>
          <cell r="AH40">
            <v>0.975308641975309</v>
          </cell>
          <cell r="AI40">
            <v>0</v>
          </cell>
          <cell r="AJ40">
            <v>0.54320987654321</v>
          </cell>
          <cell r="AK40">
            <v>0</v>
          </cell>
        </row>
        <row r="41">
          <cell r="AD41" t="str">
            <v>module40</v>
          </cell>
          <cell r="AE41">
            <v>0.353591160220994</v>
          </cell>
          <cell r="AF41">
            <v>0</v>
          </cell>
          <cell r="AG41">
            <v>0.353591160220994</v>
          </cell>
          <cell r="AH41">
            <v>1.0828729281768</v>
          </cell>
          <cell r="AI41">
            <v>0</v>
          </cell>
          <cell r="AJ41">
            <v>0.530386740331491</v>
          </cell>
          <cell r="AK41">
            <v>0</v>
          </cell>
        </row>
        <row r="42">
          <cell r="AD42" t="str">
            <v>module41</v>
          </cell>
          <cell r="AE42">
            <v>0.47093023255814</v>
          </cell>
          <cell r="AF42">
            <v>0.366279069767442</v>
          </cell>
          <cell r="AG42">
            <v>0.668604651162791</v>
          </cell>
          <cell r="AH42">
            <v>1.13953488372093</v>
          </cell>
          <cell r="AI42">
            <v>0.47093023255814</v>
          </cell>
          <cell r="AJ42">
            <v>0.569767441860466</v>
          </cell>
          <cell r="AK42">
            <v>0.372093023255814</v>
          </cell>
        </row>
        <row r="43">
          <cell r="AD43" t="str">
            <v>module42</v>
          </cell>
          <cell r="AE43">
            <v>0.308139534883721</v>
          </cell>
          <cell r="AF43">
            <v>0</v>
          </cell>
          <cell r="AG43">
            <v>0.622093023255814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</row>
        <row r="44">
          <cell r="AD44" t="str">
            <v>module43</v>
          </cell>
          <cell r="AE44">
            <v>0</v>
          </cell>
          <cell r="AF44">
            <v>0.375000000000001</v>
          </cell>
          <cell r="AG44">
            <v>0.73913043478261</v>
          </cell>
          <cell r="AH44">
            <v>0</v>
          </cell>
          <cell r="AI44">
            <v>0.581521739130436</v>
          </cell>
          <cell r="AJ44">
            <v>0</v>
          </cell>
          <cell r="AK44">
            <v>0</v>
          </cell>
        </row>
        <row r="45">
          <cell r="AD45" t="str">
            <v>module44</v>
          </cell>
          <cell r="AE45">
            <v>0.415841584158416</v>
          </cell>
          <cell r="AF45">
            <v>0</v>
          </cell>
          <cell r="AG45">
            <v>0.544554455445544</v>
          </cell>
          <cell r="AH45">
            <v>0.693069306930692</v>
          </cell>
          <cell r="AI45">
            <v>0.435643564356435</v>
          </cell>
          <cell r="AJ45">
            <v>0.579207920792079</v>
          </cell>
          <cell r="AK45">
            <v>0</v>
          </cell>
        </row>
        <row r="46">
          <cell r="AD46" t="str">
            <v>module45</v>
          </cell>
          <cell r="AE46">
            <v>0.447058823529412</v>
          </cell>
          <cell r="AF46">
            <v>0.688235294117647</v>
          </cell>
          <cell r="AG46">
            <v>0.447058823529412</v>
          </cell>
          <cell r="AH46">
            <v>0.764705882352942</v>
          </cell>
          <cell r="AI46">
            <v>0.48235294117647</v>
          </cell>
          <cell r="AJ46">
            <v>0.311764705882353</v>
          </cell>
          <cell r="AK46">
            <v>0.382352941176471</v>
          </cell>
        </row>
        <row r="47">
          <cell r="AD47" t="str">
            <v>module46</v>
          </cell>
          <cell r="AE47">
            <v>0</v>
          </cell>
          <cell r="AF47">
            <v>0</v>
          </cell>
          <cell r="AG47">
            <v>0.614035087719297</v>
          </cell>
          <cell r="AH47">
            <v>1.17543859649123</v>
          </cell>
          <cell r="AI47">
            <v>0</v>
          </cell>
          <cell r="AJ47">
            <v>0</v>
          </cell>
          <cell r="AK47">
            <v>0</v>
          </cell>
        </row>
        <row r="48">
          <cell r="AD48" t="str">
            <v>module47</v>
          </cell>
          <cell r="AE48">
            <v>0</v>
          </cell>
          <cell r="AF48">
            <v>0</v>
          </cell>
          <cell r="AG48">
            <v>1</v>
          </cell>
          <cell r="AH48">
            <v>0</v>
          </cell>
          <cell r="AI48">
            <v>0</v>
          </cell>
          <cell r="AJ48">
            <v>0.325581395348837</v>
          </cell>
          <cell r="AK48">
            <v>0</v>
          </cell>
        </row>
        <row r="49">
          <cell r="AD49" t="str">
            <v>module48</v>
          </cell>
          <cell r="AE49">
            <v>0</v>
          </cell>
          <cell r="AF49">
            <v>0</v>
          </cell>
          <cell r="AG49">
            <v>0.608695652173913</v>
          </cell>
          <cell r="AH49">
            <v>0.79503105590062</v>
          </cell>
          <cell r="AI49">
            <v>0</v>
          </cell>
          <cell r="AJ49">
            <v>0</v>
          </cell>
          <cell r="AK49">
            <v>0</v>
          </cell>
        </row>
        <row r="50">
          <cell r="AD50" t="str">
            <v>module49</v>
          </cell>
          <cell r="AE50">
            <v>0</v>
          </cell>
          <cell r="AF50">
            <v>0</v>
          </cell>
          <cell r="AG50">
            <v>0.640243902439024</v>
          </cell>
          <cell r="AH50">
            <v>0</v>
          </cell>
          <cell r="AI50">
            <v>0</v>
          </cell>
          <cell r="AJ50">
            <v>0.390243902439024</v>
          </cell>
          <cell r="AK50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H1" t="str">
            <v>Chr01</v>
          </cell>
          <cell r="I1" t="str">
            <v>Chr02</v>
          </cell>
          <cell r="J1" t="str">
            <v>Chr03</v>
          </cell>
          <cell r="K1" t="str">
            <v>Chr04</v>
          </cell>
        </row>
        <row r="2">
          <cell r="G2" t="str">
            <v>module01</v>
          </cell>
          <cell r="H2">
            <v>0.00365682137834037</v>
          </cell>
          <cell r="I2">
            <v>0.00748930099857347</v>
          </cell>
          <cell r="J2">
            <v>0.00413736036408771</v>
          </cell>
          <cell r="K2">
            <v>0.00493733383972655</v>
          </cell>
        </row>
        <row r="3">
          <cell r="G3" t="str">
            <v>module02</v>
          </cell>
          <cell r="H3">
            <v>0.0275668073136428</v>
          </cell>
          <cell r="I3">
            <v>0.0310271041369472</v>
          </cell>
          <cell r="J3">
            <v>0.0227554820024824</v>
          </cell>
          <cell r="K3">
            <v>0.0254462590201291</v>
          </cell>
        </row>
        <row r="4">
          <cell r="G4" t="str">
            <v>module03</v>
          </cell>
          <cell r="H4">
            <v>0.114767932489451</v>
          </cell>
          <cell r="I4">
            <v>0.0763195435092725</v>
          </cell>
          <cell r="J4">
            <v>0.108812577575507</v>
          </cell>
          <cell r="K4">
            <v>0.109760729206229</v>
          </cell>
        </row>
        <row r="5">
          <cell r="G5" t="str">
            <v>module04</v>
          </cell>
          <cell r="H5">
            <v>0.0247538677918425</v>
          </cell>
          <cell r="I5">
            <v>0.0203281027104137</v>
          </cell>
          <cell r="J5">
            <v>0.0297889946214315</v>
          </cell>
          <cell r="K5">
            <v>0.0254462590201291</v>
          </cell>
        </row>
        <row r="6">
          <cell r="G6" t="str">
            <v>module05</v>
          </cell>
          <cell r="H6">
            <v>0.0126582278481013</v>
          </cell>
          <cell r="I6">
            <v>0.0235378031383738</v>
          </cell>
          <cell r="J6">
            <v>0.0157219693835333</v>
          </cell>
          <cell r="K6">
            <v>0.0136726167869351</v>
          </cell>
        </row>
        <row r="7">
          <cell r="G7" t="str">
            <v>module06</v>
          </cell>
          <cell r="H7">
            <v>0.0177215189873418</v>
          </cell>
          <cell r="I7">
            <v>0.021398002853067</v>
          </cell>
          <cell r="J7">
            <v>0.0148944973107158</v>
          </cell>
          <cell r="K7">
            <v>0.0182301557159134</v>
          </cell>
        </row>
        <row r="8">
          <cell r="G8" t="str">
            <v>module07</v>
          </cell>
          <cell r="H8">
            <v>0.0132208157524613</v>
          </cell>
          <cell r="I8">
            <v>0.0160485021398003</v>
          </cell>
          <cell r="J8">
            <v>0.0119983450558544</v>
          </cell>
          <cell r="K8">
            <v>0.0132928218761869</v>
          </cell>
        </row>
        <row r="9">
          <cell r="G9" t="str">
            <v>module08</v>
          </cell>
          <cell r="H9">
            <v>0.0112517580872011</v>
          </cell>
          <cell r="I9">
            <v>0.00962910128388017</v>
          </cell>
          <cell r="J9">
            <v>0.0165494414563508</v>
          </cell>
          <cell r="K9">
            <v>0.0117736422331941</v>
          </cell>
        </row>
        <row r="10">
          <cell r="G10" t="str">
            <v>module09</v>
          </cell>
          <cell r="H10">
            <v>0.030098452883263</v>
          </cell>
          <cell r="I10">
            <v>0.0360199714693295</v>
          </cell>
          <cell r="J10">
            <v>0.0310302027306578</v>
          </cell>
          <cell r="K10">
            <v>0.0288644132168629</v>
          </cell>
        </row>
        <row r="11">
          <cell r="G11" t="str">
            <v>module10</v>
          </cell>
          <cell r="H11">
            <v>0.0177215189873418</v>
          </cell>
          <cell r="I11">
            <v>0.0274607703281027</v>
          </cell>
          <cell r="J11">
            <v>0.0182043856019859</v>
          </cell>
          <cell r="K11">
            <v>0.0197493353589062</v>
          </cell>
        </row>
        <row r="12">
          <cell r="G12" t="str">
            <v>module11</v>
          </cell>
          <cell r="H12">
            <v>0.0123769338959212</v>
          </cell>
          <cell r="I12">
            <v>0.0135520684736091</v>
          </cell>
          <cell r="J12">
            <v>0.0115846090194456</v>
          </cell>
          <cell r="K12">
            <v>0.00873528294720851</v>
          </cell>
        </row>
        <row r="13">
          <cell r="G13" t="str">
            <v>module12</v>
          </cell>
          <cell r="H13">
            <v>0.0120956399437412</v>
          </cell>
          <cell r="I13">
            <v>0.0174750356633381</v>
          </cell>
          <cell r="J13">
            <v>0.0128258171286719</v>
          </cell>
          <cell r="K13">
            <v>0.00607671857197114</v>
          </cell>
        </row>
        <row r="14">
          <cell r="G14" t="str">
            <v>module13</v>
          </cell>
          <cell r="H14">
            <v>0.0694796061884669</v>
          </cell>
          <cell r="I14">
            <v>0.025320970042796</v>
          </cell>
          <cell r="J14">
            <v>0.0566818369880017</v>
          </cell>
          <cell r="K14">
            <v>0.0573490315229776</v>
          </cell>
        </row>
        <row r="15">
          <cell r="G15" t="str">
            <v>module14</v>
          </cell>
          <cell r="H15">
            <v>0.019690576652602</v>
          </cell>
          <cell r="I15">
            <v>0.0189015691868759</v>
          </cell>
          <cell r="J15">
            <v>0.0202730657840298</v>
          </cell>
          <cell r="K15">
            <v>0.0227876946448918</v>
          </cell>
        </row>
        <row r="16">
          <cell r="G16" t="str">
            <v>module15</v>
          </cell>
          <cell r="H16">
            <v>0.0185654008438819</v>
          </cell>
          <cell r="I16">
            <v>0.0199714693295292</v>
          </cell>
          <cell r="J16">
            <v>0.0239966901117087</v>
          </cell>
          <cell r="K16">
            <v>0.0182301557159134</v>
          </cell>
        </row>
        <row r="17">
          <cell r="G17" t="str">
            <v>module16</v>
          </cell>
          <cell r="H17">
            <v>0.00506329113924051</v>
          </cell>
          <cell r="I17">
            <v>0.00855920114122682</v>
          </cell>
          <cell r="J17">
            <v>0.00703351261894911</v>
          </cell>
          <cell r="K17">
            <v>0.00417774401823016</v>
          </cell>
        </row>
        <row r="18">
          <cell r="G18" t="str">
            <v>module17</v>
          </cell>
          <cell r="H18">
            <v>0.0261603375527426</v>
          </cell>
          <cell r="I18">
            <v>0.0153352353780314</v>
          </cell>
          <cell r="J18">
            <v>0.0153082333471245</v>
          </cell>
          <cell r="K18">
            <v>0.0235472844663882</v>
          </cell>
        </row>
        <row r="19">
          <cell r="G19" t="str">
            <v>module18</v>
          </cell>
          <cell r="H19">
            <v>0.0194092827004219</v>
          </cell>
          <cell r="I19">
            <v>0.0196148359486448</v>
          </cell>
          <cell r="J19">
            <v>0.0194455937112122</v>
          </cell>
          <cell r="K19">
            <v>0.0208887200911508</v>
          </cell>
        </row>
        <row r="20">
          <cell r="G20" t="str">
            <v>module19</v>
          </cell>
          <cell r="H20">
            <v>0.00562587904360056</v>
          </cell>
          <cell r="I20">
            <v>0.0153352353780314</v>
          </cell>
          <cell r="J20">
            <v>0.00951592883740174</v>
          </cell>
          <cell r="K20">
            <v>0.0110140524116977</v>
          </cell>
        </row>
        <row r="21">
          <cell r="G21" t="str">
            <v>module20</v>
          </cell>
          <cell r="H21">
            <v>0.0163150492264416</v>
          </cell>
          <cell r="I21">
            <v>0.0164051355206847</v>
          </cell>
          <cell r="J21">
            <v>0.0215142738932561</v>
          </cell>
          <cell r="K21">
            <v>0.0178503608051652</v>
          </cell>
        </row>
        <row r="22">
          <cell r="G22" t="str">
            <v>module21</v>
          </cell>
          <cell r="H22">
            <v>0.0528832630098453</v>
          </cell>
          <cell r="I22">
            <v>0.0231811697574893</v>
          </cell>
          <cell r="J22">
            <v>0.0401323955316508</v>
          </cell>
          <cell r="K22">
            <v>0.0539308773262438</v>
          </cell>
        </row>
        <row r="23">
          <cell r="G23" t="str">
            <v>module22</v>
          </cell>
          <cell r="H23">
            <v>0.0180028129395218</v>
          </cell>
          <cell r="I23">
            <v>0.0192582025677603</v>
          </cell>
          <cell r="J23">
            <v>0.0194455937112122</v>
          </cell>
          <cell r="K23">
            <v>0.0132928218761869</v>
          </cell>
        </row>
        <row r="24">
          <cell r="G24" t="str">
            <v>module23</v>
          </cell>
          <cell r="H24">
            <v>0.0205344585091421</v>
          </cell>
          <cell r="I24">
            <v>0.0303138373751783</v>
          </cell>
          <cell r="J24">
            <v>0.0206868018204386</v>
          </cell>
          <cell r="K24">
            <v>0.0148120015191796</v>
          </cell>
        </row>
        <row r="25">
          <cell r="G25" t="str">
            <v>module24</v>
          </cell>
          <cell r="H25">
            <v>0.0115330520393812</v>
          </cell>
          <cell r="I25">
            <v>0.0149786019971469</v>
          </cell>
          <cell r="J25">
            <v>0.0157219693835333</v>
          </cell>
          <cell r="K25">
            <v>0.0110140524116977</v>
          </cell>
        </row>
        <row r="26">
          <cell r="G26" t="str">
            <v>module25</v>
          </cell>
          <cell r="H26">
            <v>0.0267229254571027</v>
          </cell>
          <cell r="I26">
            <v>0.0263908701854494</v>
          </cell>
          <cell r="J26">
            <v>0.0268928423665701</v>
          </cell>
          <cell r="K26">
            <v>0.019369540448158</v>
          </cell>
        </row>
        <row r="27">
          <cell r="G27" t="str">
            <v>module26</v>
          </cell>
          <cell r="H27">
            <v>0.00281293952180028</v>
          </cell>
          <cell r="I27">
            <v>0.0021398002853067</v>
          </cell>
          <cell r="J27">
            <v>0.00165494414563508</v>
          </cell>
          <cell r="K27">
            <v>0.00151917964299278</v>
          </cell>
        </row>
        <row r="28">
          <cell r="G28" t="str">
            <v>module27</v>
          </cell>
          <cell r="H28">
            <v>0.0132208157524613</v>
          </cell>
          <cell r="I28">
            <v>0.0192582025677603</v>
          </cell>
          <cell r="J28">
            <v>0.0107571369466281</v>
          </cell>
          <cell r="K28">
            <v>0.00417774401823016</v>
          </cell>
        </row>
        <row r="29">
          <cell r="G29" t="str">
            <v>module28</v>
          </cell>
          <cell r="H29">
            <v>0.00815752461322082</v>
          </cell>
          <cell r="I29">
            <v>0.0103423680456491</v>
          </cell>
          <cell r="J29">
            <v>0.00786098469176665</v>
          </cell>
          <cell r="K29">
            <v>0.00835548803646031</v>
          </cell>
        </row>
        <row r="30">
          <cell r="G30" t="str">
            <v>module29</v>
          </cell>
          <cell r="H30">
            <v>0.0109704641350211</v>
          </cell>
          <cell r="I30">
            <v>0.0114122681883024</v>
          </cell>
          <cell r="J30">
            <v>0.00827472072817542</v>
          </cell>
          <cell r="K30">
            <v>0.00797569312571212</v>
          </cell>
        </row>
        <row r="31">
          <cell r="G31" t="str">
            <v>module30</v>
          </cell>
          <cell r="H31">
            <v>0.0309423347398031</v>
          </cell>
          <cell r="I31">
            <v>0.0303138373751783</v>
          </cell>
          <cell r="J31">
            <v>0.0268928423665701</v>
          </cell>
          <cell r="K31">
            <v>0.0281048233953665</v>
          </cell>
        </row>
        <row r="32">
          <cell r="G32" t="str">
            <v>module31</v>
          </cell>
          <cell r="H32">
            <v>0.0191279887482419</v>
          </cell>
          <cell r="I32">
            <v>0.0320970042796006</v>
          </cell>
          <cell r="J32">
            <v>0.0248241621845263</v>
          </cell>
          <cell r="K32">
            <v>0.0136726167869351</v>
          </cell>
        </row>
        <row r="33">
          <cell r="G33" t="str">
            <v>module32</v>
          </cell>
          <cell r="H33">
            <v>0.00984528832630099</v>
          </cell>
          <cell r="I33">
            <v>0.00463623395149786</v>
          </cell>
          <cell r="J33">
            <v>0.0057923045097228</v>
          </cell>
          <cell r="K33">
            <v>0.00531712875047474</v>
          </cell>
        </row>
        <row r="34">
          <cell r="G34" t="str">
            <v>module33</v>
          </cell>
          <cell r="H34">
            <v>0.0090014064697609</v>
          </cell>
          <cell r="I34">
            <v>0.0149786019971469</v>
          </cell>
          <cell r="J34">
            <v>0.0107571369466281</v>
          </cell>
          <cell r="K34">
            <v>0.0121534371439423</v>
          </cell>
        </row>
        <row r="35">
          <cell r="G35" t="str">
            <v>module34</v>
          </cell>
          <cell r="H35">
            <v>0.0149085794655415</v>
          </cell>
          <cell r="I35">
            <v>0.021398002853067</v>
          </cell>
          <cell r="J35">
            <v>0.0153082333471245</v>
          </cell>
          <cell r="K35">
            <v>0.0121534371439423</v>
          </cell>
        </row>
        <row r="36">
          <cell r="G36" t="str">
            <v>module35</v>
          </cell>
          <cell r="H36">
            <v>0.0239099859353024</v>
          </cell>
          <cell r="I36">
            <v>0.0199714693295292</v>
          </cell>
          <cell r="J36">
            <v>0.0297889946214315</v>
          </cell>
          <cell r="K36">
            <v>0.0220281048233954</v>
          </cell>
        </row>
        <row r="37">
          <cell r="G37" t="str">
            <v>module36</v>
          </cell>
          <cell r="H37">
            <v>0.0106891701828411</v>
          </cell>
          <cell r="I37">
            <v>0.014265335235378</v>
          </cell>
          <cell r="J37">
            <v>0.0119983450558544</v>
          </cell>
          <cell r="K37">
            <v>0.00759589821496392</v>
          </cell>
        </row>
        <row r="38">
          <cell r="G38" t="str">
            <v>module37</v>
          </cell>
          <cell r="H38">
            <v>0.00675105485232068</v>
          </cell>
          <cell r="I38">
            <v>0.014265335235378</v>
          </cell>
          <cell r="J38">
            <v>0.0119983450558544</v>
          </cell>
          <cell r="K38">
            <v>0.00493733383972655</v>
          </cell>
        </row>
        <row r="39">
          <cell r="G39" t="str">
            <v>module38</v>
          </cell>
          <cell r="H39">
            <v>0.0334739803094233</v>
          </cell>
          <cell r="I39">
            <v>0.0438659058487874</v>
          </cell>
          <cell r="J39">
            <v>0.0388911874224245</v>
          </cell>
          <cell r="K39">
            <v>0.0319027725028485</v>
          </cell>
        </row>
        <row r="40">
          <cell r="G40" t="str">
            <v>module39</v>
          </cell>
          <cell r="H40">
            <v>0.0430379746835443</v>
          </cell>
          <cell r="I40">
            <v>0.0217546362339515</v>
          </cell>
          <cell r="J40">
            <v>0.0330988829127017</v>
          </cell>
          <cell r="K40">
            <v>0.0375996961640714</v>
          </cell>
        </row>
        <row r="41">
          <cell r="G41" t="str">
            <v>module40</v>
          </cell>
          <cell r="H41">
            <v>0.00984528832630099</v>
          </cell>
          <cell r="I41">
            <v>0.0199714693295292</v>
          </cell>
          <cell r="J41">
            <v>0.0124120810922631</v>
          </cell>
          <cell r="K41">
            <v>0.00987466767945309</v>
          </cell>
        </row>
        <row r="42">
          <cell r="G42" t="str">
            <v>module41</v>
          </cell>
          <cell r="H42">
            <v>0.0149085794655415</v>
          </cell>
          <cell r="I42">
            <v>0.0203281027104137</v>
          </cell>
          <cell r="J42">
            <v>0.0165494414563508</v>
          </cell>
          <cell r="K42">
            <v>0.0129130269654387</v>
          </cell>
        </row>
        <row r="43">
          <cell r="G43" t="str">
            <v>module42</v>
          </cell>
          <cell r="H43">
            <v>0.0236286919831224</v>
          </cell>
          <cell r="I43">
            <v>0.0210413694721826</v>
          </cell>
          <cell r="J43">
            <v>0.0136532892014894</v>
          </cell>
          <cell r="K43">
            <v>0.0148120015191796</v>
          </cell>
        </row>
        <row r="44">
          <cell r="G44" t="str">
            <v>module43</v>
          </cell>
          <cell r="H44">
            <v>0.00534458509142053</v>
          </cell>
          <cell r="I44">
            <v>0.014265335235378</v>
          </cell>
          <cell r="J44">
            <v>0.0111708729830368</v>
          </cell>
          <cell r="K44">
            <v>0.00493733383972655</v>
          </cell>
        </row>
        <row r="45">
          <cell r="G45" t="str">
            <v>module44</v>
          </cell>
          <cell r="H45">
            <v>0.0118143459915612</v>
          </cell>
          <cell r="I45">
            <v>0.0235378031383738</v>
          </cell>
          <cell r="J45">
            <v>0.0227554820024824</v>
          </cell>
          <cell r="K45">
            <v>0.0129130269654387</v>
          </cell>
        </row>
        <row r="46">
          <cell r="G46" t="str">
            <v>module45</v>
          </cell>
          <cell r="H46">
            <v>0.0385372714486639</v>
          </cell>
          <cell r="I46">
            <v>0.0235378031383738</v>
          </cell>
          <cell r="J46">
            <v>0.0335126189491105</v>
          </cell>
          <cell r="K46">
            <v>0.0277250284846183</v>
          </cell>
        </row>
        <row r="47">
          <cell r="G47" t="str">
            <v>module46</v>
          </cell>
          <cell r="H47">
            <v>0.00225035161744023</v>
          </cell>
          <cell r="I47">
            <v>0.00855920114122682</v>
          </cell>
          <cell r="J47">
            <v>0.00206868018204386</v>
          </cell>
          <cell r="K47">
            <v>0.00227876946448918</v>
          </cell>
        </row>
        <row r="48">
          <cell r="G48" t="str">
            <v>module47</v>
          </cell>
          <cell r="H48">
            <v>0.00843881856540084</v>
          </cell>
          <cell r="I48">
            <v>0.0124821683309558</v>
          </cell>
          <cell r="J48">
            <v>0.00827472072817542</v>
          </cell>
          <cell r="K48">
            <v>0.00645651348271933</v>
          </cell>
        </row>
        <row r="49">
          <cell r="G49" t="str">
            <v>module48</v>
          </cell>
          <cell r="H49">
            <v>0.0216596343178622</v>
          </cell>
          <cell r="I49">
            <v>0.0231811697574893</v>
          </cell>
          <cell r="J49">
            <v>0.0244104261481175</v>
          </cell>
          <cell r="K49">
            <v>0.0148120015191796</v>
          </cell>
        </row>
        <row r="50">
          <cell r="G50" t="str">
            <v>module49</v>
          </cell>
          <cell r="H50">
            <v>0.0188466947960619</v>
          </cell>
          <cell r="I50">
            <v>0.0185449358059914</v>
          </cell>
          <cell r="J50">
            <v>0.0223417459660736</v>
          </cell>
          <cell r="K50">
            <v>0.0189897455374098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://kropbase.snu.ac.kr/cgi-bin/fusarium/fusarium_detail.cgi?locus=FGSG_13120" TargetMode="External"/><Relationship Id="rId98" Type="http://schemas.openxmlformats.org/officeDocument/2006/relationships/hyperlink" Target="http://mips.helmholtz-muenchen.de/genre/proj/FGDB/singleGeneExpression.html?entry=FGSG_09654" TargetMode="External"/><Relationship Id="rId97" Type="http://schemas.openxmlformats.org/officeDocument/2006/relationships/hyperlink" Target="http://kropbase.snu.ac.kr/cgi-bin/fusarium/fusarium_detail.cgi?locus=FGSG_09654" TargetMode="External"/><Relationship Id="rId96" Type="http://schemas.openxmlformats.org/officeDocument/2006/relationships/hyperlink" Target="http://mips.helmholtz-muenchen.de/genre/proj/FGDB/singleGeneExpression.html?entry=FGSG_09992" TargetMode="External"/><Relationship Id="rId95" Type="http://schemas.openxmlformats.org/officeDocument/2006/relationships/hyperlink" Target="http://kropbase.snu.ac.kr/cgi-bin/fusarium/fusarium_detail.cgi?locus=FGSG_09992" TargetMode="External"/><Relationship Id="rId94" Type="http://schemas.openxmlformats.org/officeDocument/2006/relationships/hyperlink" Target="http://mips.helmholtz-muenchen.de/genre/proj/FGDB/singleGeneExpression.html?entry=FGSG_12781" TargetMode="External"/><Relationship Id="rId93" Type="http://schemas.openxmlformats.org/officeDocument/2006/relationships/hyperlink" Target="http://kropbase.snu.ac.kr/cgi-bin/fusarium/fusarium_detail.cgi?locus=FGSG_12781" TargetMode="External"/><Relationship Id="rId92" Type="http://schemas.openxmlformats.org/officeDocument/2006/relationships/hyperlink" Target="http://mips.helmholtz-muenchen.de/genre/proj/FGDB/singleGeneExpression.html?entry=FGSG_10269" TargetMode="External"/><Relationship Id="rId91" Type="http://schemas.openxmlformats.org/officeDocument/2006/relationships/hyperlink" Target="http://kropbase.snu.ac.kr/cgi-bin/fusarium/fusarium_detail.cgi?locus=FGSG_10269" TargetMode="External"/><Relationship Id="rId90" Type="http://schemas.openxmlformats.org/officeDocument/2006/relationships/hyperlink" Target="http://mips.helmholtz-muenchen.de/genre/proj/FGDB/singleGeneExpression.html?entry=FGSG_07546" TargetMode="External"/><Relationship Id="rId9" Type="http://schemas.openxmlformats.org/officeDocument/2006/relationships/hyperlink" Target="http://kropbase.snu.ac.kr/cgi-bin/fusarium/fusarium_detail.cgi?locus=FGSG_00545" TargetMode="External"/><Relationship Id="rId89" Type="http://schemas.openxmlformats.org/officeDocument/2006/relationships/hyperlink" Target="http://kropbase.snu.ac.kr/cgi-bin/fusarium/fusarium_detail.cgi?locus=FGSG_07546" TargetMode="External"/><Relationship Id="rId88" Type="http://schemas.openxmlformats.org/officeDocument/2006/relationships/hyperlink" Target="http://mips.helmholtz-muenchen.de/genre/proj/FGDB/singleGeneExpression.html?entry=FGSG_01915" TargetMode="External"/><Relationship Id="rId87" Type="http://schemas.openxmlformats.org/officeDocument/2006/relationships/hyperlink" Target="http://kropbase.snu.ac.kr/cgi-bin/fusarium/fusarium_detail.cgi?locus=FGSG_01915" TargetMode="External"/><Relationship Id="rId86" Type="http://schemas.openxmlformats.org/officeDocument/2006/relationships/hyperlink" Target="http://mips.helmholtz-muenchen.de/genre/proj/FGDB/singleGeneExpression.html?entry=FGSG_00324" TargetMode="External"/><Relationship Id="rId85" Type="http://schemas.openxmlformats.org/officeDocument/2006/relationships/hyperlink" Target="http://kropbase.snu.ac.kr/cgi-bin/fusarium/fusarium_detail.cgi?locus=FGSG_00324" TargetMode="External"/><Relationship Id="rId84" Type="http://schemas.openxmlformats.org/officeDocument/2006/relationships/hyperlink" Target="http://mips.helmholtz-muenchen.de/genre/proj/FGDB/singleGeneExpression.html?entry=FGSG_00930" TargetMode="External"/><Relationship Id="rId83" Type="http://schemas.openxmlformats.org/officeDocument/2006/relationships/hyperlink" Target="http://kropbase.snu.ac.kr/cgi-bin/fusarium/fusarium_detail.cgi?locus=FGSG_00930" TargetMode="External"/><Relationship Id="rId82" Type="http://schemas.openxmlformats.org/officeDocument/2006/relationships/hyperlink" Target="http://mips.helmholtz-muenchen.de/genre/proj/FGDB/singleGeneExpression.html?entry=FGSG_06948" TargetMode="External"/><Relationship Id="rId81" Type="http://schemas.openxmlformats.org/officeDocument/2006/relationships/hyperlink" Target="http://kropbase.snu.ac.kr/cgi-bin/fusarium/fusarium_detail.cgi?locus=FGSG_06948" TargetMode="External"/><Relationship Id="rId80" Type="http://schemas.openxmlformats.org/officeDocument/2006/relationships/hyperlink" Target="http://mips.helmholtz-muenchen.de/genre/proj/FGDB/singleGeneExpression.html?entry=FGSG_09019" TargetMode="External"/><Relationship Id="rId8" Type="http://schemas.openxmlformats.org/officeDocument/2006/relationships/hyperlink" Target="http://mips.helmholtz-muenchen.de/genre/proj/FGDB/singleGeneExpression.html?entry=FGSG_06071" TargetMode="External"/><Relationship Id="rId79" Type="http://schemas.openxmlformats.org/officeDocument/2006/relationships/hyperlink" Target="http://kropbase.snu.ac.kr/cgi-bin/fusarium/fusarium_detail.cgi?locus=FGSG_09019" TargetMode="External"/><Relationship Id="rId78" Type="http://schemas.openxmlformats.org/officeDocument/2006/relationships/hyperlink" Target="http://mips.helmholtz-muenchen.de/genre/proj/FGDB/singleGeneExpression.html?entry=FGSG_09868" TargetMode="External"/><Relationship Id="rId77" Type="http://schemas.openxmlformats.org/officeDocument/2006/relationships/hyperlink" Target="http://kropbase.snu.ac.kr/cgi-bin/fusarium/fusarium_detail.cgi?locus=FGSG_09868" TargetMode="External"/><Relationship Id="rId76" Type="http://schemas.openxmlformats.org/officeDocument/2006/relationships/hyperlink" Target="http://mips.helmholtz-muenchen.de/genre/proj/FGDB/singleGeneExpression.html?entry=FGSG_07116" TargetMode="External"/><Relationship Id="rId75" Type="http://schemas.openxmlformats.org/officeDocument/2006/relationships/hyperlink" Target="http://kropbase.snu.ac.kr/cgi-bin/fusarium/fusarium_detail.cgi?locus=FGSG_07116" TargetMode="External"/><Relationship Id="rId74" Type="http://schemas.openxmlformats.org/officeDocument/2006/relationships/hyperlink" Target="http://mips.helmholtz-muenchen.de/genre/proj/FGDB/singleGeneExpression.html?entry=FGSG_00385" TargetMode="External"/><Relationship Id="rId73" Type="http://schemas.openxmlformats.org/officeDocument/2006/relationships/hyperlink" Target="http://kropbase.snu.ac.kr/cgi-bin/fusarium/fusarium_detail.cgi?locus=FGSG_00385" TargetMode="External"/><Relationship Id="rId72" Type="http://schemas.openxmlformats.org/officeDocument/2006/relationships/hyperlink" Target="http://mips.helmholtz-muenchen.de/genre/proj/FGDB/singleGeneExpression.html?entry=FGSG_05304" TargetMode="External"/><Relationship Id="rId71" Type="http://schemas.openxmlformats.org/officeDocument/2006/relationships/hyperlink" Target="http://kropbase.snu.ac.kr/cgi-bin/fusarium/fusarium_detail.cgi?locus=FGSG_05304" TargetMode="External"/><Relationship Id="rId70" Type="http://schemas.openxmlformats.org/officeDocument/2006/relationships/hyperlink" Target="http://mips.helmholtz-muenchen.de/genre/proj/FGDB/singleGeneExpression.html?entry=FGSG_01182" TargetMode="External"/><Relationship Id="rId7" Type="http://schemas.openxmlformats.org/officeDocument/2006/relationships/hyperlink" Target="http://kropbase.snu.ac.kr/cgi-bin/fusarium/fusarium_detail.cgi?locus=FGSG_06071" TargetMode="External"/><Relationship Id="rId69" Type="http://schemas.openxmlformats.org/officeDocument/2006/relationships/hyperlink" Target="http://kropbase.snu.ac.kr/cgi-bin/fusarium/fusarium_detail.cgi?locus=FGSG_01182" TargetMode="External"/><Relationship Id="rId68" Type="http://schemas.openxmlformats.org/officeDocument/2006/relationships/hyperlink" Target="http://mips.helmholtz-muenchen.de/genre/proj/FGDB/singleGeneExpression.html?entry=FGSG_10868" TargetMode="External"/><Relationship Id="rId67" Type="http://schemas.openxmlformats.org/officeDocument/2006/relationships/hyperlink" Target="http://kropbase.snu.ac.kr/cgi-bin/fusarium/fusarium_detail.cgi?locus=FGSG_10868" TargetMode="External"/><Relationship Id="rId66" Type="http://schemas.openxmlformats.org/officeDocument/2006/relationships/hyperlink" Target="http://mips.helmholtz-muenchen.de/genre/proj/FGDB/singleGeneExpression.html?entry=FGSG_09565" TargetMode="External"/><Relationship Id="rId65" Type="http://schemas.openxmlformats.org/officeDocument/2006/relationships/hyperlink" Target="http://kropbase.snu.ac.kr/cgi-bin/fusarium/fusarium_detail.cgi?locus=FGSG_09565" TargetMode="External"/><Relationship Id="rId64" Type="http://schemas.openxmlformats.org/officeDocument/2006/relationships/hyperlink" Target="http://mips.helmholtz-muenchen.de/genre/proj/FGDB/singleGeneExpression.html?entry=FGSG_08634" TargetMode="External"/><Relationship Id="rId63" Type="http://schemas.openxmlformats.org/officeDocument/2006/relationships/hyperlink" Target="http://kropbase.snu.ac.kr/cgi-bin/fusarium/fusarium_detail.cgi?locus=FGSG_08634" TargetMode="External"/><Relationship Id="rId62" Type="http://schemas.openxmlformats.org/officeDocument/2006/relationships/hyperlink" Target="http://mips.helmholtz-muenchen.de/genre/proj/FGDB/singleGeneExpression.html?entry=FGSG_02527" TargetMode="External"/><Relationship Id="rId61" Type="http://schemas.openxmlformats.org/officeDocument/2006/relationships/hyperlink" Target="http://kropbase.snu.ac.kr/cgi-bin/fusarium/fusarium_detail.cgi?locus=FGSG_02527" TargetMode="External"/><Relationship Id="rId60" Type="http://schemas.openxmlformats.org/officeDocument/2006/relationships/hyperlink" Target="http://mips.helmholtz-muenchen.de/genre/proj/FGDB/singleGeneExpression.html?entry=FGSG_13746" TargetMode="External"/><Relationship Id="rId6" Type="http://schemas.openxmlformats.org/officeDocument/2006/relationships/hyperlink" Target="http://mips.helmholtz-muenchen.de/genre/proj/FGDB/singleGeneExpression.html?entry=FGSG_10384" TargetMode="External"/><Relationship Id="rId59" Type="http://schemas.openxmlformats.org/officeDocument/2006/relationships/hyperlink" Target="http://kropbase.snu.ac.kr/cgi-bin/fusarium/fusarium_detail.cgi?locus=FGSG_13746" TargetMode="External"/><Relationship Id="rId58" Type="http://schemas.openxmlformats.org/officeDocument/2006/relationships/hyperlink" Target="http://mips.helmholtz-muenchen.de/genre/proj/FGDB/singleGeneExpression.html?entry=FGSG_13711" TargetMode="External"/><Relationship Id="rId57" Type="http://schemas.openxmlformats.org/officeDocument/2006/relationships/hyperlink" Target="http://kropbase.snu.ac.kr/cgi-bin/fusarium/fusarium_detail.cgi?locus=FGSG_13711" TargetMode="External"/><Relationship Id="rId56" Type="http://schemas.openxmlformats.org/officeDocument/2006/relationships/hyperlink" Target="http://mips.helmholtz-muenchen.de/genre/proj/FGDB/singleGeneExpression.html?entry=FGSG_12970" TargetMode="External"/><Relationship Id="rId55" Type="http://schemas.openxmlformats.org/officeDocument/2006/relationships/hyperlink" Target="http://kropbase.snu.ac.kr/cgi-bin/fusarium/fusarium_detail.cgi?locus=FGSG_12970" TargetMode="External"/><Relationship Id="rId54" Type="http://schemas.openxmlformats.org/officeDocument/2006/relationships/hyperlink" Target="http://mips.helmholtz-muenchen.de/genre/proj/FGDB/singleGeneExpression.html?entry=FGSG_11799" TargetMode="External"/><Relationship Id="rId53" Type="http://schemas.openxmlformats.org/officeDocument/2006/relationships/hyperlink" Target="http://kropbase.snu.ac.kr/cgi-bin/fusarium/fusarium_detail.cgi?locus=FGSG_11799" TargetMode="External"/><Relationship Id="rId52" Type="http://schemas.openxmlformats.org/officeDocument/2006/relationships/hyperlink" Target="http://mips.helmholtz-muenchen.de/genre/proj/FGDB/singleGeneExpression.html?entry=FGSG_10517" TargetMode="External"/><Relationship Id="rId51" Type="http://schemas.openxmlformats.org/officeDocument/2006/relationships/hyperlink" Target="http://kropbase.snu.ac.kr/cgi-bin/fusarium/fusarium_detail.cgi?locus=FGSG_10517" TargetMode="External"/><Relationship Id="rId50" Type="http://schemas.openxmlformats.org/officeDocument/2006/relationships/hyperlink" Target="http://mips.helmholtz-muenchen.de/genre/proj/FGDB/singleGeneExpression.html?entry=FGSG_10470" TargetMode="External"/><Relationship Id="rId5" Type="http://schemas.openxmlformats.org/officeDocument/2006/relationships/hyperlink" Target="http://kropbase.snu.ac.kr/cgi-bin/fusarium/fusarium_detail.cgi?locus=FGSG_10384" TargetMode="External"/><Relationship Id="rId49" Type="http://schemas.openxmlformats.org/officeDocument/2006/relationships/hyperlink" Target="http://kropbase.snu.ac.kr/cgi-bin/fusarium/fusarium_detail.cgi?locus=FGSG_10470" TargetMode="External"/><Relationship Id="rId48" Type="http://schemas.openxmlformats.org/officeDocument/2006/relationships/hyperlink" Target="http://mips.helmholtz-muenchen.de/genre/proj/FGDB/singleGeneExpression.html?entry=FGSG_09410" TargetMode="External"/><Relationship Id="rId47" Type="http://schemas.openxmlformats.org/officeDocument/2006/relationships/hyperlink" Target="http://kropbase.snu.ac.kr/cgi-bin/fusarium/fusarium_detail.cgi?locus=FGSG_09410" TargetMode="External"/><Relationship Id="rId46" Type="http://schemas.openxmlformats.org/officeDocument/2006/relationships/hyperlink" Target="http://mips.helmholtz-muenchen.de/genre/proj/FGDB/singleGeneExpression.html?entry=FGSG_08617" TargetMode="External"/><Relationship Id="rId45" Type="http://schemas.openxmlformats.org/officeDocument/2006/relationships/hyperlink" Target="http://kropbase.snu.ac.kr/cgi-bin/fusarium/fusarium_detail.cgi?locus=FGSG_08617" TargetMode="External"/><Relationship Id="rId44" Type="http://schemas.openxmlformats.org/officeDocument/2006/relationships/hyperlink" Target="http://mips.helmholtz-muenchen.de/genre/proj/FGDB/singleGeneExpression.html?entry=FGSG_07928" TargetMode="External"/><Relationship Id="rId43" Type="http://schemas.openxmlformats.org/officeDocument/2006/relationships/hyperlink" Target="http://kropbase.snu.ac.kr/cgi-bin/fusarium/fusarium_detail.cgi?locus=FGSG_07928" TargetMode="External"/><Relationship Id="rId42" Type="http://schemas.openxmlformats.org/officeDocument/2006/relationships/hyperlink" Target="http://mips.helmholtz-muenchen.de/genre/proj/FGDB/singleGeneExpression.html?entry=FGSG_07075" TargetMode="External"/><Relationship Id="rId41" Type="http://schemas.openxmlformats.org/officeDocument/2006/relationships/hyperlink" Target="http://kropbase.snu.ac.kr/cgi-bin/fusarium/fusarium_detail.cgi?locus=FGSG_07075" TargetMode="External"/><Relationship Id="rId40" Type="http://schemas.openxmlformats.org/officeDocument/2006/relationships/hyperlink" Target="http://mips.helmholtz-muenchen.de/genre/proj/FGDB/singleGeneExpression.html?entry=FGSG_07052" TargetMode="External"/><Relationship Id="rId4" Type="http://schemas.openxmlformats.org/officeDocument/2006/relationships/hyperlink" Target="http://mips.helmholtz-muenchen.de/genre/proj/FGDB/singleGeneExpression.html?entry=FGSG_10129" TargetMode="External"/><Relationship Id="rId39" Type="http://schemas.openxmlformats.org/officeDocument/2006/relationships/hyperlink" Target="http://kropbase.snu.ac.kr/cgi-bin/fusarium/fusarium_detail.cgi?locus=FGSG_07052" TargetMode="External"/><Relationship Id="rId38" Type="http://schemas.openxmlformats.org/officeDocument/2006/relationships/hyperlink" Target="http://mips.helmholtz-muenchen.de/genre/proj/FGDB/singleGeneExpression.html?entry=FGSG_06871" TargetMode="External"/><Relationship Id="rId37" Type="http://schemas.openxmlformats.org/officeDocument/2006/relationships/hyperlink" Target="http://kropbase.snu.ac.kr/cgi-bin/fusarium/fusarium_detail.cgi?locus=FGSG_06871" TargetMode="External"/><Relationship Id="rId36" Type="http://schemas.openxmlformats.org/officeDocument/2006/relationships/hyperlink" Target="http://mips.helmholtz-muenchen.de/genre/proj/FGDB/singleGeneExpression.html?entry=FGSG_04134" TargetMode="External"/><Relationship Id="rId35" Type="http://schemas.openxmlformats.org/officeDocument/2006/relationships/hyperlink" Target="http://kropbase.snu.ac.kr/cgi-bin/fusarium/fusarium_detail.cgi?locus=FGSG_04134" TargetMode="External"/><Relationship Id="rId34" Type="http://schemas.openxmlformats.org/officeDocument/2006/relationships/hyperlink" Target="http://mips.helmholtz-muenchen.de/genre/proj/FGDB/singleGeneExpression.html?entry=FGSG_01350" TargetMode="External"/><Relationship Id="rId33" Type="http://schemas.openxmlformats.org/officeDocument/2006/relationships/hyperlink" Target="http://kropbase.snu.ac.kr/cgi-bin/fusarium/fusarium_detail.cgi?locus=FGSG_01350" TargetMode="External"/><Relationship Id="rId32" Type="http://schemas.openxmlformats.org/officeDocument/2006/relationships/hyperlink" Target="http://mips.helmholtz-muenchen.de/genre/proj/FGDB/singleGeneExpression.html?entry=FGSG_01022" TargetMode="External"/><Relationship Id="rId31" Type="http://schemas.openxmlformats.org/officeDocument/2006/relationships/hyperlink" Target="http://kropbase.snu.ac.kr/cgi-bin/fusarium/fusarium_detail.cgi?locus=FGSG_01022" TargetMode="External"/><Relationship Id="rId30" Type="http://schemas.openxmlformats.org/officeDocument/2006/relationships/hyperlink" Target="http://mips.helmholtz-muenchen.de/genre/proj/FGDB/singleGeneExpression.html?entry=FGSG_00477" TargetMode="External"/><Relationship Id="rId3" Type="http://schemas.openxmlformats.org/officeDocument/2006/relationships/hyperlink" Target="http://kropbase.snu.ac.kr/cgi-bin/fusarium/fusarium_detail.cgi?locus=FGSG_10129" TargetMode="External"/><Relationship Id="rId29" Type="http://schemas.openxmlformats.org/officeDocument/2006/relationships/hyperlink" Target="http://kropbase.snu.ac.kr/cgi-bin/fusarium/fusarium_detail.cgi?locus=FGSG_00477" TargetMode="External"/><Relationship Id="rId282" Type="http://schemas.openxmlformats.org/officeDocument/2006/relationships/hyperlink" Target="http://mips.helmholtz-muenchen.de/genre/proj/FGDB/singleGeneExpression.html?entry=FGSG_11364" TargetMode="External"/><Relationship Id="rId281" Type="http://schemas.openxmlformats.org/officeDocument/2006/relationships/hyperlink" Target="http://kropbase.snu.ac.kr/cgi-bin/fusarium/fusarium_detail.cgi?locus=FGSG_11364" TargetMode="External"/><Relationship Id="rId280" Type="http://schemas.openxmlformats.org/officeDocument/2006/relationships/hyperlink" Target="http://mips.helmholtz-muenchen.de/genre/proj/FGDB/singleGeneExpression.html?entry=FGSG_09464" TargetMode="External"/><Relationship Id="rId28" Type="http://schemas.openxmlformats.org/officeDocument/2006/relationships/hyperlink" Target="http://mips.helmholtz-muenchen.de/genre/proj/FGDB/singleGeneExpression.html?entry=FGSG_09832" TargetMode="External"/><Relationship Id="rId279" Type="http://schemas.openxmlformats.org/officeDocument/2006/relationships/hyperlink" Target="http://kropbase.snu.ac.kr/cgi-bin/fusarium/fusarium_detail.cgi?locus=FGSG_09464" TargetMode="External"/><Relationship Id="rId278" Type="http://schemas.openxmlformats.org/officeDocument/2006/relationships/hyperlink" Target="http://mips.helmholtz-muenchen.de/genre/proj/FGDB/singleGeneExpression.html?entry=FGSG_07927" TargetMode="External"/><Relationship Id="rId277" Type="http://schemas.openxmlformats.org/officeDocument/2006/relationships/hyperlink" Target="http://kropbase.snu.ac.kr/cgi-bin/fusarium/fusarium_detail.cgi?locus=FGSG_07927" TargetMode="External"/><Relationship Id="rId276" Type="http://schemas.openxmlformats.org/officeDocument/2006/relationships/hyperlink" Target="http://mips.helmholtz-muenchen.de/genre/proj/FGDB/singleGeneExpression.html?entry=FGSG_07177" TargetMode="External"/><Relationship Id="rId275" Type="http://schemas.openxmlformats.org/officeDocument/2006/relationships/hyperlink" Target="http://kropbase.snu.ac.kr/cgi-bin/fusarium/fusarium_detail.cgi?locus=FGSG_07177" TargetMode="External"/><Relationship Id="rId274" Type="http://schemas.openxmlformats.org/officeDocument/2006/relationships/hyperlink" Target="http://mips.helmholtz-muenchen.de/genre/proj/FGDB/singleGeneExpression.html?entry=FGSG_00568" TargetMode="External"/><Relationship Id="rId273" Type="http://schemas.openxmlformats.org/officeDocument/2006/relationships/hyperlink" Target="http://kropbase.snu.ac.kr/cgi-bin/fusarium/fusarium_detail.cgi?locus=FGSG_00568" TargetMode="External"/><Relationship Id="rId272" Type="http://schemas.openxmlformats.org/officeDocument/2006/relationships/hyperlink" Target="http://mips.helmholtz-muenchen.de/genre/proj/FGDB/singleGeneExpression.html?entry=FGSG_05896" TargetMode="External"/><Relationship Id="rId271" Type="http://schemas.openxmlformats.org/officeDocument/2006/relationships/hyperlink" Target="http://kropbase.snu.ac.kr/cgi-bin/fusarium/fusarium_detail.cgi?locus=FGSG_05896" TargetMode="External"/><Relationship Id="rId270" Type="http://schemas.openxmlformats.org/officeDocument/2006/relationships/hyperlink" Target="http://mips.helmholtz-muenchen.de/genre/proj/FGDB/singleGeneExpression.html?entry=FGSG_03874" TargetMode="External"/><Relationship Id="rId27" Type="http://schemas.openxmlformats.org/officeDocument/2006/relationships/hyperlink" Target="http://kropbase.snu.ac.kr/cgi-bin/fusarium/fusarium_detail.cgi?locus=FGSG_09832" TargetMode="External"/><Relationship Id="rId269" Type="http://schemas.openxmlformats.org/officeDocument/2006/relationships/hyperlink" Target="http://kropbase.snu.ac.kr/cgi-bin/fusarium/fusarium_detail.cgi?locus=FGSG_03874" TargetMode="External"/><Relationship Id="rId268" Type="http://schemas.openxmlformats.org/officeDocument/2006/relationships/hyperlink" Target="http://mips.helmholtz-muenchen.de/genre/proj/FGDB/singleGeneExpression.html?entry=FGSG_09904" TargetMode="External"/><Relationship Id="rId267" Type="http://schemas.openxmlformats.org/officeDocument/2006/relationships/hyperlink" Target="http://kropbase.snu.ac.kr/cgi-bin/fusarium/fusarium_detail.cgi?locus=FGSG_09904" TargetMode="External"/><Relationship Id="rId266" Type="http://schemas.openxmlformats.org/officeDocument/2006/relationships/hyperlink" Target="http://mips.helmholtz-muenchen.de/genre/proj/FGDB/singleGeneExpression.html?entry=FGSG_05381" TargetMode="External"/><Relationship Id="rId265" Type="http://schemas.openxmlformats.org/officeDocument/2006/relationships/hyperlink" Target="http://kropbase.snu.ac.kr/cgi-bin/fusarium/fusarium_detail.cgi?locus=FGSG_05381" TargetMode="External"/><Relationship Id="rId264" Type="http://schemas.openxmlformats.org/officeDocument/2006/relationships/hyperlink" Target="http://mips.helmholtz-muenchen.de/genre/proj/FGDB/singleGeneExpression.html?entry=FGSG_02803" TargetMode="External"/><Relationship Id="rId263" Type="http://schemas.openxmlformats.org/officeDocument/2006/relationships/hyperlink" Target="http://kropbase.snu.ac.kr/cgi-bin/fusarium/fusarium_detail.cgi?locus=FGSG_02803" TargetMode="External"/><Relationship Id="rId262" Type="http://schemas.openxmlformats.org/officeDocument/2006/relationships/hyperlink" Target="http://mips.helmholtz-muenchen.de/genre/proj/FGDB/singleGeneExpression.html?entry=FGSG_00653" TargetMode="External"/><Relationship Id="rId261" Type="http://schemas.openxmlformats.org/officeDocument/2006/relationships/hyperlink" Target="http://kropbase.snu.ac.kr/cgi-bin/fusarium/fusarium_detail.cgi?locus=FGSG_00653" TargetMode="External"/><Relationship Id="rId260" Type="http://schemas.openxmlformats.org/officeDocument/2006/relationships/hyperlink" Target="http://mips.helmholtz-muenchen.de/genre/proj/FGDB/singleGeneExpression.html?entry=FGSG_11623" TargetMode="External"/><Relationship Id="rId26" Type="http://schemas.openxmlformats.org/officeDocument/2006/relationships/hyperlink" Target="http://mips.helmholtz-muenchen.de/genre/proj/FGDB/singleGeneExpression.html?entry=FGSG_07789" TargetMode="External"/><Relationship Id="rId259" Type="http://schemas.openxmlformats.org/officeDocument/2006/relationships/hyperlink" Target="http://kropbase.snu.ac.kr/cgi-bin/fusarium/fusarium_detail.cgi?locus=FGSG_11623" TargetMode="External"/><Relationship Id="rId258" Type="http://schemas.openxmlformats.org/officeDocument/2006/relationships/hyperlink" Target="http://mips.helmholtz-muenchen.de/genre/proj/FGDB/singleGeneExpression.html?entry=FGSG_00147" TargetMode="External"/><Relationship Id="rId257" Type="http://schemas.openxmlformats.org/officeDocument/2006/relationships/hyperlink" Target="http://kropbase.snu.ac.kr/cgi-bin/fusarium/fusarium_detail.cgi?locus=FGSG_00147" TargetMode="External"/><Relationship Id="rId256" Type="http://schemas.openxmlformats.org/officeDocument/2006/relationships/hyperlink" Target="http://mips.helmholtz-muenchen.de/genre/proj/FGDB/singleGeneExpression.html?entry=FGSG_00719" TargetMode="External"/><Relationship Id="rId255" Type="http://schemas.openxmlformats.org/officeDocument/2006/relationships/hyperlink" Target="http://kropbase.snu.ac.kr/cgi-bin/fusarium/fusarium_detail.cgi?locus=FGSG_00719" TargetMode="External"/><Relationship Id="rId254" Type="http://schemas.openxmlformats.org/officeDocument/2006/relationships/hyperlink" Target="http://mips.helmholtz-muenchen.de/genre/proj/FGDB/singleGeneExpression.html?entry=FGSG_01293" TargetMode="External"/><Relationship Id="rId253" Type="http://schemas.openxmlformats.org/officeDocument/2006/relationships/hyperlink" Target="http://kropbase.snu.ac.kr/cgi-bin/fusarium/fusarium_detail.cgi?locus=FGSG_01293" TargetMode="External"/><Relationship Id="rId252" Type="http://schemas.openxmlformats.org/officeDocument/2006/relationships/hyperlink" Target="http://mips.helmholtz-muenchen.de/genre/proj/FGDB/singleGeneExpression.html?entry=FGSG_08028" TargetMode="External"/><Relationship Id="rId251" Type="http://schemas.openxmlformats.org/officeDocument/2006/relationships/hyperlink" Target="http://kropbase.snu.ac.kr/cgi-bin/fusarium/fusarium_detail.cgi?locus=FGSG_08028" TargetMode="External"/><Relationship Id="rId250" Type="http://schemas.openxmlformats.org/officeDocument/2006/relationships/hyperlink" Target="http://mips.helmholtz-muenchen.de/genre/proj/FGDB/singleGeneExpression.html?entry=FGSG_08182" TargetMode="External"/><Relationship Id="rId25" Type="http://schemas.openxmlformats.org/officeDocument/2006/relationships/hyperlink" Target="http://kropbase.snu.ac.kr/cgi-bin/fusarium/fusarium_detail.cgi?locus=FGSG_07789" TargetMode="External"/><Relationship Id="rId249" Type="http://schemas.openxmlformats.org/officeDocument/2006/relationships/hyperlink" Target="http://kropbase.snu.ac.kr/cgi-bin/fusarium/fusarium_detail.cgi?locus=FGSG_08182" TargetMode="External"/><Relationship Id="rId248" Type="http://schemas.openxmlformats.org/officeDocument/2006/relationships/hyperlink" Target="http://mips.helmholtz-muenchen.de/genre/proj/FGDB/singleGeneExpression.html?entry=FGSG_08737" TargetMode="External"/><Relationship Id="rId247" Type="http://schemas.openxmlformats.org/officeDocument/2006/relationships/hyperlink" Target="http://kropbase.snu.ac.kr/cgi-bin/fusarium/fusarium_detail.cgi?locus=FGSG_08737" TargetMode="External"/><Relationship Id="rId246" Type="http://schemas.openxmlformats.org/officeDocument/2006/relationships/hyperlink" Target="http://mips.helmholtz-muenchen.de/genre/proj/FGDB/singleGeneExpression.html?entry=FGSG_10179" TargetMode="External"/><Relationship Id="rId245" Type="http://schemas.openxmlformats.org/officeDocument/2006/relationships/hyperlink" Target="http://kropbase.snu.ac.kr/cgi-bin/fusarium/fusarium_detail.cgi?locus=FGSG_10179" TargetMode="External"/><Relationship Id="rId244" Type="http://schemas.openxmlformats.org/officeDocument/2006/relationships/hyperlink" Target="http://mips.helmholtz-muenchen.de/genre/proj/FGDB/singleGeneExpression.html?entry=FGSG_11416" TargetMode="External"/><Relationship Id="rId243" Type="http://schemas.openxmlformats.org/officeDocument/2006/relationships/hyperlink" Target="http://kropbase.snu.ac.kr/cgi-bin/fusarium/fusarium_detail.cgi?locus=FGSG_11416" TargetMode="External"/><Relationship Id="rId242" Type="http://schemas.openxmlformats.org/officeDocument/2006/relationships/hyperlink" Target="http://mips.helmholtz-muenchen.de/genre/proj/FGDB/singleGeneExpression.html?entry=FGSG_05068" TargetMode="External"/><Relationship Id="rId241" Type="http://schemas.openxmlformats.org/officeDocument/2006/relationships/hyperlink" Target="http://kropbase.snu.ac.kr/cgi-bin/fusarium/fusarium_detail.cgi?locus=FGSG_05068" TargetMode="External"/><Relationship Id="rId240" Type="http://schemas.openxmlformats.org/officeDocument/2006/relationships/hyperlink" Target="http://mips.helmholtz-muenchen.de/genre/proj/FGDB/singleGeneExpression.html?entry=FGSG_04109" TargetMode="External"/><Relationship Id="rId24" Type="http://schemas.openxmlformats.org/officeDocument/2006/relationships/hyperlink" Target="http://mips.helmholtz-muenchen.de/genre/proj/FGDB/singleGeneExpression.html?entry=FGSG_06651" TargetMode="External"/><Relationship Id="rId239" Type="http://schemas.openxmlformats.org/officeDocument/2006/relationships/hyperlink" Target="http://kropbase.snu.ac.kr/cgi-bin/fusarium/fusarium_detail.cgi?locus=FGSG_04109" TargetMode="External"/><Relationship Id="rId238" Type="http://schemas.openxmlformats.org/officeDocument/2006/relationships/hyperlink" Target="http://mips.helmholtz-muenchen.de/genre/proj/FGDB/singleGeneExpression.html?entry=FGSG_11561" TargetMode="External"/><Relationship Id="rId237" Type="http://schemas.openxmlformats.org/officeDocument/2006/relationships/hyperlink" Target="http://kropbase.snu.ac.kr/cgi-bin/fusarium/fusarium_detail.cgi?locus=FGSG_11561" TargetMode="External"/><Relationship Id="rId236" Type="http://schemas.openxmlformats.org/officeDocument/2006/relationships/hyperlink" Target="http://mips.helmholtz-muenchen.de/genre/proj/FGDB/singleGeneExpression.html?entry=FGSG_13625" TargetMode="External"/><Relationship Id="rId235" Type="http://schemas.openxmlformats.org/officeDocument/2006/relationships/hyperlink" Target="http://kropbase.snu.ac.kr/cgi-bin/fusarium/fusarium_detail.cgi?locus=FGSG_13625" TargetMode="External"/><Relationship Id="rId234" Type="http://schemas.openxmlformats.org/officeDocument/2006/relationships/hyperlink" Target="http://mips.helmholtz-muenchen.de/genre/proj/FGDB/singleGeneExpression.html?entry=FGSG_07097" TargetMode="External"/><Relationship Id="rId233" Type="http://schemas.openxmlformats.org/officeDocument/2006/relationships/hyperlink" Target="http://kropbase.snu.ac.kr/cgi-bin/fusarium/fusarium_detail.cgi?locus=FGSG_07097" TargetMode="External"/><Relationship Id="rId232" Type="http://schemas.openxmlformats.org/officeDocument/2006/relationships/hyperlink" Target="http://mips.helmholtz-muenchen.de/genre/proj/FGDB/singleGeneExpression.html?entry=FGSG_00729" TargetMode="External"/><Relationship Id="rId231" Type="http://schemas.openxmlformats.org/officeDocument/2006/relationships/hyperlink" Target="http://kropbase.snu.ac.kr/cgi-bin/fusarium/fusarium_detail.cgi?locus=FGSG_00729" TargetMode="External"/><Relationship Id="rId230" Type="http://schemas.openxmlformats.org/officeDocument/2006/relationships/hyperlink" Target="http://mips.helmholtz-muenchen.de/genre/proj/FGDB/singleGeneExpression.html?entry=FGSG_02068" TargetMode="External"/><Relationship Id="rId23" Type="http://schemas.openxmlformats.org/officeDocument/2006/relationships/hyperlink" Target="http://kropbase.snu.ac.kr/cgi-bin/fusarium/fusarium_detail.cgi?locus=FGSG_06651" TargetMode="External"/><Relationship Id="rId229" Type="http://schemas.openxmlformats.org/officeDocument/2006/relationships/hyperlink" Target="http://kropbase.snu.ac.kr/cgi-bin/fusarium/fusarium_detail.cgi?locus=FGSG_02068" TargetMode="External"/><Relationship Id="rId228" Type="http://schemas.openxmlformats.org/officeDocument/2006/relationships/hyperlink" Target="http://mips.helmholtz-muenchen.de/genre/proj/FGDB/singleGeneExpression.html?entry=FGSG_07368" TargetMode="External"/><Relationship Id="rId227" Type="http://schemas.openxmlformats.org/officeDocument/2006/relationships/hyperlink" Target="http://kropbase.snu.ac.kr/cgi-bin/fusarium/fusarium_detail.cgi?locus=FGSG_07368" TargetMode="External"/><Relationship Id="rId226" Type="http://schemas.openxmlformats.org/officeDocument/2006/relationships/hyperlink" Target="http://mips.helmholtz-muenchen.de/genre/proj/FGDB/singleGeneExpression.html?entry=FGSG_06810" TargetMode="External"/><Relationship Id="rId225" Type="http://schemas.openxmlformats.org/officeDocument/2006/relationships/hyperlink" Target="http://kropbase.snu.ac.kr/cgi-bin/fusarium/fusarium_detail.cgi?locus=FGSG_06810" TargetMode="External"/><Relationship Id="rId224" Type="http://schemas.openxmlformats.org/officeDocument/2006/relationships/hyperlink" Target="http://mips.helmholtz-muenchen.de/genre/proj/FGDB/singleGeneExpression.html?entry=FGSG_07265" TargetMode="External"/><Relationship Id="rId223" Type="http://schemas.openxmlformats.org/officeDocument/2006/relationships/hyperlink" Target="http://kropbase.snu.ac.kr/cgi-bin/fusarium/fusarium_detail.cgi?locus=FGSG_07265" TargetMode="External"/><Relationship Id="rId222" Type="http://schemas.openxmlformats.org/officeDocument/2006/relationships/hyperlink" Target="http://mips.helmholtz-muenchen.de/genre/proj/FGDB/singleGeneExpression.html?entry=FGSG_10429" TargetMode="External"/><Relationship Id="rId221" Type="http://schemas.openxmlformats.org/officeDocument/2006/relationships/hyperlink" Target="http://kropbase.snu.ac.kr/cgi-bin/fusarium/fusarium_detail.cgi?locus=FGSG_10429" TargetMode="External"/><Relationship Id="rId220" Type="http://schemas.openxmlformats.org/officeDocument/2006/relationships/hyperlink" Target="http://mips.helmholtz-muenchen.de/genre/proj/FGDB/singleGeneExpression.html?entry=FGSG_09349" TargetMode="External"/><Relationship Id="rId22" Type="http://schemas.openxmlformats.org/officeDocument/2006/relationships/hyperlink" Target="http://mips.helmholtz-muenchen.de/genre/proj/FGDB/singleGeneExpression.html?entry=FGSG_05171" TargetMode="External"/><Relationship Id="rId219" Type="http://schemas.openxmlformats.org/officeDocument/2006/relationships/hyperlink" Target="http://kropbase.snu.ac.kr/cgi-bin/fusarium/fusarium_detail.cgi?locus=FGSG_09349" TargetMode="External"/><Relationship Id="rId218" Type="http://schemas.openxmlformats.org/officeDocument/2006/relationships/hyperlink" Target="http://mips.helmholtz-muenchen.de/genre/proj/FGDB/singleGeneExpression.html?entry=FGSG_09524" TargetMode="External"/><Relationship Id="rId217" Type="http://schemas.openxmlformats.org/officeDocument/2006/relationships/hyperlink" Target="http://kropbase.snu.ac.kr/cgi-bin/fusarium/fusarium_detail.cgi?locus=FGSG_09524" TargetMode="External"/><Relationship Id="rId216" Type="http://schemas.openxmlformats.org/officeDocument/2006/relationships/hyperlink" Target="http://mips.helmholtz-muenchen.de/genre/proj/FGDB/singleGeneExpression.html?entry=FGSG_02718" TargetMode="External"/><Relationship Id="rId215" Type="http://schemas.openxmlformats.org/officeDocument/2006/relationships/hyperlink" Target="http://kropbase.snu.ac.kr/cgi-bin/fusarium/fusarium_detail.cgi?locus=FGSG_02718" TargetMode="External"/><Relationship Id="rId214" Type="http://schemas.openxmlformats.org/officeDocument/2006/relationships/hyperlink" Target="http://mips.helmholtz-muenchen.de/genre/proj/FGDB/singleGeneExpression.html?entry=FGSG_01327" TargetMode="External"/><Relationship Id="rId213" Type="http://schemas.openxmlformats.org/officeDocument/2006/relationships/hyperlink" Target="http://kropbase.snu.ac.kr/cgi-bin/fusarium/fusarium_detail.cgi?locus=FGSG_01327" TargetMode="External"/><Relationship Id="rId212" Type="http://schemas.openxmlformats.org/officeDocument/2006/relationships/hyperlink" Target="http://mips.helmholtz-muenchen.de/genre/proj/FGDB/singleGeneExpression.html?entry=FGSG_00352" TargetMode="External"/><Relationship Id="rId211" Type="http://schemas.openxmlformats.org/officeDocument/2006/relationships/hyperlink" Target="http://kropbase.snu.ac.kr/cgi-bin/fusarium/fusarium_detail.cgi?locus=FGSG_00352" TargetMode="External"/><Relationship Id="rId210" Type="http://schemas.openxmlformats.org/officeDocument/2006/relationships/hyperlink" Target="http://mips.helmholtz-muenchen.de/genre/proj/FGDB/singleGeneExpression.html?entry=FGSG_12809" TargetMode="External"/><Relationship Id="rId21" Type="http://schemas.openxmlformats.org/officeDocument/2006/relationships/hyperlink" Target="http://kropbase.snu.ac.kr/cgi-bin/fusarium/fusarium_detail.cgi?locus=FGSG_05171" TargetMode="External"/><Relationship Id="rId209" Type="http://schemas.openxmlformats.org/officeDocument/2006/relationships/hyperlink" Target="http://kropbase.snu.ac.kr/cgi-bin/fusarium/fusarium_detail.cgi?locus=FGSG_12809" TargetMode="External"/><Relationship Id="rId208" Type="http://schemas.openxmlformats.org/officeDocument/2006/relationships/hyperlink" Target="http://mips.helmholtz-muenchen.de/genre/proj/FGDB/singleGeneExpression.html?entry=FGSG_05857" TargetMode="External"/><Relationship Id="rId207" Type="http://schemas.openxmlformats.org/officeDocument/2006/relationships/hyperlink" Target="http://kropbase.snu.ac.kr/cgi-bin/fusarium/fusarium_detail.cgi?locus=FGSG_05857" TargetMode="External"/><Relationship Id="rId206" Type="http://schemas.openxmlformats.org/officeDocument/2006/relationships/hyperlink" Target="http://mips.helmholtz-muenchen.de/genre/proj/FGDB/singleGeneExpression.html?entry=FGSG_05399" TargetMode="External"/><Relationship Id="rId205" Type="http://schemas.openxmlformats.org/officeDocument/2006/relationships/hyperlink" Target="http://kropbase.snu.ac.kr/cgi-bin/fusarium/fusarium_detail.cgi?locus=FGSG_05399" TargetMode="External"/><Relationship Id="rId204" Type="http://schemas.openxmlformats.org/officeDocument/2006/relationships/hyperlink" Target="http://mips.helmholtz-muenchen.de/genre/proj/FGDB/singleGeneExpression.html?entry=FGSG_03536" TargetMode="External"/><Relationship Id="rId203" Type="http://schemas.openxmlformats.org/officeDocument/2006/relationships/hyperlink" Target="http://kropbase.snu.ac.kr/cgi-bin/fusarium/fusarium_detail.cgi?locus=FGSG_03536" TargetMode="External"/><Relationship Id="rId202" Type="http://schemas.openxmlformats.org/officeDocument/2006/relationships/hyperlink" Target="http://mips.helmholtz-muenchen.de/genre/proj/FGDB/singleGeneExpression.html?entry=FGSG_01341" TargetMode="External"/><Relationship Id="rId201" Type="http://schemas.openxmlformats.org/officeDocument/2006/relationships/hyperlink" Target="http://kropbase.snu.ac.kr/cgi-bin/fusarium/fusarium_detail.cgi?locus=FGSG_01341" TargetMode="External"/><Relationship Id="rId200" Type="http://schemas.openxmlformats.org/officeDocument/2006/relationships/hyperlink" Target="http://mips.helmholtz-muenchen.de/genre/proj/FGDB/singleGeneExpression.html?entry=FGSG_00584" TargetMode="External"/><Relationship Id="rId20" Type="http://schemas.openxmlformats.org/officeDocument/2006/relationships/hyperlink" Target="http://mips.helmholtz-muenchen.de/genre/proj/FGDB/singleGeneExpression.html?entry=FGSG_01555" TargetMode="External"/><Relationship Id="rId2" Type="http://schemas.openxmlformats.org/officeDocument/2006/relationships/hyperlink" Target="http://mips.helmholtz-muenchen.de/genre/proj/FGDB/singleGeneExpression.html?entry=FGSG_04220" TargetMode="External"/><Relationship Id="rId199" Type="http://schemas.openxmlformats.org/officeDocument/2006/relationships/hyperlink" Target="http://kropbase.snu.ac.kr/cgi-bin/fusarium/fusarium_detail.cgi?locus=FGSG_00584" TargetMode="External"/><Relationship Id="rId198" Type="http://schemas.openxmlformats.org/officeDocument/2006/relationships/hyperlink" Target="http://mips.helmholtz-muenchen.de/genre/proj/FGDB/singleGeneExpression.html?entry=FGSG_10142" TargetMode="External"/><Relationship Id="rId197" Type="http://schemas.openxmlformats.org/officeDocument/2006/relationships/hyperlink" Target="http://kropbase.snu.ac.kr/cgi-bin/fusarium/fusarium_detail.cgi?locus=FGSG_10142" TargetMode="External"/><Relationship Id="rId196" Type="http://schemas.openxmlformats.org/officeDocument/2006/relationships/hyperlink" Target="http://mips.helmholtz-muenchen.de/genre/proj/FGDB/singleGeneExpression.html?entry=FGSG_02398" TargetMode="External"/><Relationship Id="rId195" Type="http://schemas.openxmlformats.org/officeDocument/2006/relationships/hyperlink" Target="http://kropbase.snu.ac.kr/cgi-bin/fusarium/fusarium_detail.cgi?locus=FGSG_02398" TargetMode="External"/><Relationship Id="rId194" Type="http://schemas.openxmlformats.org/officeDocument/2006/relationships/hyperlink" Target="http://mips.helmholtz-muenchen.de/genre/proj/FGDB/singleGeneExpression.html?entry=FGSG_00404" TargetMode="External"/><Relationship Id="rId193" Type="http://schemas.openxmlformats.org/officeDocument/2006/relationships/hyperlink" Target="http://kropbase.snu.ac.kr/cgi-bin/fusarium/fusarium_detail.cgi?locus=FGSG_00404" TargetMode="External"/><Relationship Id="rId192" Type="http://schemas.openxmlformats.org/officeDocument/2006/relationships/hyperlink" Target="http://mips.helmholtz-muenchen.de/genre/proj/FGDB/singleGeneExpression.html?entry=FGSG_06382" TargetMode="External"/><Relationship Id="rId191" Type="http://schemas.openxmlformats.org/officeDocument/2006/relationships/hyperlink" Target="http://kropbase.snu.ac.kr/cgi-bin/fusarium/fusarium_detail.cgi?locus=FGSG_06382" TargetMode="External"/><Relationship Id="rId190" Type="http://schemas.openxmlformats.org/officeDocument/2006/relationships/hyperlink" Target="http://mips.helmholtz-muenchen.de/genre/proj/FGDB/singleGeneExpression.html?entry=FGSG_01564" TargetMode="External"/><Relationship Id="rId19" Type="http://schemas.openxmlformats.org/officeDocument/2006/relationships/hyperlink" Target="http://kropbase.snu.ac.kr/cgi-bin/fusarium/fusarium_detail.cgi?locus=FGSG_01555" TargetMode="External"/><Relationship Id="rId189" Type="http://schemas.openxmlformats.org/officeDocument/2006/relationships/hyperlink" Target="http://kropbase.snu.ac.kr/cgi-bin/fusarium/fusarium_detail.cgi?locus=FGSG_01564" TargetMode="External"/><Relationship Id="rId188" Type="http://schemas.openxmlformats.org/officeDocument/2006/relationships/hyperlink" Target="http://mips.helmholtz-muenchen.de/genre/proj/FGDB/singleGeneExpression.html?entry=FGSG_09318" TargetMode="External"/><Relationship Id="rId187" Type="http://schemas.openxmlformats.org/officeDocument/2006/relationships/hyperlink" Target="http://kropbase.snu.ac.kr/cgi-bin/fusarium/fusarium_detail.cgi?locus=FGSG_09318" TargetMode="External"/><Relationship Id="rId186" Type="http://schemas.openxmlformats.org/officeDocument/2006/relationships/hyperlink" Target="http://mips.helmholtz-muenchen.de/genre/proj/FGDB/singleGeneExpression.html?entry=FGSG_01176" TargetMode="External"/><Relationship Id="rId185" Type="http://schemas.openxmlformats.org/officeDocument/2006/relationships/hyperlink" Target="http://kropbase.snu.ac.kr/cgi-bin/fusarium/fusarium_detail.cgi?locus=FGSG_01176" TargetMode="External"/><Relationship Id="rId184" Type="http://schemas.openxmlformats.org/officeDocument/2006/relationships/hyperlink" Target="http://mips.helmholtz-muenchen.de/genre/proj/FGDB/singleGeneExpression.html?entry=FGSG_02083" TargetMode="External"/><Relationship Id="rId183" Type="http://schemas.openxmlformats.org/officeDocument/2006/relationships/hyperlink" Target="http://kropbase.snu.ac.kr/cgi-bin/fusarium/fusarium_detail.cgi?locus=FGSG_02083" TargetMode="External"/><Relationship Id="rId182" Type="http://schemas.openxmlformats.org/officeDocument/2006/relationships/hyperlink" Target="http://mips.helmholtz-muenchen.de/genre/proj/FGDB/singleGeneExpression.html?entry=FGSG_05789" TargetMode="External"/><Relationship Id="rId181" Type="http://schemas.openxmlformats.org/officeDocument/2006/relationships/hyperlink" Target="http://kropbase.snu.ac.kr/cgi-bin/fusarium/fusarium_detail.cgi?locus=FGSG_05789" TargetMode="External"/><Relationship Id="rId180" Type="http://schemas.openxmlformats.org/officeDocument/2006/relationships/hyperlink" Target="http://mips.helmholtz-muenchen.de/genre/proj/FGDB/singleGeneExpression.html?entry=FGSG_05503" TargetMode="External"/><Relationship Id="rId18" Type="http://schemas.openxmlformats.org/officeDocument/2006/relationships/hyperlink" Target="http://mips.helmholtz-muenchen.de/genre/proj/FGDB/singleGeneExpression.html?entry=FGSG_00515" TargetMode="External"/><Relationship Id="rId179" Type="http://schemas.openxmlformats.org/officeDocument/2006/relationships/hyperlink" Target="http://kropbase.snu.ac.kr/cgi-bin/fusarium/fusarium_detail.cgi?locus=FGSG_05503" TargetMode="External"/><Relationship Id="rId178" Type="http://schemas.openxmlformats.org/officeDocument/2006/relationships/hyperlink" Target="http://mips.helmholtz-muenchen.de/genre/proj/FGDB/singleGeneExpression.html?entry=FGSG_04480" TargetMode="External"/><Relationship Id="rId177" Type="http://schemas.openxmlformats.org/officeDocument/2006/relationships/hyperlink" Target="http://kropbase.snu.ac.kr/cgi-bin/fusarium/fusarium_detail.cgi?locus=FGSG_04480" TargetMode="External"/><Relationship Id="rId176" Type="http://schemas.openxmlformats.org/officeDocument/2006/relationships/hyperlink" Target="http://mips.helmholtz-muenchen.de/genre/proj/FGDB/singleGeneExpression.html?entry=FGSG_02445" TargetMode="External"/><Relationship Id="rId175" Type="http://schemas.openxmlformats.org/officeDocument/2006/relationships/hyperlink" Target="http://kropbase.snu.ac.kr/cgi-bin/fusarium/fusarium_detail.cgi?locus=FGSG_02445" TargetMode="External"/><Relationship Id="rId174" Type="http://schemas.openxmlformats.org/officeDocument/2006/relationships/hyperlink" Target="http://mips.helmholtz-muenchen.de/genre/proj/FGDB/singleGeneExpression.html?entry=FGSG_08626" TargetMode="External"/><Relationship Id="rId173" Type="http://schemas.openxmlformats.org/officeDocument/2006/relationships/hyperlink" Target="http://kropbase.snu.ac.kr/cgi-bin/fusarium/fusarium_detail.cgi?locus=FGSG_08626" TargetMode="External"/><Relationship Id="rId172" Type="http://schemas.openxmlformats.org/officeDocument/2006/relationships/hyperlink" Target="http://mips.helmholtz-muenchen.de/genre/proj/FGDB/singleGeneExpression.html?entry=FGSG_06542" TargetMode="External"/><Relationship Id="rId171" Type="http://schemas.openxmlformats.org/officeDocument/2006/relationships/hyperlink" Target="http://kropbase.snu.ac.kr/cgi-bin/fusarium/fusarium_detail.cgi?locus=FGSG_06542" TargetMode="External"/><Relationship Id="rId170" Type="http://schemas.openxmlformats.org/officeDocument/2006/relationships/hyperlink" Target="http://mips.helmholtz-muenchen.de/genre/proj/FGDB/singleGeneExpression.html?entry=FGSG_10286" TargetMode="External"/><Relationship Id="rId17" Type="http://schemas.openxmlformats.org/officeDocument/2006/relationships/hyperlink" Target="http://kropbase.snu.ac.kr/cgi-bin/fusarium/fusarium_detail.cgi?locus=FGSG_00515" TargetMode="External"/><Relationship Id="rId169" Type="http://schemas.openxmlformats.org/officeDocument/2006/relationships/hyperlink" Target="http://kropbase.snu.ac.kr/cgi-bin/fusarium/fusarium_detail.cgi?locus=FGSG_10286" TargetMode="External"/><Relationship Id="rId168" Type="http://schemas.openxmlformats.org/officeDocument/2006/relationships/hyperlink" Target="http://mips.helmholtz-muenchen.de/genre/proj/FGDB/singleGeneExpression.html?entry=FGSG_11826" TargetMode="External"/><Relationship Id="rId167" Type="http://schemas.openxmlformats.org/officeDocument/2006/relationships/hyperlink" Target="http://kropbase.snu.ac.kr/cgi-bin/fusarium/fusarium_detail.cgi?locus=FGSG_11826" TargetMode="External"/><Relationship Id="rId166" Type="http://schemas.openxmlformats.org/officeDocument/2006/relationships/hyperlink" Target="http://mips.helmholtz-muenchen.de/genre/proj/FGDB/singleGeneExpression.html?entry=FGSG_06228" TargetMode="External"/><Relationship Id="rId165" Type="http://schemas.openxmlformats.org/officeDocument/2006/relationships/hyperlink" Target="http://kropbase.snu.ac.kr/cgi-bin/fusarium/fusarium_detail.cgi?locus=FGSG_06228" TargetMode="External"/><Relationship Id="rId164" Type="http://schemas.openxmlformats.org/officeDocument/2006/relationships/hyperlink" Target="http://mips.helmholtz-muenchen.de/genre/proj/FGDB/singleGeneExpression.html?entry=FGSG_05949" TargetMode="External"/><Relationship Id="rId163" Type="http://schemas.openxmlformats.org/officeDocument/2006/relationships/hyperlink" Target="http://kropbase.snu.ac.kr/cgi-bin/fusarium/fusarium_detail.cgi?locus=FGSG_05949" TargetMode="External"/><Relationship Id="rId162" Type="http://schemas.openxmlformats.org/officeDocument/2006/relationships/hyperlink" Target="http://mips.helmholtz-muenchen.de/genre/proj/FGDB/singleGeneExpression.html?entry=FGSG_01030" TargetMode="External"/><Relationship Id="rId161" Type="http://schemas.openxmlformats.org/officeDocument/2006/relationships/hyperlink" Target="http://kropbase.snu.ac.kr/cgi-bin/fusarium/fusarium_detail.cgi?locus=FGSG_01030" TargetMode="External"/><Relationship Id="rId160" Type="http://schemas.openxmlformats.org/officeDocument/2006/relationships/hyperlink" Target="http://mips.helmholtz-muenchen.de/genre/proj/FGDB/singleGeneExpression.html?entry=FGSG_05855" TargetMode="External"/><Relationship Id="rId16" Type="http://schemas.openxmlformats.org/officeDocument/2006/relationships/hyperlink" Target="http://mips.helmholtz-muenchen.de/genre/proj/FGDB/singleGeneExpression.html?entry=FGSG_06291" TargetMode="External"/><Relationship Id="rId159" Type="http://schemas.openxmlformats.org/officeDocument/2006/relationships/hyperlink" Target="http://kropbase.snu.ac.kr/cgi-bin/fusarium/fusarium_detail.cgi?locus=FGSG_05855" TargetMode="External"/><Relationship Id="rId158" Type="http://schemas.openxmlformats.org/officeDocument/2006/relationships/hyperlink" Target="http://mips.helmholtz-muenchen.de/genre/proj/FGDB/singleGeneExpression.html?entry=FGSG_09709" TargetMode="External"/><Relationship Id="rId157" Type="http://schemas.openxmlformats.org/officeDocument/2006/relationships/hyperlink" Target="http://kropbase.snu.ac.kr/cgi-bin/fusarium/fusarium_detail.cgi?locus=FGSG_09709" TargetMode="External"/><Relationship Id="rId156" Type="http://schemas.openxmlformats.org/officeDocument/2006/relationships/hyperlink" Target="http://mips.helmholtz-muenchen.de/genre/proj/FGDB/singleGeneExpression.html?entry=FGSG_09000" TargetMode="External"/><Relationship Id="rId155" Type="http://schemas.openxmlformats.org/officeDocument/2006/relationships/hyperlink" Target="http://kropbase.snu.ac.kr/cgi-bin/fusarium/fusarium_detail.cgi?locus=FGSG_09000" TargetMode="External"/><Relationship Id="rId154" Type="http://schemas.openxmlformats.org/officeDocument/2006/relationships/hyperlink" Target="http://mips.helmholtz-muenchen.de/genre/proj/FGDB/singleGeneExpression.html?entry=FGSG_02719" TargetMode="External"/><Relationship Id="rId153" Type="http://schemas.openxmlformats.org/officeDocument/2006/relationships/hyperlink" Target="http://kropbase.snu.ac.kr/cgi-bin/fusarium/fusarium_detail.cgi?locus=FGSG_02719" TargetMode="External"/><Relationship Id="rId152" Type="http://schemas.openxmlformats.org/officeDocument/2006/relationships/hyperlink" Target="http://mips.helmholtz-muenchen.de/genre/proj/FGDB/singleGeneExpression.html?entry=FGSG_00318" TargetMode="External"/><Relationship Id="rId151" Type="http://schemas.openxmlformats.org/officeDocument/2006/relationships/hyperlink" Target="http://kropbase.snu.ac.kr/cgi-bin/fusarium/fusarium_detail.cgi?locus=FGSG_00318" TargetMode="External"/><Relationship Id="rId150" Type="http://schemas.openxmlformats.org/officeDocument/2006/relationships/hyperlink" Target="http://mips.helmholtz-muenchen.de/genre/proj/FGDB/singleGeneExpression.html?entry=FGSG_09339" TargetMode="External"/><Relationship Id="rId15" Type="http://schemas.openxmlformats.org/officeDocument/2006/relationships/hyperlink" Target="http://kropbase.snu.ac.kr/cgi-bin/fusarium/fusarium_detail.cgi?locus=FGSG_06291" TargetMode="External"/><Relationship Id="rId149" Type="http://schemas.openxmlformats.org/officeDocument/2006/relationships/hyperlink" Target="http://kropbase.snu.ac.kr/cgi-bin/fusarium/fusarium_detail.cgi?locus=FGSG_09339" TargetMode="External"/><Relationship Id="rId148" Type="http://schemas.openxmlformats.org/officeDocument/2006/relationships/hyperlink" Target="http://mips.helmholtz-muenchen.de/genre/proj/FGDB/singleGeneExpression.html?entry=FGSG_08696" TargetMode="External"/><Relationship Id="rId147" Type="http://schemas.openxmlformats.org/officeDocument/2006/relationships/hyperlink" Target="http://kropbase.snu.ac.kr/cgi-bin/fusarium/fusarium_detail.cgi?locus=FGSG_08696" TargetMode="External"/><Relationship Id="rId146" Type="http://schemas.openxmlformats.org/officeDocument/2006/relationships/hyperlink" Target="http://mips.helmholtz-muenchen.de/genre/proj/FGDB/singleGeneExpression.html?entry=FGSG_00573" TargetMode="External"/><Relationship Id="rId145" Type="http://schemas.openxmlformats.org/officeDocument/2006/relationships/hyperlink" Target="http://kropbase.snu.ac.kr/cgi-bin/fusarium/fusarium_detail.cgi?locus=FGSG_00573" TargetMode="External"/><Relationship Id="rId144" Type="http://schemas.openxmlformats.org/officeDocument/2006/relationships/hyperlink" Target="http://mips.helmholtz-muenchen.de/genre/proj/FGDB/singleGeneExpression.html?entry=FGSG_00574" TargetMode="External"/><Relationship Id="rId143" Type="http://schemas.openxmlformats.org/officeDocument/2006/relationships/hyperlink" Target="http://kropbase.snu.ac.kr/cgi-bin/fusarium/fusarium_detail.cgi?locus=FGSG_00574" TargetMode="External"/><Relationship Id="rId142" Type="http://schemas.openxmlformats.org/officeDocument/2006/relationships/hyperlink" Target="http://mips.helmholtz-muenchen.de/genre/proj/FGDB/singleGeneExpression.html?entry=FGSG_04901" TargetMode="External"/><Relationship Id="rId141" Type="http://schemas.openxmlformats.org/officeDocument/2006/relationships/hyperlink" Target="http://kropbase.snu.ac.kr/cgi-bin/fusarium/fusarium_detail.cgi?locus=FGSG_04901" TargetMode="External"/><Relationship Id="rId140" Type="http://schemas.openxmlformats.org/officeDocument/2006/relationships/hyperlink" Target="http://mips.helmholtz-muenchen.de/genre/proj/FGDB/singleGeneExpression.html?entry=FGSG_07067" TargetMode="External"/><Relationship Id="rId14" Type="http://schemas.openxmlformats.org/officeDocument/2006/relationships/hyperlink" Target="http://mips.helmholtz-muenchen.de/genre/proj/FGDB/singleGeneExpression.html?entry=FGSG_01173" TargetMode="External"/><Relationship Id="rId139" Type="http://schemas.openxmlformats.org/officeDocument/2006/relationships/hyperlink" Target="http://kropbase.snu.ac.kr/cgi-bin/fusarium/fusarium_detail.cgi?locus=FGSG_07067" TargetMode="External"/><Relationship Id="rId138" Type="http://schemas.openxmlformats.org/officeDocument/2006/relationships/hyperlink" Target="http://mips.helmholtz-muenchen.de/genre/proj/FGDB/singleGeneExpression.html?entry=FGSG_07133" TargetMode="External"/><Relationship Id="rId137" Type="http://schemas.openxmlformats.org/officeDocument/2006/relationships/hyperlink" Target="http://kropbase.snu.ac.kr/cgi-bin/fusarium/fusarium_detail.cgi?locus=FGSG_07133" TargetMode="External"/><Relationship Id="rId136" Type="http://schemas.openxmlformats.org/officeDocument/2006/relationships/hyperlink" Target="http://mips.helmholtz-muenchen.de/genre/proj/FGDB/singleGeneExpression.html?entry=FGSG_03929" TargetMode="External"/><Relationship Id="rId135" Type="http://schemas.openxmlformats.org/officeDocument/2006/relationships/hyperlink" Target="http://kropbase.snu.ac.kr/cgi-bin/fusarium/fusarium_detail.cgi?locus=FGSG_03929" TargetMode="External"/><Relationship Id="rId134" Type="http://schemas.openxmlformats.org/officeDocument/2006/relationships/hyperlink" Target="http://mips.helmholtz-muenchen.de/genre/proj/FGDB/singleGeneExpression.html?entry=FGSG_05958" TargetMode="External"/><Relationship Id="rId133" Type="http://schemas.openxmlformats.org/officeDocument/2006/relationships/hyperlink" Target="http://kropbase.snu.ac.kr/cgi-bin/fusarium/fusarium_detail.cgi?locus=FGSG_05958" TargetMode="External"/><Relationship Id="rId132" Type="http://schemas.openxmlformats.org/officeDocument/2006/relationships/hyperlink" Target="http://mips.helmholtz-muenchen.de/genre/proj/FGDB/singleGeneExpression.html?entry=FGSG_07591" TargetMode="External"/><Relationship Id="rId131" Type="http://schemas.openxmlformats.org/officeDocument/2006/relationships/hyperlink" Target="http://kropbase.snu.ac.kr/cgi-bin/fusarium/fusarium_detail.cgi?locus=FGSG_07591" TargetMode="External"/><Relationship Id="rId130" Type="http://schemas.openxmlformats.org/officeDocument/2006/relationships/hyperlink" Target="http://mips.helmholtz-muenchen.de/genre/proj/FGDB/singleGeneExpression.html?entry=FGSG_08769" TargetMode="External"/><Relationship Id="rId13" Type="http://schemas.openxmlformats.org/officeDocument/2006/relationships/hyperlink" Target="http://kropbase.snu.ac.kr/cgi-bin/fusarium/fusarium_detail.cgi?locus=FGSG_01173" TargetMode="External"/><Relationship Id="rId129" Type="http://schemas.openxmlformats.org/officeDocument/2006/relationships/hyperlink" Target="http://kropbase.snu.ac.kr/cgi-bin/fusarium/fusarium_detail.cgi?locus=FGSG_08769" TargetMode="External"/><Relationship Id="rId128" Type="http://schemas.openxmlformats.org/officeDocument/2006/relationships/hyperlink" Target="http://mips.helmholtz-muenchen.de/genre/proj/FGDB/singleGeneExpression.html?entry=FGSG_10069" TargetMode="External"/><Relationship Id="rId127" Type="http://schemas.openxmlformats.org/officeDocument/2006/relationships/hyperlink" Target="http://kropbase.snu.ac.kr/cgi-bin/fusarium/fusarium_detail.cgi?locus=FGSG_10069" TargetMode="External"/><Relationship Id="rId126" Type="http://schemas.openxmlformats.org/officeDocument/2006/relationships/hyperlink" Target="http://mips.helmholtz-muenchen.de/genre/proj/FGDB/singleGeneExpression.html?entry=FGSG_08924" TargetMode="External"/><Relationship Id="rId125" Type="http://schemas.openxmlformats.org/officeDocument/2006/relationships/hyperlink" Target="http://kropbase.snu.ac.kr/cgi-bin/fusarium/fusarium_detail.cgi?locus=FGSG_08924" TargetMode="External"/><Relationship Id="rId124" Type="http://schemas.openxmlformats.org/officeDocument/2006/relationships/hyperlink" Target="http://mips.helmholtz-muenchen.de/genre/proj/FGDB/singleGeneExpression.html?entry=FGSG_10716" TargetMode="External"/><Relationship Id="rId123" Type="http://schemas.openxmlformats.org/officeDocument/2006/relationships/hyperlink" Target="http://kropbase.snu.ac.kr/cgi-bin/fusarium/fusarium_detail.cgi?locus=FGSG_10716" TargetMode="External"/><Relationship Id="rId122" Type="http://schemas.openxmlformats.org/officeDocument/2006/relationships/hyperlink" Target="http://mips.helmholtz-muenchen.de/genre/proj/FGDB/singleGeneExpression.html?entry=FGSG_08719" TargetMode="External"/><Relationship Id="rId121" Type="http://schemas.openxmlformats.org/officeDocument/2006/relationships/hyperlink" Target="http://kropbase.snu.ac.kr/cgi-bin/fusarium/fusarium_detail.cgi?locus=FGSG_08719" TargetMode="External"/><Relationship Id="rId120" Type="http://schemas.openxmlformats.org/officeDocument/2006/relationships/hyperlink" Target="http://mips.helmholtz-muenchen.de/genre/proj/FGDB/singleGeneExpression.html?entry=FGSG_08572" TargetMode="External"/><Relationship Id="rId12" Type="http://schemas.openxmlformats.org/officeDocument/2006/relationships/hyperlink" Target="http://mips.helmholtz-muenchen.de/genre/proj/FGDB/singleGeneExpression.html?entry=FGSG_00750" TargetMode="External"/><Relationship Id="rId119" Type="http://schemas.openxmlformats.org/officeDocument/2006/relationships/hyperlink" Target="http://kropbase.snu.ac.kr/cgi-bin/fusarium/fusarium_detail.cgi?locus=FGSG_08572" TargetMode="External"/><Relationship Id="rId118" Type="http://schemas.openxmlformats.org/officeDocument/2006/relationships/hyperlink" Target="http://mips.helmholtz-muenchen.de/genre/proj/FGDB/singleGeneExpression.html?entry=FGSG_08481" TargetMode="External"/><Relationship Id="rId117" Type="http://schemas.openxmlformats.org/officeDocument/2006/relationships/hyperlink" Target="http://kropbase.snu.ac.kr/cgi-bin/fusarium/fusarium_detail.cgi?locus=FGSG_08481" TargetMode="External"/><Relationship Id="rId116" Type="http://schemas.openxmlformats.org/officeDocument/2006/relationships/hyperlink" Target="http://mips.helmholtz-muenchen.de/genre/proj/FGDB/singleGeneExpression.html?entry=FGSG_07433" TargetMode="External"/><Relationship Id="rId115" Type="http://schemas.openxmlformats.org/officeDocument/2006/relationships/hyperlink" Target="http://kropbase.snu.ac.kr/cgi-bin/fusarium/fusarium_detail.cgi?locus=FGSG_07433" TargetMode="External"/><Relationship Id="rId114" Type="http://schemas.openxmlformats.org/officeDocument/2006/relationships/hyperlink" Target="http://mips.helmholtz-muenchen.de/genre/proj/FGDB/singleGeneExpression.html?entry=FGSG_07420" TargetMode="External"/><Relationship Id="rId113" Type="http://schemas.openxmlformats.org/officeDocument/2006/relationships/hyperlink" Target="http://kropbase.snu.ac.kr/cgi-bin/fusarium/fusarium_detail.cgi?locus=FGSG_07420" TargetMode="External"/><Relationship Id="rId112" Type="http://schemas.openxmlformats.org/officeDocument/2006/relationships/hyperlink" Target="http://mips.helmholtz-muenchen.de/genre/proj/FGDB/singleGeneExpression.html?entry=FGSG_06944" TargetMode="External"/><Relationship Id="rId111" Type="http://schemas.openxmlformats.org/officeDocument/2006/relationships/hyperlink" Target="http://kropbase.snu.ac.kr/cgi-bin/fusarium/fusarium_detail.cgi?locus=FGSG_06944" TargetMode="External"/><Relationship Id="rId110" Type="http://schemas.openxmlformats.org/officeDocument/2006/relationships/hyperlink" Target="http://mips.helmholtz-muenchen.de/genre/proj/FGDB/singleGeneExpression.html?entry=FGSG_06359" TargetMode="External"/><Relationship Id="rId11" Type="http://schemas.openxmlformats.org/officeDocument/2006/relationships/hyperlink" Target="http://kropbase.snu.ac.kr/cgi-bin/fusarium/fusarium_detail.cgi?locus=FGSG_00750" TargetMode="External"/><Relationship Id="rId109" Type="http://schemas.openxmlformats.org/officeDocument/2006/relationships/hyperlink" Target="http://kropbase.snu.ac.kr/cgi-bin/fusarium/fusarium_detail.cgi?locus=FGSG_06359" TargetMode="External"/><Relationship Id="rId108" Type="http://schemas.openxmlformats.org/officeDocument/2006/relationships/hyperlink" Target="http://mips.helmholtz-muenchen.de/genre/proj/FGDB/singleGeneExpression.html?entry=FGSG_05520" TargetMode="External"/><Relationship Id="rId107" Type="http://schemas.openxmlformats.org/officeDocument/2006/relationships/hyperlink" Target="http://kropbase.snu.ac.kr/cgi-bin/fusarium/fusarium_detail.cgi?locus=FGSG_05520" TargetMode="External"/><Relationship Id="rId106" Type="http://schemas.openxmlformats.org/officeDocument/2006/relationships/hyperlink" Target="http://mips.helmholtz-muenchen.de/genre/proj/FGDB/singleGeneExpression.html?entry=FGSG_01665" TargetMode="External"/><Relationship Id="rId105" Type="http://schemas.openxmlformats.org/officeDocument/2006/relationships/hyperlink" Target="http://kropbase.snu.ac.kr/cgi-bin/fusarium/fusarium_detail.cgi?locus=FGSG_01665" TargetMode="External"/><Relationship Id="rId104" Type="http://schemas.openxmlformats.org/officeDocument/2006/relationships/hyperlink" Target="http://mips.helmholtz-muenchen.de/genre/proj/FGDB/singleGeneExpression.html?entry=FGSG_08981" TargetMode="External"/><Relationship Id="rId103" Type="http://schemas.openxmlformats.org/officeDocument/2006/relationships/hyperlink" Target="http://kropbase.snu.ac.kr/cgi-bin/fusarium/fusarium_detail.cgi?locus=FGSG_08981" TargetMode="External"/><Relationship Id="rId102" Type="http://schemas.openxmlformats.org/officeDocument/2006/relationships/hyperlink" Target="http://mips.helmholtz-muenchen.de/genre/proj/FGDB/singleGeneExpression.html?entry=FGSG_07157" TargetMode="External"/><Relationship Id="rId101" Type="http://schemas.openxmlformats.org/officeDocument/2006/relationships/hyperlink" Target="http://kropbase.snu.ac.kr/cgi-bin/fusarium/fusarium_detail.cgi?locus=FGSG_07157" TargetMode="External"/><Relationship Id="rId100" Type="http://schemas.openxmlformats.org/officeDocument/2006/relationships/hyperlink" Target="http://mips.helmholtz-muenchen.de/genre/proj/FGDB/singleGeneExpression.html?entry=FGSG_13120" TargetMode="External"/><Relationship Id="rId10" Type="http://schemas.openxmlformats.org/officeDocument/2006/relationships/hyperlink" Target="http://mips.helmholtz-muenchen.de/genre/proj/FGDB/singleGeneExpression.html?entry=FGSG_00545" TargetMode="External"/><Relationship Id="rId1" Type="http://schemas.openxmlformats.org/officeDocument/2006/relationships/hyperlink" Target="http://kropbase.snu.ac.kr/cgi-bin/fusarium/fusarium_detail.cgi?locus=FGSG_04220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://www.yeastract.com/view.php?existing=locus&amp;orfname=YOR028C" TargetMode="External"/><Relationship Id="rId8" Type="http://schemas.openxmlformats.org/officeDocument/2006/relationships/hyperlink" Target="http://www.yeastract.com/view.php?existing=locus&amp;orfname=YLR098C" TargetMode="External"/><Relationship Id="rId7" Type="http://schemas.openxmlformats.org/officeDocument/2006/relationships/hyperlink" Target="http://www.yeastract.com/view.php?existing=locus&amp;orfname=YMR168C" TargetMode="External"/><Relationship Id="rId6" Type="http://schemas.openxmlformats.org/officeDocument/2006/relationships/hyperlink" Target="http://www.yeastract.com/view.php?existing=locus&amp;orfname=YJR060W" TargetMode="External"/><Relationship Id="rId56" Type="http://schemas.openxmlformats.org/officeDocument/2006/relationships/hyperlink" Target="http://www.yeastract.com/view.php?existing=locus&amp;orfname=YJL056C" TargetMode="External"/><Relationship Id="rId55" Type="http://schemas.openxmlformats.org/officeDocument/2006/relationships/hyperlink" Target="http://www.yeastract.com/view.php?existing=locus&amp;orfname=YOR172W" TargetMode="External"/><Relationship Id="rId54" Type="http://schemas.openxmlformats.org/officeDocument/2006/relationships/hyperlink" Target="http://www.yeastract.com/view.php?existing=locus&amp;orfname=YML081W" TargetMode="External"/><Relationship Id="rId53" Type="http://schemas.openxmlformats.org/officeDocument/2006/relationships/hyperlink" Target="http://www.yeastract.com/view.php?existing=locus&amp;orfname=YER130C" TargetMode="External"/><Relationship Id="rId52" Type="http://schemas.openxmlformats.org/officeDocument/2006/relationships/hyperlink" Target="http://www.yeastract.com/view.php?existing=locus&amp;orfname=YOL028C" TargetMode="External"/><Relationship Id="rId51" Type="http://schemas.openxmlformats.org/officeDocument/2006/relationships/hyperlink" Target="http://www.yeastract.com/view.php?existing=locus&amp;orfname=YHL009C" TargetMode="External"/><Relationship Id="rId50" Type="http://schemas.openxmlformats.org/officeDocument/2006/relationships/hyperlink" Target="http://www.yeastract.com/view.php?existing=locus&amp;orfname=YML007W" TargetMode="External"/><Relationship Id="rId5" Type="http://schemas.openxmlformats.org/officeDocument/2006/relationships/hyperlink" Target="http://www.yeastract.com/view.php?existing=locus&amp;orfname=YOR113W" TargetMode="External"/><Relationship Id="rId49" Type="http://schemas.openxmlformats.org/officeDocument/2006/relationships/hyperlink" Target="http://www.yeastract.com/view.php?existing=locus&amp;orfname=YDR207C" TargetMode="External"/><Relationship Id="rId48" Type="http://schemas.openxmlformats.org/officeDocument/2006/relationships/hyperlink" Target="http://www.yeastract.com/view.php?existing=locus&amp;orfname=YDL170W" TargetMode="External"/><Relationship Id="rId47" Type="http://schemas.openxmlformats.org/officeDocument/2006/relationships/hyperlink" Target="http://www.yeastract.com/view.php?existing=locus&amp;orfname=YOR344C" TargetMode="External"/><Relationship Id="rId46" Type="http://schemas.openxmlformats.org/officeDocument/2006/relationships/hyperlink" Target="http://www.yeastract.com/view.php?existing=locus&amp;orfname=YBR083W" TargetMode="External"/><Relationship Id="rId45" Type="http://schemas.openxmlformats.org/officeDocument/2006/relationships/hyperlink" Target="http://www.yeastract.com/view.php?existing=locus&amp;orfname=YBR150C" TargetMode="External"/><Relationship Id="rId44" Type="http://schemas.openxmlformats.org/officeDocument/2006/relationships/hyperlink" Target="http://www.yeastract.com/view.php?existing=locus&amp;orfname=YER111C" TargetMode="External"/><Relationship Id="rId43" Type="http://schemas.openxmlformats.org/officeDocument/2006/relationships/hyperlink" Target="http://www.yeastract.com/view.php?existing=locus&amp;orfname=YHR084W" TargetMode="External"/><Relationship Id="rId42" Type="http://schemas.openxmlformats.org/officeDocument/2006/relationships/hyperlink" Target="http://www.yeastract.com/view.php?existing=locus&amp;orfname=YMR019W" TargetMode="External"/><Relationship Id="rId41" Type="http://schemas.openxmlformats.org/officeDocument/2006/relationships/hyperlink" Target="http://www.yeastract.com/view.php?existing=locus&amp;orfname=YDR169C" TargetMode="External"/><Relationship Id="rId40" Type="http://schemas.openxmlformats.org/officeDocument/2006/relationships/hyperlink" Target="http://www.yeastract.com/view.php?existing=locus&amp;orfname=YCR018C" TargetMode="External"/><Relationship Id="rId4" Type="http://schemas.openxmlformats.org/officeDocument/2006/relationships/hyperlink" Target="http://www.yeastract.com/view.php?existing=locus&amp;orfname=YKL185W" TargetMode="External"/><Relationship Id="rId39" Type="http://schemas.openxmlformats.org/officeDocument/2006/relationships/hyperlink" Target="http://www.yeastract.com/view.php?existing=locus&amp;orfname=YBR182C" TargetMode="External"/><Relationship Id="rId38" Type="http://schemas.openxmlformats.org/officeDocument/2006/relationships/hyperlink" Target="http://www.yeastract.com/view.php?existing=locus&amp;orfname=YHR206W" TargetMode="External"/><Relationship Id="rId37" Type="http://schemas.openxmlformats.org/officeDocument/2006/relationships/hyperlink" Target="http://www.yeastract.com/view.php?existing=locus&amp;orfname=YOR140W" TargetMode="External"/><Relationship Id="rId36" Type="http://schemas.openxmlformats.org/officeDocument/2006/relationships/hyperlink" Target="http://www.yeastract.com/view.php?existing=locus&amp;orfname=YDL020C" TargetMode="External"/><Relationship Id="rId35" Type="http://schemas.openxmlformats.org/officeDocument/2006/relationships/hyperlink" Target="http://www.yeastract.com/view.php?existing=locus&amp;orfname=YPR065W" TargetMode="External"/><Relationship Id="rId34" Type="http://schemas.openxmlformats.org/officeDocument/2006/relationships/hyperlink" Target="http://www.yeastract.com/view.php?existing=locus&amp;orfname=YGR044C" TargetMode="External"/><Relationship Id="rId33" Type="http://schemas.openxmlformats.org/officeDocument/2006/relationships/hyperlink" Target="http://www.yeastract.com/view.php?existing=locus&amp;orfname=YHL027W" TargetMode="External"/><Relationship Id="rId32" Type="http://schemas.openxmlformats.org/officeDocument/2006/relationships/hyperlink" Target="http://www.yeastract.com/view.php?existing=locus&amp;orfname=YLR176C" TargetMode="External"/><Relationship Id="rId31" Type="http://schemas.openxmlformats.org/officeDocument/2006/relationships/hyperlink" Target="http://www.yeastract.com/view.php?existing=locus&amp;orfname=YBR049C" TargetMode="External"/><Relationship Id="rId30" Type="http://schemas.openxmlformats.org/officeDocument/2006/relationships/hyperlink" Target="http://www.yeastract.com/view.php?existing=locus&amp;orfname=YKL043W" TargetMode="External"/><Relationship Id="rId3" Type="http://schemas.openxmlformats.org/officeDocument/2006/relationships/hyperlink" Target="http://www.yeastract.com/view.php?existing=locus&amp;orfname=YPL202C" TargetMode="External"/><Relationship Id="rId29" Type="http://schemas.openxmlformats.org/officeDocument/2006/relationships/hyperlink" Target="http://www.yeastract.com/view.php?existing=locus&amp;orfname=YDR043C" TargetMode="External"/><Relationship Id="rId28" Type="http://schemas.openxmlformats.org/officeDocument/2006/relationships/hyperlink" Target="http://www.yeastract.com/view.php?existing=locus&amp;orfname=YMR037C" TargetMode="External"/><Relationship Id="rId27" Type="http://schemas.openxmlformats.org/officeDocument/2006/relationships/hyperlink" Target="http://www.yeastract.com/view.php?existing=locus&amp;orfname=YOL116W" TargetMode="External"/><Relationship Id="rId26" Type="http://schemas.openxmlformats.org/officeDocument/2006/relationships/hyperlink" Target="http://www.yeastract.com/view.php?existing=locus&amp;orfname=YMR070W" TargetMode="External"/><Relationship Id="rId25" Type="http://schemas.openxmlformats.org/officeDocument/2006/relationships/hyperlink" Target="http://www.yeastract.com/view.php?existing=locus&amp;orfname=YGL035C" TargetMode="External"/><Relationship Id="rId24" Type="http://schemas.openxmlformats.org/officeDocument/2006/relationships/hyperlink" Target="http://www.yeastract.com/view.php?existing=locus&amp;orfname=YMR043W" TargetMode="External"/><Relationship Id="rId23" Type="http://schemas.openxmlformats.org/officeDocument/2006/relationships/hyperlink" Target="http://www.yeastract.com/view.php?existing=locus&amp;orfname=YLR451W" TargetMode="External"/><Relationship Id="rId22" Type="http://schemas.openxmlformats.org/officeDocument/2006/relationships/hyperlink" Target="http://www.yeastract.com/view.php?existing=locus&amp;orfname=YGL073W" TargetMode="External"/><Relationship Id="rId21" Type="http://schemas.openxmlformats.org/officeDocument/2006/relationships/hyperlink" Target="http://www.yeastract.com/view.php?existing=locus&amp;orfname=YCL067C" TargetMode="External"/><Relationship Id="rId20" Type="http://schemas.openxmlformats.org/officeDocument/2006/relationships/hyperlink" Target="http://www.yeastract.com/view.php?existing=locus&amp;orfname=YCR065W" TargetMode="External"/><Relationship Id="rId2" Type="http://schemas.openxmlformats.org/officeDocument/2006/relationships/hyperlink" Target="http://www.yeastract.com/view.php?existing=locus&amp;orfname=YDR216W" TargetMode="External"/><Relationship Id="rId19" Type="http://schemas.openxmlformats.org/officeDocument/2006/relationships/hyperlink" Target="http://www.yeastract.com/view.php?existing=locus&amp;orfname=YFL031W" TargetMode="External"/><Relationship Id="rId18" Type="http://schemas.openxmlformats.org/officeDocument/2006/relationships/hyperlink" Target="http://www.yeastract.com/view.php?existing=locus&amp;orfname=YPR008W" TargetMode="External"/><Relationship Id="rId17" Type="http://schemas.openxmlformats.org/officeDocument/2006/relationships/hyperlink" Target="http://www.yeastract.com/view.php?existing=locus&amp;orfname=YER040W" TargetMode="External"/><Relationship Id="rId16" Type="http://schemas.openxmlformats.org/officeDocument/2006/relationships/hyperlink" Target="http://www.yeastract.com/view.php?existing=locus&amp;orfname=YEL009C" TargetMode="External"/><Relationship Id="rId15" Type="http://schemas.openxmlformats.org/officeDocument/2006/relationships/hyperlink" Target="http://www.yeastract.com/view.php?existing=locus&amp;orfname=YIL131C" TargetMode="External"/><Relationship Id="rId14" Type="http://schemas.openxmlformats.org/officeDocument/2006/relationships/hyperlink" Target="http://www.yeastract.com/view.php?existing=locus&amp;orfname=YLR228C" TargetMode="External"/><Relationship Id="rId13" Type="http://schemas.openxmlformats.org/officeDocument/2006/relationships/hyperlink" Target="http://www.yeastract.com/view.php?existing=locus&amp;orfname=YNL314W" TargetMode="External"/><Relationship Id="rId12" Type="http://schemas.openxmlformats.org/officeDocument/2006/relationships/hyperlink" Target="http://www.yeastract.com/view.php?existing=locus&amp;orfname=YKR034W" TargetMode="External"/><Relationship Id="rId11" Type="http://schemas.openxmlformats.org/officeDocument/2006/relationships/hyperlink" Target="http://www.yeastract.com/view.php?existing=locus&amp;orfname=YGL166W" TargetMode="External"/><Relationship Id="rId10" Type="http://schemas.openxmlformats.org/officeDocument/2006/relationships/hyperlink" Target="http://www.yeastract.com/view.php?existing=locus&amp;orfname=YNL027W" TargetMode="External"/><Relationship Id="rId1" Type="http://schemas.openxmlformats.org/officeDocument/2006/relationships/hyperlink" Target="http://www.yeastract.com/view.php?existing=locus&amp;orfname=YLR131C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74"/>
  <sheetViews>
    <sheetView workbookViewId="0">
      <selection activeCell="A1" sqref="A1"/>
    </sheetView>
  </sheetViews>
  <sheetFormatPr defaultColWidth="9" defaultRowHeight="13.5"/>
  <cols>
    <col min="1" max="16384" width="9" style="16"/>
  </cols>
  <sheetData>
    <row r="1" s="11" customFormat="1" ht="15.75" customHeight="1" spans="1: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s="11" customFormat="1" ht="15.75" customHeight="1" spans="1: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="16" customFormat="1" spans="1:22">
      <c r="A3" s="33" t="s">
        <v>1</v>
      </c>
      <c r="B3" s="38" t="s">
        <v>2</v>
      </c>
      <c r="C3" s="38" t="s">
        <v>3</v>
      </c>
      <c r="D3" s="38" t="s">
        <v>4</v>
      </c>
      <c r="E3" s="38" t="s">
        <v>5</v>
      </c>
      <c r="F3" s="38" t="s">
        <v>6</v>
      </c>
      <c r="G3" s="38"/>
      <c r="H3" s="38" t="s">
        <v>7</v>
      </c>
      <c r="I3" s="38" t="s">
        <v>8</v>
      </c>
      <c r="J3" s="38"/>
      <c r="K3" s="38"/>
      <c r="L3" s="38"/>
      <c r="M3" s="38" t="s">
        <v>9</v>
      </c>
      <c r="N3" s="38" t="s">
        <v>10</v>
      </c>
      <c r="O3" s="38" t="s">
        <v>11</v>
      </c>
      <c r="P3" s="38"/>
      <c r="Q3" s="38" t="s">
        <v>12</v>
      </c>
      <c r="R3" s="38"/>
      <c r="S3" s="38"/>
      <c r="T3" s="38"/>
      <c r="U3" s="38"/>
      <c r="V3" s="38"/>
    </row>
    <row r="4" s="16" customFormat="1" spans="1:22">
      <c r="A4" s="33"/>
      <c r="B4" s="38"/>
      <c r="C4" s="38"/>
      <c r="D4" s="38"/>
      <c r="E4" s="38"/>
      <c r="F4" s="38" t="s">
        <v>13</v>
      </c>
      <c r="G4" s="38" t="s">
        <v>14</v>
      </c>
      <c r="H4" s="38"/>
      <c r="I4" s="38" t="s">
        <v>15</v>
      </c>
      <c r="J4" s="38" t="s">
        <v>16</v>
      </c>
      <c r="K4" s="38" t="s">
        <v>17</v>
      </c>
      <c r="L4" s="38" t="s">
        <v>18</v>
      </c>
      <c r="M4" s="38"/>
      <c r="N4" s="38"/>
      <c r="O4" s="38" t="s">
        <v>19</v>
      </c>
      <c r="P4" s="38" t="s">
        <v>20</v>
      </c>
      <c r="Q4" s="38" t="s">
        <v>21</v>
      </c>
      <c r="R4" s="38" t="s">
        <v>22</v>
      </c>
      <c r="S4" s="38" t="s">
        <v>23</v>
      </c>
      <c r="T4" s="38" t="s">
        <v>24</v>
      </c>
      <c r="U4" s="38" t="s">
        <v>25</v>
      </c>
      <c r="V4" s="38" t="s">
        <v>26</v>
      </c>
    </row>
    <row r="5" s="16" customFormat="1" ht="24" spans="1:22">
      <c r="A5" s="16">
        <v>1</v>
      </c>
      <c r="B5" s="39" t="s">
        <v>27</v>
      </c>
      <c r="C5" s="40" t="s">
        <v>28</v>
      </c>
      <c r="D5" s="41" t="s">
        <v>29</v>
      </c>
      <c r="E5" s="41" t="s">
        <v>30</v>
      </c>
      <c r="F5" s="41">
        <v>1</v>
      </c>
      <c r="G5" s="41">
        <v>1</v>
      </c>
      <c r="H5" s="41">
        <v>4</v>
      </c>
      <c r="I5" s="41">
        <v>0</v>
      </c>
      <c r="J5" s="41">
        <v>0</v>
      </c>
      <c r="K5" s="41">
        <v>0</v>
      </c>
      <c r="L5" s="41">
        <v>0</v>
      </c>
      <c r="M5" s="41">
        <v>4</v>
      </c>
      <c r="N5" s="41">
        <v>0</v>
      </c>
      <c r="O5" s="41">
        <v>2</v>
      </c>
      <c r="P5" s="41">
        <v>2</v>
      </c>
      <c r="Q5" s="41">
        <v>4</v>
      </c>
      <c r="R5" s="41">
        <v>4</v>
      </c>
      <c r="S5" s="41">
        <v>4</v>
      </c>
      <c r="T5" s="41">
        <v>4</v>
      </c>
      <c r="U5" s="41">
        <v>4</v>
      </c>
      <c r="V5" s="41">
        <v>4</v>
      </c>
    </row>
    <row r="6" s="16" customFormat="1" ht="24" spans="1:22">
      <c r="A6" s="16">
        <v>2</v>
      </c>
      <c r="B6" s="39" t="s">
        <v>31</v>
      </c>
      <c r="C6" s="40" t="s">
        <v>32</v>
      </c>
      <c r="D6" s="41" t="s">
        <v>29</v>
      </c>
      <c r="E6" s="41" t="s">
        <v>30</v>
      </c>
      <c r="F6" s="41">
        <v>3</v>
      </c>
      <c r="G6" s="41">
        <v>2</v>
      </c>
      <c r="H6" s="41">
        <v>0</v>
      </c>
      <c r="I6" s="41">
        <v>0</v>
      </c>
      <c r="J6" s="41">
        <v>0</v>
      </c>
      <c r="K6" s="41">
        <v>0</v>
      </c>
      <c r="L6" s="41">
        <v>0</v>
      </c>
      <c r="M6" s="41">
        <v>0</v>
      </c>
      <c r="N6" s="41">
        <v>0</v>
      </c>
      <c r="O6" s="41">
        <v>0</v>
      </c>
      <c r="P6" s="41">
        <v>0</v>
      </c>
      <c r="Q6" s="41">
        <v>4</v>
      </c>
      <c r="R6" s="41">
        <v>4</v>
      </c>
      <c r="S6" s="41">
        <v>4</v>
      </c>
      <c r="T6" s="41">
        <v>4</v>
      </c>
      <c r="U6" s="41">
        <v>4</v>
      </c>
      <c r="V6" s="41">
        <v>4</v>
      </c>
    </row>
    <row r="7" s="16" customFormat="1" ht="24" spans="1:22">
      <c r="A7" s="16">
        <v>3</v>
      </c>
      <c r="B7" s="39" t="s">
        <v>33</v>
      </c>
      <c r="C7" s="40" t="s">
        <v>34</v>
      </c>
      <c r="D7" s="41" t="s">
        <v>29</v>
      </c>
      <c r="E7" s="41" t="s">
        <v>30</v>
      </c>
      <c r="F7" s="41">
        <v>1</v>
      </c>
      <c r="G7" s="41">
        <v>1</v>
      </c>
      <c r="H7" s="41">
        <v>4</v>
      </c>
      <c r="I7" s="41">
        <v>0</v>
      </c>
      <c r="J7" s="41">
        <v>0</v>
      </c>
      <c r="K7" s="41">
        <v>0</v>
      </c>
      <c r="L7" s="41">
        <v>0</v>
      </c>
      <c r="M7" s="41">
        <v>4</v>
      </c>
      <c r="N7" s="41">
        <v>0</v>
      </c>
      <c r="O7" s="41">
        <v>0</v>
      </c>
      <c r="P7" s="41">
        <v>0</v>
      </c>
      <c r="Q7" s="41">
        <v>4</v>
      </c>
      <c r="R7" s="41">
        <v>4</v>
      </c>
      <c r="S7" s="41">
        <v>4</v>
      </c>
      <c r="T7" s="41">
        <v>4</v>
      </c>
      <c r="U7" s="41">
        <v>4</v>
      </c>
      <c r="V7" s="41">
        <v>4</v>
      </c>
    </row>
    <row r="8" s="16" customFormat="1" ht="24" spans="1:22">
      <c r="A8" s="16">
        <v>4</v>
      </c>
      <c r="B8" s="39" t="s">
        <v>35</v>
      </c>
      <c r="C8" s="40" t="s">
        <v>36</v>
      </c>
      <c r="D8" s="41" t="s">
        <v>29</v>
      </c>
      <c r="E8" s="41" t="s">
        <v>30</v>
      </c>
      <c r="F8" s="41">
        <v>1</v>
      </c>
      <c r="G8" s="41">
        <v>1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4</v>
      </c>
      <c r="P8" s="41">
        <v>4</v>
      </c>
      <c r="Q8" s="41">
        <v>4</v>
      </c>
      <c r="R8" s="41">
        <v>4</v>
      </c>
      <c r="S8" s="41">
        <v>4</v>
      </c>
      <c r="T8" s="41">
        <v>4</v>
      </c>
      <c r="U8" s="41">
        <v>4</v>
      </c>
      <c r="V8" s="41">
        <v>4</v>
      </c>
    </row>
    <row r="9" s="16" customFormat="1" ht="24" spans="1:22">
      <c r="A9" s="16">
        <v>5</v>
      </c>
      <c r="B9" s="39" t="s">
        <v>37</v>
      </c>
      <c r="C9" s="40" t="s">
        <v>38</v>
      </c>
      <c r="D9" s="41" t="s">
        <v>29</v>
      </c>
      <c r="E9" s="41" t="s">
        <v>30</v>
      </c>
      <c r="F9" s="41">
        <v>3</v>
      </c>
      <c r="G9" s="41">
        <v>3</v>
      </c>
      <c r="H9" s="41">
        <v>4</v>
      </c>
      <c r="I9" s="41">
        <v>4</v>
      </c>
      <c r="J9" s="41">
        <v>4</v>
      </c>
      <c r="K9" s="41">
        <v>4</v>
      </c>
      <c r="L9" s="41">
        <v>4</v>
      </c>
      <c r="M9" s="41">
        <v>4</v>
      </c>
      <c r="N9" s="41">
        <v>4</v>
      </c>
      <c r="O9" s="41">
        <v>4</v>
      </c>
      <c r="P9" s="41">
        <v>4</v>
      </c>
      <c r="Q9" s="41">
        <v>4</v>
      </c>
      <c r="R9" s="41">
        <v>4</v>
      </c>
      <c r="S9" s="41">
        <v>4</v>
      </c>
      <c r="T9" s="41">
        <v>4</v>
      </c>
      <c r="U9" s="41">
        <v>4</v>
      </c>
      <c r="V9" s="41">
        <v>2</v>
      </c>
    </row>
    <row r="10" s="16" customFormat="1" ht="24" spans="1:22">
      <c r="A10" s="16">
        <v>6</v>
      </c>
      <c r="B10" s="39" t="s">
        <v>39</v>
      </c>
      <c r="C10" s="40" t="s">
        <v>40</v>
      </c>
      <c r="D10" s="41" t="s">
        <v>29</v>
      </c>
      <c r="E10" s="41" t="s">
        <v>30</v>
      </c>
      <c r="F10" s="41">
        <v>4</v>
      </c>
      <c r="G10" s="41">
        <v>3</v>
      </c>
      <c r="H10" s="41">
        <v>4</v>
      </c>
      <c r="I10" s="41">
        <v>4</v>
      </c>
      <c r="J10" s="41">
        <v>4</v>
      </c>
      <c r="K10" s="41">
        <v>4</v>
      </c>
      <c r="L10" s="41">
        <v>4</v>
      </c>
      <c r="M10" s="41">
        <v>4</v>
      </c>
      <c r="N10" s="41">
        <v>4</v>
      </c>
      <c r="O10" s="41">
        <v>0</v>
      </c>
      <c r="P10" s="41">
        <v>0</v>
      </c>
      <c r="Q10" s="41">
        <v>4</v>
      </c>
      <c r="R10" s="41">
        <v>4</v>
      </c>
      <c r="S10" s="41">
        <v>4</v>
      </c>
      <c r="T10" s="41">
        <v>4</v>
      </c>
      <c r="U10" s="41">
        <v>4</v>
      </c>
      <c r="V10" s="41">
        <v>4</v>
      </c>
    </row>
    <row r="11" s="16" customFormat="1" ht="24" spans="1:22">
      <c r="A11" s="16">
        <v>7</v>
      </c>
      <c r="B11" s="39" t="s">
        <v>41</v>
      </c>
      <c r="C11" s="40" t="s">
        <v>42</v>
      </c>
      <c r="D11" s="41" t="s">
        <v>29</v>
      </c>
      <c r="E11" s="41" t="s">
        <v>30</v>
      </c>
      <c r="F11" s="41">
        <v>2</v>
      </c>
      <c r="G11" s="41">
        <v>2</v>
      </c>
      <c r="H11" s="41">
        <v>4</v>
      </c>
      <c r="I11" s="41">
        <v>0</v>
      </c>
      <c r="J11" s="41">
        <v>0</v>
      </c>
      <c r="K11" s="41">
        <v>0</v>
      </c>
      <c r="L11" s="41">
        <v>0</v>
      </c>
      <c r="M11" s="41">
        <v>4</v>
      </c>
      <c r="N11" s="41">
        <v>4</v>
      </c>
      <c r="O11" s="41">
        <v>2</v>
      </c>
      <c r="P11" s="41">
        <v>0</v>
      </c>
      <c r="Q11" s="41">
        <v>4</v>
      </c>
      <c r="R11" s="41">
        <v>4</v>
      </c>
      <c r="S11" s="41">
        <v>4</v>
      </c>
      <c r="T11" s="41">
        <v>4</v>
      </c>
      <c r="U11" s="41">
        <v>4</v>
      </c>
      <c r="V11" s="41">
        <v>4</v>
      </c>
    </row>
    <row r="12" s="16" customFormat="1" ht="24" spans="1:22">
      <c r="A12" s="16">
        <v>8</v>
      </c>
      <c r="B12" s="39" t="s">
        <v>43</v>
      </c>
      <c r="C12" s="40" t="s">
        <v>44</v>
      </c>
      <c r="D12" s="41" t="s">
        <v>29</v>
      </c>
      <c r="E12" s="41" t="s">
        <v>30</v>
      </c>
      <c r="F12" s="41">
        <v>2</v>
      </c>
      <c r="G12" s="41">
        <v>1</v>
      </c>
      <c r="H12" s="41">
        <v>0</v>
      </c>
      <c r="I12" s="41">
        <v>0</v>
      </c>
      <c r="J12" s="41">
        <v>0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  <c r="P12" s="41">
        <v>0</v>
      </c>
      <c r="Q12" s="41">
        <v>2</v>
      </c>
      <c r="R12" s="41">
        <v>2</v>
      </c>
      <c r="S12" s="41">
        <v>6</v>
      </c>
      <c r="T12" s="41">
        <v>6</v>
      </c>
      <c r="U12" s="41">
        <v>6</v>
      </c>
      <c r="V12" s="41">
        <v>2</v>
      </c>
    </row>
    <row r="13" s="16" customFormat="1" ht="24" spans="1:22">
      <c r="A13" s="16">
        <v>9</v>
      </c>
      <c r="B13" s="39" t="s">
        <v>45</v>
      </c>
      <c r="C13" s="40" t="s">
        <v>46</v>
      </c>
      <c r="D13" s="41" t="s">
        <v>29</v>
      </c>
      <c r="E13" s="41" t="s">
        <v>30</v>
      </c>
      <c r="F13" s="41">
        <v>2</v>
      </c>
      <c r="G13" s="41">
        <v>2</v>
      </c>
      <c r="H13" s="41">
        <v>4</v>
      </c>
      <c r="I13" s="41">
        <v>4</v>
      </c>
      <c r="J13" s="41">
        <v>3</v>
      </c>
      <c r="K13" s="41">
        <v>4</v>
      </c>
      <c r="L13" s="41">
        <v>4</v>
      </c>
      <c r="M13" s="41">
        <v>4</v>
      </c>
      <c r="N13" s="41">
        <v>0</v>
      </c>
      <c r="O13" s="41">
        <v>4</v>
      </c>
      <c r="P13" s="41">
        <v>4</v>
      </c>
      <c r="Q13" s="41">
        <v>4</v>
      </c>
      <c r="R13" s="41">
        <v>4</v>
      </c>
      <c r="S13" s="41">
        <v>4</v>
      </c>
      <c r="T13" s="41">
        <v>4</v>
      </c>
      <c r="U13" s="41">
        <v>4</v>
      </c>
      <c r="V13" s="41">
        <v>4</v>
      </c>
    </row>
    <row r="14" s="16" customFormat="1" ht="24" spans="1:22">
      <c r="A14" s="16">
        <v>10</v>
      </c>
      <c r="B14" s="39" t="s">
        <v>47</v>
      </c>
      <c r="C14" s="40" t="s">
        <v>48</v>
      </c>
      <c r="D14" s="41" t="s">
        <v>29</v>
      </c>
      <c r="E14" s="41" t="s">
        <v>30</v>
      </c>
      <c r="F14" s="41">
        <v>3</v>
      </c>
      <c r="G14" s="41">
        <v>2</v>
      </c>
      <c r="H14" s="41">
        <v>4</v>
      </c>
      <c r="I14" s="41">
        <v>1</v>
      </c>
      <c r="J14" s="41">
        <v>2</v>
      </c>
      <c r="K14" s="41">
        <v>0</v>
      </c>
      <c r="L14" s="41">
        <v>0</v>
      </c>
      <c r="M14" s="41">
        <v>4</v>
      </c>
      <c r="N14" s="41">
        <v>0</v>
      </c>
      <c r="O14" s="41">
        <v>6</v>
      </c>
      <c r="P14" s="41">
        <v>0</v>
      </c>
      <c r="Q14" s="41">
        <v>2</v>
      </c>
      <c r="R14" s="41">
        <v>4</v>
      </c>
      <c r="S14" s="41">
        <v>2</v>
      </c>
      <c r="T14" s="41">
        <v>4</v>
      </c>
      <c r="U14" s="41">
        <v>4</v>
      </c>
      <c r="V14" s="41">
        <v>2</v>
      </c>
    </row>
    <row r="15" s="16" customFormat="1" ht="24" spans="1:22">
      <c r="A15" s="16">
        <v>11</v>
      </c>
      <c r="B15" s="39" t="s">
        <v>49</v>
      </c>
      <c r="C15" s="40" t="s">
        <v>50</v>
      </c>
      <c r="D15" s="41" t="s">
        <v>29</v>
      </c>
      <c r="E15" s="41" t="s">
        <v>30</v>
      </c>
      <c r="F15" s="41">
        <v>3</v>
      </c>
      <c r="G15" s="41">
        <v>0</v>
      </c>
      <c r="H15" s="41">
        <v>1</v>
      </c>
      <c r="I15" s="41">
        <v>0</v>
      </c>
      <c r="J15" s="41">
        <v>0</v>
      </c>
      <c r="K15" s="41">
        <v>0</v>
      </c>
      <c r="L15" s="41">
        <v>0</v>
      </c>
      <c r="M15" s="41">
        <v>4</v>
      </c>
      <c r="N15" s="41">
        <v>0</v>
      </c>
      <c r="O15" s="41">
        <v>0</v>
      </c>
      <c r="P15" s="41">
        <v>0</v>
      </c>
      <c r="Q15" s="41">
        <v>2</v>
      </c>
      <c r="R15" s="41">
        <v>2</v>
      </c>
      <c r="S15" s="41">
        <v>2</v>
      </c>
      <c r="T15" s="41">
        <v>4</v>
      </c>
      <c r="U15" s="41">
        <v>4</v>
      </c>
      <c r="V15" s="41">
        <v>2</v>
      </c>
    </row>
    <row r="16" s="16" customFormat="1" ht="24" spans="1:22">
      <c r="A16" s="16">
        <v>12</v>
      </c>
      <c r="B16" s="39" t="s">
        <v>51</v>
      </c>
      <c r="C16" s="40" t="s">
        <v>52</v>
      </c>
      <c r="D16" s="41" t="s">
        <v>29</v>
      </c>
      <c r="E16" s="41" t="s">
        <v>30</v>
      </c>
      <c r="F16" s="41">
        <v>2</v>
      </c>
      <c r="G16" s="41">
        <v>2</v>
      </c>
      <c r="H16" s="41">
        <v>3</v>
      </c>
      <c r="I16" s="41">
        <v>5</v>
      </c>
      <c r="J16" s="41">
        <v>4</v>
      </c>
      <c r="K16" s="41">
        <v>4</v>
      </c>
      <c r="L16" s="41">
        <v>4</v>
      </c>
      <c r="M16" s="41">
        <v>4</v>
      </c>
      <c r="N16" s="41">
        <v>0</v>
      </c>
      <c r="O16" s="41">
        <v>0</v>
      </c>
      <c r="P16" s="41">
        <v>0</v>
      </c>
      <c r="Q16" s="41">
        <v>4</v>
      </c>
      <c r="R16" s="41">
        <v>4</v>
      </c>
      <c r="S16" s="41">
        <v>4</v>
      </c>
      <c r="T16" s="41">
        <v>4</v>
      </c>
      <c r="U16" s="41">
        <v>4</v>
      </c>
      <c r="V16" s="41">
        <v>4</v>
      </c>
    </row>
    <row r="17" s="16" customFormat="1" ht="24" spans="1:22">
      <c r="A17" s="16">
        <v>13</v>
      </c>
      <c r="B17" s="39" t="s">
        <v>53</v>
      </c>
      <c r="C17" s="40" t="s">
        <v>54</v>
      </c>
      <c r="D17" s="41" t="s">
        <v>29</v>
      </c>
      <c r="E17" s="41" t="s">
        <v>30</v>
      </c>
      <c r="F17" s="41">
        <v>3</v>
      </c>
      <c r="G17" s="41">
        <v>4</v>
      </c>
      <c r="H17" s="41">
        <v>4</v>
      </c>
      <c r="I17" s="41">
        <v>4</v>
      </c>
      <c r="J17" s="41">
        <v>4</v>
      </c>
      <c r="K17" s="41">
        <v>4</v>
      </c>
      <c r="L17" s="41">
        <v>4</v>
      </c>
      <c r="M17" s="41">
        <v>4</v>
      </c>
      <c r="N17" s="41">
        <v>4</v>
      </c>
      <c r="O17" s="41">
        <v>4</v>
      </c>
      <c r="P17" s="41">
        <v>4</v>
      </c>
      <c r="Q17" s="41">
        <v>4</v>
      </c>
      <c r="R17" s="41">
        <v>4</v>
      </c>
      <c r="S17" s="41">
        <v>4</v>
      </c>
      <c r="T17" s="41">
        <v>4</v>
      </c>
      <c r="U17" s="41">
        <v>4</v>
      </c>
      <c r="V17" s="41">
        <v>4</v>
      </c>
    </row>
    <row r="18" s="16" customFormat="1" ht="24" spans="1:22">
      <c r="A18" s="16">
        <v>14</v>
      </c>
      <c r="B18" s="39" t="s">
        <v>55</v>
      </c>
      <c r="C18" s="40" t="s">
        <v>56</v>
      </c>
      <c r="D18" s="41" t="s">
        <v>29</v>
      </c>
      <c r="E18" s="41" t="s">
        <v>30</v>
      </c>
      <c r="F18" s="41">
        <v>2</v>
      </c>
      <c r="G18" s="41">
        <v>3</v>
      </c>
      <c r="H18" s="41">
        <v>4</v>
      </c>
      <c r="I18" s="41">
        <v>2</v>
      </c>
      <c r="J18" s="41">
        <v>1</v>
      </c>
      <c r="K18" s="41">
        <v>2</v>
      </c>
      <c r="L18" s="41">
        <v>0</v>
      </c>
      <c r="M18" s="41">
        <v>0</v>
      </c>
      <c r="N18" s="41">
        <v>0</v>
      </c>
      <c r="O18" s="41">
        <v>4</v>
      </c>
      <c r="P18" s="41">
        <v>4</v>
      </c>
      <c r="Q18" s="41">
        <v>4</v>
      </c>
      <c r="R18" s="41">
        <v>4</v>
      </c>
      <c r="S18" s="41">
        <v>4</v>
      </c>
      <c r="T18" s="41">
        <v>4</v>
      </c>
      <c r="U18" s="41">
        <v>4</v>
      </c>
      <c r="V18" s="41">
        <v>4</v>
      </c>
    </row>
    <row r="19" s="16" customFormat="1" ht="24" spans="1:22">
      <c r="A19" s="16">
        <v>15</v>
      </c>
      <c r="B19" s="39" t="s">
        <v>57</v>
      </c>
      <c r="C19" s="40" t="s">
        <v>58</v>
      </c>
      <c r="D19" s="41" t="s">
        <v>29</v>
      </c>
      <c r="E19" s="41" t="s">
        <v>30</v>
      </c>
      <c r="F19" s="41">
        <v>3</v>
      </c>
      <c r="G19" s="41">
        <v>3</v>
      </c>
      <c r="H19" s="41">
        <v>5</v>
      </c>
      <c r="I19" s="41">
        <v>0</v>
      </c>
      <c r="J19" s="41">
        <v>0</v>
      </c>
      <c r="K19" s="41">
        <v>0</v>
      </c>
      <c r="L19" s="41">
        <v>0</v>
      </c>
      <c r="M19" s="41">
        <v>3</v>
      </c>
      <c r="N19" s="41">
        <v>0</v>
      </c>
      <c r="O19" s="41">
        <v>6</v>
      </c>
      <c r="P19" s="41">
        <v>4</v>
      </c>
      <c r="Q19" s="41">
        <v>4</v>
      </c>
      <c r="R19" s="41">
        <v>4</v>
      </c>
      <c r="S19" s="41">
        <v>4</v>
      </c>
      <c r="T19" s="41">
        <v>4</v>
      </c>
      <c r="U19" s="41">
        <v>4</v>
      </c>
      <c r="V19" s="41">
        <v>4</v>
      </c>
    </row>
    <row r="20" s="16" customFormat="1" ht="24" spans="1:22">
      <c r="A20" s="16">
        <v>16</v>
      </c>
      <c r="B20" s="39" t="s">
        <v>59</v>
      </c>
      <c r="C20" s="40" t="s">
        <v>60</v>
      </c>
      <c r="D20" s="41" t="s">
        <v>29</v>
      </c>
      <c r="E20" s="41" t="s">
        <v>30</v>
      </c>
      <c r="F20" s="41">
        <v>3</v>
      </c>
      <c r="G20" s="41">
        <v>4</v>
      </c>
      <c r="H20" s="41">
        <v>4</v>
      </c>
      <c r="I20" s="41">
        <v>0</v>
      </c>
      <c r="J20" s="41">
        <v>0</v>
      </c>
      <c r="K20" s="41">
        <v>0</v>
      </c>
      <c r="L20" s="41">
        <v>0</v>
      </c>
      <c r="M20" s="41">
        <v>4</v>
      </c>
      <c r="N20" s="41">
        <v>0</v>
      </c>
      <c r="O20" s="41">
        <v>2</v>
      </c>
      <c r="P20" s="41">
        <v>2</v>
      </c>
      <c r="Q20" s="41">
        <v>4</v>
      </c>
      <c r="R20" s="41">
        <v>4</v>
      </c>
      <c r="S20" s="41">
        <v>4</v>
      </c>
      <c r="T20" s="41">
        <v>4</v>
      </c>
      <c r="U20" s="41">
        <v>4</v>
      </c>
      <c r="V20" s="41">
        <v>2</v>
      </c>
    </row>
    <row r="21" s="16" customFormat="1" ht="24" spans="1:22">
      <c r="A21" s="16">
        <v>17</v>
      </c>
      <c r="B21" s="39" t="s">
        <v>61</v>
      </c>
      <c r="C21" s="40" t="s">
        <v>62</v>
      </c>
      <c r="D21" s="41" t="s">
        <v>29</v>
      </c>
      <c r="E21" s="41" t="s">
        <v>30</v>
      </c>
      <c r="F21" s="41">
        <v>2</v>
      </c>
      <c r="G21" s="41">
        <v>3</v>
      </c>
      <c r="H21" s="41">
        <v>4</v>
      </c>
      <c r="I21" s="41">
        <v>0</v>
      </c>
      <c r="J21" s="41">
        <v>0</v>
      </c>
      <c r="K21" s="41">
        <v>0</v>
      </c>
      <c r="L21" s="41">
        <v>0</v>
      </c>
      <c r="M21" s="41">
        <v>4</v>
      </c>
      <c r="N21" s="41">
        <v>0</v>
      </c>
      <c r="O21" s="41">
        <v>4</v>
      </c>
      <c r="P21" s="41">
        <v>2</v>
      </c>
      <c r="Q21" s="41">
        <v>4</v>
      </c>
      <c r="R21" s="41">
        <v>4</v>
      </c>
      <c r="S21" s="41">
        <v>4</v>
      </c>
      <c r="T21" s="41">
        <v>4</v>
      </c>
      <c r="U21" s="41">
        <v>4</v>
      </c>
      <c r="V21" s="41">
        <v>4</v>
      </c>
    </row>
    <row r="22" s="16" customFormat="1" ht="24" spans="1:22">
      <c r="A22" s="16">
        <v>18</v>
      </c>
      <c r="B22" s="39" t="s">
        <v>63</v>
      </c>
      <c r="C22" s="40" t="s">
        <v>64</v>
      </c>
      <c r="D22" s="41" t="s">
        <v>29</v>
      </c>
      <c r="E22" s="41" t="s">
        <v>30</v>
      </c>
      <c r="F22" s="41">
        <v>2</v>
      </c>
      <c r="G22" s="41">
        <v>0</v>
      </c>
      <c r="H22" s="41">
        <v>3</v>
      </c>
      <c r="I22" s="41">
        <v>0</v>
      </c>
      <c r="J22" s="41">
        <v>0</v>
      </c>
      <c r="K22" s="41">
        <v>0</v>
      </c>
      <c r="L22" s="41">
        <v>0</v>
      </c>
      <c r="M22" s="41">
        <v>0</v>
      </c>
      <c r="N22" s="41">
        <v>0</v>
      </c>
      <c r="O22" s="41">
        <v>2</v>
      </c>
      <c r="P22" s="41">
        <v>2</v>
      </c>
      <c r="Q22" s="41">
        <v>4</v>
      </c>
      <c r="R22" s="41">
        <v>4</v>
      </c>
      <c r="S22" s="41">
        <v>4</v>
      </c>
      <c r="T22" s="41">
        <v>4</v>
      </c>
      <c r="U22" s="41">
        <v>4</v>
      </c>
      <c r="V22" s="41">
        <v>4</v>
      </c>
    </row>
    <row r="23" s="16" customFormat="1" ht="24" spans="1:22">
      <c r="A23" s="16">
        <v>19</v>
      </c>
      <c r="B23" s="39" t="s">
        <v>65</v>
      </c>
      <c r="C23" s="40" t="s">
        <v>66</v>
      </c>
      <c r="D23" s="41" t="s">
        <v>29</v>
      </c>
      <c r="E23" s="41" t="s">
        <v>30</v>
      </c>
      <c r="F23" s="41">
        <v>2</v>
      </c>
      <c r="G23" s="41">
        <v>2</v>
      </c>
      <c r="H23" s="41">
        <v>1</v>
      </c>
      <c r="I23" s="41">
        <v>0</v>
      </c>
      <c r="J23" s="41">
        <v>0</v>
      </c>
      <c r="K23" s="41">
        <v>0</v>
      </c>
      <c r="L23" s="41">
        <v>0</v>
      </c>
      <c r="M23" s="41">
        <v>4</v>
      </c>
      <c r="N23" s="41">
        <v>0</v>
      </c>
      <c r="O23" s="41">
        <v>4</v>
      </c>
      <c r="P23" s="41">
        <v>4</v>
      </c>
      <c r="Q23" s="41">
        <v>4</v>
      </c>
      <c r="R23" s="41">
        <v>4</v>
      </c>
      <c r="S23" s="41">
        <v>4</v>
      </c>
      <c r="T23" s="41">
        <v>4</v>
      </c>
      <c r="U23" s="41">
        <v>4</v>
      </c>
      <c r="V23" s="41">
        <v>4</v>
      </c>
    </row>
    <row r="24" s="16" customFormat="1" ht="24" spans="1:22">
      <c r="A24" s="16">
        <v>20</v>
      </c>
      <c r="B24" s="39" t="s">
        <v>67</v>
      </c>
      <c r="C24" s="40" t="s">
        <v>68</v>
      </c>
      <c r="D24" s="41" t="s">
        <v>29</v>
      </c>
      <c r="E24" s="41" t="s">
        <v>30</v>
      </c>
      <c r="F24" s="41">
        <v>3</v>
      </c>
      <c r="G24" s="41">
        <v>4</v>
      </c>
      <c r="H24" s="41">
        <v>4</v>
      </c>
      <c r="I24" s="41">
        <v>1</v>
      </c>
      <c r="J24" s="41">
        <v>4</v>
      </c>
      <c r="K24" s="41">
        <v>4</v>
      </c>
      <c r="L24" s="41">
        <v>4</v>
      </c>
      <c r="M24" s="41">
        <v>3</v>
      </c>
      <c r="N24" s="41">
        <v>0</v>
      </c>
      <c r="O24" s="41">
        <v>4</v>
      </c>
      <c r="P24" s="41">
        <v>4</v>
      </c>
      <c r="Q24" s="41">
        <v>4</v>
      </c>
      <c r="R24" s="41">
        <v>4</v>
      </c>
      <c r="S24" s="41">
        <v>4</v>
      </c>
      <c r="T24" s="41">
        <v>4</v>
      </c>
      <c r="U24" s="41">
        <v>4</v>
      </c>
      <c r="V24" s="41">
        <v>4</v>
      </c>
    </row>
    <row r="25" s="16" customFormat="1" ht="24" spans="1:22">
      <c r="A25" s="16">
        <v>21</v>
      </c>
      <c r="B25" s="39" t="s">
        <v>69</v>
      </c>
      <c r="C25" s="40" t="s">
        <v>70</v>
      </c>
      <c r="D25" s="41" t="s">
        <v>29</v>
      </c>
      <c r="E25" s="41" t="s">
        <v>30</v>
      </c>
      <c r="F25" s="41">
        <v>4</v>
      </c>
      <c r="G25" s="41">
        <v>0</v>
      </c>
      <c r="H25" s="41">
        <v>4</v>
      </c>
      <c r="I25" s="41">
        <v>4</v>
      </c>
      <c r="J25" s="41">
        <v>4</v>
      </c>
      <c r="K25" s="41">
        <v>4</v>
      </c>
      <c r="L25" s="41">
        <v>4</v>
      </c>
      <c r="M25" s="41">
        <v>4</v>
      </c>
      <c r="N25" s="41">
        <v>4</v>
      </c>
      <c r="O25" s="41">
        <v>4</v>
      </c>
      <c r="P25" s="41">
        <v>4</v>
      </c>
      <c r="Q25" s="41">
        <v>2</v>
      </c>
      <c r="R25" s="41">
        <v>4</v>
      </c>
      <c r="S25" s="41">
        <v>4</v>
      </c>
      <c r="T25" s="41">
        <v>4</v>
      </c>
      <c r="U25" s="41">
        <v>4</v>
      </c>
      <c r="V25" s="41">
        <v>2</v>
      </c>
    </row>
    <row r="26" s="16" customFormat="1" ht="24" spans="1:22">
      <c r="A26" s="16">
        <v>22</v>
      </c>
      <c r="B26" s="39" t="s">
        <v>71</v>
      </c>
      <c r="C26" s="40" t="s">
        <v>72</v>
      </c>
      <c r="D26" s="41" t="s">
        <v>29</v>
      </c>
      <c r="E26" s="41" t="s">
        <v>30</v>
      </c>
      <c r="F26" s="41">
        <v>3</v>
      </c>
      <c r="G26" s="41">
        <v>3</v>
      </c>
      <c r="H26" s="41">
        <v>4</v>
      </c>
      <c r="I26" s="41">
        <v>4</v>
      </c>
      <c r="J26" s="41">
        <v>2</v>
      </c>
      <c r="K26" s="41">
        <v>4</v>
      </c>
      <c r="L26" s="41">
        <v>4</v>
      </c>
      <c r="M26" s="41">
        <v>4</v>
      </c>
      <c r="N26" s="41">
        <v>0</v>
      </c>
      <c r="O26" s="41">
        <v>4</v>
      </c>
      <c r="P26" s="41">
        <v>4</v>
      </c>
      <c r="Q26" s="41">
        <v>4</v>
      </c>
      <c r="R26" s="41">
        <v>4</v>
      </c>
      <c r="S26" s="41">
        <v>4</v>
      </c>
      <c r="T26" s="41">
        <v>4</v>
      </c>
      <c r="U26" s="41">
        <v>4</v>
      </c>
      <c r="V26" s="41">
        <v>4</v>
      </c>
    </row>
    <row r="27" s="16" customFormat="1" ht="24" spans="1:22">
      <c r="A27" s="16">
        <v>23</v>
      </c>
      <c r="B27" s="39" t="s">
        <v>73</v>
      </c>
      <c r="C27" s="40" t="s">
        <v>74</v>
      </c>
      <c r="D27" s="41" t="s">
        <v>29</v>
      </c>
      <c r="E27" s="41" t="s">
        <v>30</v>
      </c>
      <c r="F27" s="41">
        <v>3</v>
      </c>
      <c r="G27" s="41">
        <v>4</v>
      </c>
      <c r="H27" s="41">
        <v>4</v>
      </c>
      <c r="I27" s="41">
        <v>2</v>
      </c>
      <c r="J27" s="41">
        <v>2</v>
      </c>
      <c r="K27" s="41">
        <v>2</v>
      </c>
      <c r="L27" s="41">
        <v>2</v>
      </c>
      <c r="M27" s="41">
        <v>4</v>
      </c>
      <c r="N27" s="41">
        <v>0</v>
      </c>
      <c r="O27" s="41">
        <v>2</v>
      </c>
      <c r="P27" s="41">
        <v>0</v>
      </c>
      <c r="Q27" s="41">
        <v>4</v>
      </c>
      <c r="R27" s="41">
        <v>4</v>
      </c>
      <c r="S27" s="41">
        <v>4</v>
      </c>
      <c r="T27" s="41">
        <v>4</v>
      </c>
      <c r="U27" s="41">
        <v>4</v>
      </c>
      <c r="V27" s="41">
        <v>4</v>
      </c>
    </row>
    <row r="28" s="16" customFormat="1" ht="24" spans="1:22">
      <c r="A28" s="16">
        <v>24</v>
      </c>
      <c r="B28" s="39" t="s">
        <v>75</v>
      </c>
      <c r="C28" s="40" t="s">
        <v>76</v>
      </c>
      <c r="D28" s="41" t="s">
        <v>29</v>
      </c>
      <c r="E28" s="41" t="s">
        <v>30</v>
      </c>
      <c r="F28" s="41">
        <v>3</v>
      </c>
      <c r="G28" s="41">
        <v>4</v>
      </c>
      <c r="H28" s="41">
        <v>5</v>
      </c>
      <c r="I28" s="41">
        <v>4</v>
      </c>
      <c r="J28" s="41">
        <v>4</v>
      </c>
      <c r="K28" s="41">
        <v>4</v>
      </c>
      <c r="L28" s="41">
        <v>4</v>
      </c>
      <c r="M28" s="41">
        <v>4</v>
      </c>
      <c r="N28" s="41">
        <v>4</v>
      </c>
      <c r="O28" s="41">
        <v>4</v>
      </c>
      <c r="P28" s="41">
        <v>4</v>
      </c>
      <c r="Q28" s="41">
        <v>4</v>
      </c>
      <c r="R28" s="41">
        <v>4</v>
      </c>
      <c r="S28" s="41">
        <v>4</v>
      </c>
      <c r="T28" s="41">
        <v>4</v>
      </c>
      <c r="U28" s="41">
        <v>4</v>
      </c>
      <c r="V28" s="41">
        <v>4</v>
      </c>
    </row>
    <row r="29" s="16" customFormat="1" ht="24" spans="1:22">
      <c r="A29" s="16">
        <v>25</v>
      </c>
      <c r="B29" s="39" t="s">
        <v>77</v>
      </c>
      <c r="C29" s="40" t="s">
        <v>78</v>
      </c>
      <c r="D29" s="41" t="s">
        <v>29</v>
      </c>
      <c r="E29" s="41" t="s">
        <v>30</v>
      </c>
      <c r="F29" s="41">
        <v>3</v>
      </c>
      <c r="G29" s="41">
        <v>2</v>
      </c>
      <c r="H29" s="41">
        <v>3</v>
      </c>
      <c r="I29" s="41">
        <v>0</v>
      </c>
      <c r="J29" s="41">
        <v>0</v>
      </c>
      <c r="K29" s="41">
        <v>0</v>
      </c>
      <c r="L29" s="41">
        <v>0</v>
      </c>
      <c r="M29" s="41">
        <v>4</v>
      </c>
      <c r="N29" s="41">
        <v>4</v>
      </c>
      <c r="O29" s="41">
        <v>4</v>
      </c>
      <c r="P29" s="41">
        <v>4</v>
      </c>
      <c r="Q29" s="41">
        <v>4</v>
      </c>
      <c r="R29" s="41">
        <v>4</v>
      </c>
      <c r="S29" s="41">
        <v>4</v>
      </c>
      <c r="T29" s="41">
        <v>4</v>
      </c>
      <c r="U29" s="41">
        <v>4</v>
      </c>
      <c r="V29" s="41">
        <v>4</v>
      </c>
    </row>
    <row r="30" s="16" customFormat="1" ht="24" spans="1:22">
      <c r="A30" s="16">
        <v>26</v>
      </c>
      <c r="B30" s="39" t="s">
        <v>79</v>
      </c>
      <c r="C30" s="40" t="s">
        <v>80</v>
      </c>
      <c r="D30" s="41" t="s">
        <v>29</v>
      </c>
      <c r="E30" s="41" t="s">
        <v>30</v>
      </c>
      <c r="F30" s="41">
        <v>2</v>
      </c>
      <c r="G30" s="41">
        <v>1</v>
      </c>
      <c r="H30" s="41">
        <v>4</v>
      </c>
      <c r="I30" s="41">
        <v>0</v>
      </c>
      <c r="J30" s="41">
        <v>0</v>
      </c>
      <c r="K30" s="41">
        <v>0</v>
      </c>
      <c r="L30" s="41">
        <v>0</v>
      </c>
      <c r="M30" s="41">
        <v>0</v>
      </c>
      <c r="N30" s="41">
        <v>0</v>
      </c>
      <c r="O30" s="41">
        <v>6</v>
      </c>
      <c r="P30" s="41">
        <v>2</v>
      </c>
      <c r="Q30" s="41">
        <v>4</v>
      </c>
      <c r="R30" s="41">
        <v>4</v>
      </c>
      <c r="S30" s="41">
        <v>4</v>
      </c>
      <c r="T30" s="41">
        <v>4</v>
      </c>
      <c r="U30" s="41">
        <v>4</v>
      </c>
      <c r="V30" s="41">
        <v>4</v>
      </c>
    </row>
    <row r="31" s="16" customFormat="1" ht="24" spans="1:22">
      <c r="A31" s="16">
        <v>27</v>
      </c>
      <c r="B31" s="39" t="s">
        <v>81</v>
      </c>
      <c r="C31" s="40" t="s">
        <v>82</v>
      </c>
      <c r="D31" s="41" t="s">
        <v>29</v>
      </c>
      <c r="E31" s="41" t="s">
        <v>30</v>
      </c>
      <c r="F31" s="41">
        <v>4</v>
      </c>
      <c r="G31" s="41">
        <v>3</v>
      </c>
      <c r="H31" s="41">
        <v>4</v>
      </c>
      <c r="I31" s="41">
        <v>4</v>
      </c>
      <c r="J31" s="41">
        <v>4</v>
      </c>
      <c r="K31" s="41">
        <v>4</v>
      </c>
      <c r="L31" s="41">
        <v>4</v>
      </c>
      <c r="M31" s="41">
        <v>4</v>
      </c>
      <c r="N31" s="41">
        <v>4</v>
      </c>
      <c r="O31" s="41">
        <v>4</v>
      </c>
      <c r="P31" s="41">
        <v>4</v>
      </c>
      <c r="Q31" s="41">
        <v>4</v>
      </c>
      <c r="R31" s="41">
        <v>4</v>
      </c>
      <c r="S31" s="41">
        <v>4</v>
      </c>
      <c r="T31" s="41">
        <v>4</v>
      </c>
      <c r="U31" s="41">
        <v>4</v>
      </c>
      <c r="V31" s="41">
        <v>2</v>
      </c>
    </row>
    <row r="32" s="16" customFormat="1" ht="24" spans="1:22">
      <c r="A32" s="16">
        <v>28</v>
      </c>
      <c r="B32" s="39" t="s">
        <v>83</v>
      </c>
      <c r="C32" s="40" t="s">
        <v>84</v>
      </c>
      <c r="D32" s="41" t="s">
        <v>29</v>
      </c>
      <c r="E32" s="41" t="s">
        <v>30</v>
      </c>
      <c r="F32" s="41">
        <v>3</v>
      </c>
      <c r="G32" s="41">
        <v>3</v>
      </c>
      <c r="H32" s="41">
        <v>4</v>
      </c>
      <c r="I32" s="41">
        <v>3</v>
      </c>
      <c r="J32" s="41">
        <v>3</v>
      </c>
      <c r="K32" s="41">
        <v>4</v>
      </c>
      <c r="L32" s="41">
        <v>4</v>
      </c>
      <c r="M32" s="41">
        <v>4</v>
      </c>
      <c r="N32" s="41">
        <v>4</v>
      </c>
      <c r="O32" s="41">
        <v>4</v>
      </c>
      <c r="P32" s="41">
        <v>4</v>
      </c>
      <c r="Q32" s="41">
        <v>4</v>
      </c>
      <c r="R32" s="41">
        <v>4</v>
      </c>
      <c r="S32" s="41">
        <v>4</v>
      </c>
      <c r="T32" s="41">
        <v>4</v>
      </c>
      <c r="U32" s="41">
        <v>4</v>
      </c>
      <c r="V32" s="41">
        <v>2</v>
      </c>
    </row>
    <row r="33" s="16" customFormat="1" ht="24" spans="1:22">
      <c r="A33" s="16">
        <v>29</v>
      </c>
      <c r="B33" s="39" t="s">
        <v>85</v>
      </c>
      <c r="C33" s="40" t="s">
        <v>86</v>
      </c>
      <c r="D33" s="41" t="s">
        <v>29</v>
      </c>
      <c r="E33" s="41" t="s">
        <v>30</v>
      </c>
      <c r="F33" s="41">
        <v>2</v>
      </c>
      <c r="G33" s="41">
        <v>0</v>
      </c>
      <c r="H33" s="41">
        <v>0</v>
      </c>
      <c r="I33" s="41">
        <v>0</v>
      </c>
      <c r="J33" s="41">
        <v>0</v>
      </c>
      <c r="K33" s="41">
        <v>0</v>
      </c>
      <c r="L33" s="41">
        <v>0</v>
      </c>
      <c r="M33" s="41">
        <v>0</v>
      </c>
      <c r="N33" s="41">
        <v>0</v>
      </c>
      <c r="O33" s="41">
        <v>0</v>
      </c>
      <c r="P33" s="41">
        <v>0</v>
      </c>
      <c r="Q33" s="41">
        <v>4</v>
      </c>
      <c r="R33" s="41">
        <v>4</v>
      </c>
      <c r="S33" s="41">
        <v>4</v>
      </c>
      <c r="T33" s="41">
        <v>4</v>
      </c>
      <c r="U33" s="41">
        <v>4</v>
      </c>
      <c r="V33" s="41">
        <v>4</v>
      </c>
    </row>
    <row r="34" s="16" customFormat="1" ht="24" spans="1:22">
      <c r="A34" s="16">
        <v>30</v>
      </c>
      <c r="B34" s="39" t="s">
        <v>87</v>
      </c>
      <c r="C34" s="40" t="s">
        <v>88</v>
      </c>
      <c r="D34" s="41" t="s">
        <v>29</v>
      </c>
      <c r="E34" s="41" t="s">
        <v>30</v>
      </c>
      <c r="F34" s="41">
        <v>2</v>
      </c>
      <c r="G34" s="41">
        <v>2</v>
      </c>
      <c r="H34" s="41">
        <v>4</v>
      </c>
      <c r="I34" s="41">
        <v>0</v>
      </c>
      <c r="J34" s="41">
        <v>0</v>
      </c>
      <c r="K34" s="41">
        <v>0</v>
      </c>
      <c r="L34" s="41">
        <v>0</v>
      </c>
      <c r="M34" s="41">
        <v>3</v>
      </c>
      <c r="N34" s="41">
        <v>0</v>
      </c>
      <c r="O34" s="41">
        <v>6</v>
      </c>
      <c r="P34" s="41">
        <v>6</v>
      </c>
      <c r="Q34" s="41">
        <v>4</v>
      </c>
      <c r="R34" s="41">
        <v>4</v>
      </c>
      <c r="S34" s="41">
        <v>4</v>
      </c>
      <c r="T34" s="41">
        <v>4</v>
      </c>
      <c r="U34" s="41">
        <v>4</v>
      </c>
      <c r="V34" s="41">
        <v>4</v>
      </c>
    </row>
    <row r="35" s="16" customFormat="1" ht="24" spans="1:22">
      <c r="A35" s="16">
        <v>31</v>
      </c>
      <c r="B35" s="39" t="s">
        <v>89</v>
      </c>
      <c r="C35" s="40" t="s">
        <v>90</v>
      </c>
      <c r="D35" s="41" t="s">
        <v>29</v>
      </c>
      <c r="E35" s="41" t="s">
        <v>30</v>
      </c>
      <c r="F35" s="41">
        <v>2</v>
      </c>
      <c r="G35" s="41">
        <v>2</v>
      </c>
      <c r="H35" s="41">
        <v>4</v>
      </c>
      <c r="I35" s="41">
        <v>4</v>
      </c>
      <c r="J35" s="41">
        <v>3</v>
      </c>
      <c r="K35" s="41">
        <v>4</v>
      </c>
      <c r="L35" s="41">
        <v>4</v>
      </c>
      <c r="M35" s="41">
        <v>3</v>
      </c>
      <c r="N35" s="41">
        <v>0</v>
      </c>
      <c r="O35" s="41">
        <v>0</v>
      </c>
      <c r="P35" s="41">
        <v>0</v>
      </c>
      <c r="Q35" s="41">
        <v>4</v>
      </c>
      <c r="R35" s="41">
        <v>4</v>
      </c>
      <c r="S35" s="41">
        <v>4</v>
      </c>
      <c r="T35" s="41">
        <v>4</v>
      </c>
      <c r="U35" s="41">
        <v>4</v>
      </c>
      <c r="V35" s="41">
        <v>4</v>
      </c>
    </row>
    <row r="36" s="16" customFormat="1" ht="24" spans="1:22">
      <c r="A36" s="16">
        <v>32</v>
      </c>
      <c r="B36" s="39" t="s">
        <v>91</v>
      </c>
      <c r="C36" s="40" t="s">
        <v>92</v>
      </c>
      <c r="D36" s="41" t="s">
        <v>29</v>
      </c>
      <c r="E36" s="41" t="s">
        <v>30</v>
      </c>
      <c r="F36" s="41">
        <v>4</v>
      </c>
      <c r="G36" s="41">
        <v>0</v>
      </c>
      <c r="H36" s="41">
        <v>3</v>
      </c>
      <c r="I36" s="41">
        <v>2</v>
      </c>
      <c r="J36" s="41">
        <v>2</v>
      </c>
      <c r="K36" s="41">
        <v>0</v>
      </c>
      <c r="L36" s="41">
        <v>0</v>
      </c>
      <c r="M36" s="41">
        <v>4</v>
      </c>
      <c r="N36" s="41">
        <v>4</v>
      </c>
      <c r="O36" s="41">
        <v>2</v>
      </c>
      <c r="P36" s="41">
        <v>2</v>
      </c>
      <c r="Q36" s="41">
        <v>4</v>
      </c>
      <c r="R36" s="41">
        <v>4</v>
      </c>
      <c r="S36" s="41">
        <v>4</v>
      </c>
      <c r="T36" s="41">
        <v>4</v>
      </c>
      <c r="U36" s="41">
        <v>4</v>
      </c>
      <c r="V36" s="41">
        <v>4</v>
      </c>
    </row>
    <row r="37" s="16" customFormat="1" ht="24" spans="1:22">
      <c r="A37" s="16">
        <v>33</v>
      </c>
      <c r="B37" s="39" t="s">
        <v>93</v>
      </c>
      <c r="C37" s="40" t="s">
        <v>94</v>
      </c>
      <c r="D37" s="41" t="s">
        <v>29</v>
      </c>
      <c r="E37" s="41" t="s">
        <v>30</v>
      </c>
      <c r="F37" s="41">
        <v>4</v>
      </c>
      <c r="G37" s="41">
        <v>3</v>
      </c>
      <c r="H37" s="41">
        <v>4</v>
      </c>
      <c r="I37" s="41">
        <v>4</v>
      </c>
      <c r="J37" s="41">
        <v>4</v>
      </c>
      <c r="K37" s="41">
        <v>4</v>
      </c>
      <c r="L37" s="41">
        <v>4</v>
      </c>
      <c r="M37" s="41">
        <v>4</v>
      </c>
      <c r="N37" s="41">
        <v>4</v>
      </c>
      <c r="O37" s="41">
        <v>4</v>
      </c>
      <c r="P37" s="41">
        <v>4</v>
      </c>
      <c r="Q37" s="41">
        <v>4</v>
      </c>
      <c r="R37" s="41">
        <v>4</v>
      </c>
      <c r="S37" s="41">
        <v>4</v>
      </c>
      <c r="T37" s="41">
        <v>4</v>
      </c>
      <c r="U37" s="41">
        <v>4</v>
      </c>
      <c r="V37" s="41">
        <v>4</v>
      </c>
    </row>
    <row r="38" s="16" customFormat="1" ht="24" spans="1:22">
      <c r="A38" s="16">
        <v>34</v>
      </c>
      <c r="B38" s="39" t="s">
        <v>95</v>
      </c>
      <c r="C38" s="40" t="s">
        <v>96</v>
      </c>
      <c r="D38" s="41" t="s">
        <v>29</v>
      </c>
      <c r="E38" s="41" t="s">
        <v>30</v>
      </c>
      <c r="F38" s="41">
        <v>4</v>
      </c>
      <c r="G38" s="41">
        <v>2</v>
      </c>
      <c r="H38" s="41">
        <v>4</v>
      </c>
      <c r="I38" s="41">
        <v>4</v>
      </c>
      <c r="J38" s="41">
        <v>4</v>
      </c>
      <c r="K38" s="41">
        <v>4</v>
      </c>
      <c r="L38" s="41">
        <v>4</v>
      </c>
      <c r="M38" s="41">
        <v>4</v>
      </c>
      <c r="N38" s="41">
        <v>4</v>
      </c>
      <c r="O38" s="41">
        <v>4</v>
      </c>
      <c r="P38" s="41">
        <v>4</v>
      </c>
      <c r="Q38" s="41">
        <v>4</v>
      </c>
      <c r="R38" s="41">
        <v>4</v>
      </c>
      <c r="S38" s="41">
        <v>4</v>
      </c>
      <c r="T38" s="41">
        <v>4</v>
      </c>
      <c r="U38" s="41">
        <v>4</v>
      </c>
      <c r="V38" s="41">
        <v>4</v>
      </c>
    </row>
    <row r="39" s="16" customFormat="1" ht="24" spans="1:22">
      <c r="A39" s="16">
        <v>35</v>
      </c>
      <c r="B39" s="39" t="s">
        <v>97</v>
      </c>
      <c r="C39" s="40" t="s">
        <v>98</v>
      </c>
      <c r="D39" s="41" t="s">
        <v>29</v>
      </c>
      <c r="E39" s="41" t="s">
        <v>30</v>
      </c>
      <c r="F39" s="41">
        <v>2</v>
      </c>
      <c r="G39" s="41">
        <v>2</v>
      </c>
      <c r="H39" s="41">
        <v>3</v>
      </c>
      <c r="I39" s="41">
        <v>1</v>
      </c>
      <c r="J39" s="41">
        <v>2</v>
      </c>
      <c r="K39" s="41">
        <v>0</v>
      </c>
      <c r="L39" s="41">
        <v>0</v>
      </c>
      <c r="M39" s="41">
        <v>3</v>
      </c>
      <c r="N39" s="41">
        <v>0</v>
      </c>
      <c r="O39" s="41">
        <v>4</v>
      </c>
      <c r="P39" s="41">
        <v>4</v>
      </c>
      <c r="Q39" s="41">
        <v>4</v>
      </c>
      <c r="R39" s="41">
        <v>4</v>
      </c>
      <c r="S39" s="41">
        <v>4</v>
      </c>
      <c r="T39" s="41">
        <v>4</v>
      </c>
      <c r="U39" s="41">
        <v>6</v>
      </c>
      <c r="V39" s="41">
        <v>4</v>
      </c>
    </row>
    <row r="40" s="16" customFormat="1" ht="24" spans="1:22">
      <c r="A40" s="16">
        <v>36</v>
      </c>
      <c r="B40" s="39" t="s">
        <v>99</v>
      </c>
      <c r="C40" s="40" t="s">
        <v>100</v>
      </c>
      <c r="D40" s="41" t="s">
        <v>29</v>
      </c>
      <c r="E40" s="41" t="s">
        <v>30</v>
      </c>
      <c r="F40" s="41">
        <v>3</v>
      </c>
      <c r="G40" s="41">
        <v>2</v>
      </c>
      <c r="H40" s="41">
        <v>4</v>
      </c>
      <c r="I40" s="41">
        <v>0</v>
      </c>
      <c r="J40" s="41">
        <v>0</v>
      </c>
      <c r="K40" s="41">
        <v>0</v>
      </c>
      <c r="L40" s="41">
        <v>0</v>
      </c>
      <c r="M40" s="41">
        <v>4</v>
      </c>
      <c r="N40" s="41">
        <v>0</v>
      </c>
      <c r="O40" s="41">
        <v>2</v>
      </c>
      <c r="P40" s="41">
        <v>2</v>
      </c>
      <c r="Q40" s="41">
        <v>4</v>
      </c>
      <c r="R40" s="41">
        <v>4</v>
      </c>
      <c r="S40" s="41">
        <v>4</v>
      </c>
      <c r="T40" s="41">
        <v>4</v>
      </c>
      <c r="U40" s="41">
        <v>6</v>
      </c>
      <c r="V40" s="41">
        <v>4</v>
      </c>
    </row>
    <row r="41" s="16" customFormat="1" ht="24" spans="1:22">
      <c r="A41" s="16">
        <v>37</v>
      </c>
      <c r="B41" s="39" t="s">
        <v>101</v>
      </c>
      <c r="C41" s="40" t="s">
        <v>102</v>
      </c>
      <c r="D41" s="41" t="s">
        <v>29</v>
      </c>
      <c r="E41" s="41" t="s">
        <v>30</v>
      </c>
      <c r="F41" s="41">
        <v>3</v>
      </c>
      <c r="G41" s="41">
        <v>3</v>
      </c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1">
        <v>2</v>
      </c>
      <c r="P41" s="41">
        <v>2</v>
      </c>
      <c r="Q41" s="41">
        <v>4</v>
      </c>
      <c r="R41" s="41">
        <v>4</v>
      </c>
      <c r="S41" s="41">
        <v>4</v>
      </c>
      <c r="T41" s="41">
        <v>4</v>
      </c>
      <c r="U41" s="41">
        <v>6</v>
      </c>
      <c r="V41" s="41">
        <v>4</v>
      </c>
    </row>
    <row r="42" s="16" customFormat="1" ht="24" spans="1:22">
      <c r="A42" s="16">
        <v>38</v>
      </c>
      <c r="B42" s="39" t="s">
        <v>103</v>
      </c>
      <c r="C42" s="40" t="s">
        <v>104</v>
      </c>
      <c r="D42" s="41" t="s">
        <v>29</v>
      </c>
      <c r="E42" s="41" t="s">
        <v>30</v>
      </c>
      <c r="F42" s="41">
        <v>3</v>
      </c>
      <c r="G42" s="41">
        <v>3</v>
      </c>
      <c r="H42" s="41">
        <v>4</v>
      </c>
      <c r="I42" s="41">
        <v>4</v>
      </c>
      <c r="J42" s="41">
        <v>4</v>
      </c>
      <c r="K42" s="41">
        <v>4</v>
      </c>
      <c r="L42" s="41">
        <v>4</v>
      </c>
      <c r="M42" s="41">
        <v>4</v>
      </c>
      <c r="N42" s="41">
        <v>4</v>
      </c>
      <c r="O42" s="41">
        <v>4</v>
      </c>
      <c r="P42" s="41">
        <v>4</v>
      </c>
      <c r="Q42" s="41">
        <v>4</v>
      </c>
      <c r="R42" s="41">
        <v>4</v>
      </c>
      <c r="S42" s="41">
        <v>4</v>
      </c>
      <c r="T42" s="41">
        <v>4</v>
      </c>
      <c r="U42" s="41">
        <v>4</v>
      </c>
      <c r="V42" s="41">
        <v>4</v>
      </c>
    </row>
    <row r="43" s="16" customFormat="1" ht="24" spans="1:22">
      <c r="A43" s="16">
        <v>39</v>
      </c>
      <c r="B43" s="39" t="s">
        <v>105</v>
      </c>
      <c r="C43" s="40" t="s">
        <v>106</v>
      </c>
      <c r="D43" s="41" t="s">
        <v>29</v>
      </c>
      <c r="E43" s="41" t="s">
        <v>30</v>
      </c>
      <c r="F43" s="41">
        <v>1</v>
      </c>
      <c r="G43" s="41">
        <v>1</v>
      </c>
      <c r="H43" s="41">
        <v>4</v>
      </c>
      <c r="I43" s="41">
        <v>4</v>
      </c>
      <c r="J43" s="41">
        <v>4</v>
      </c>
      <c r="K43" s="41">
        <v>4</v>
      </c>
      <c r="L43" s="41">
        <v>4</v>
      </c>
      <c r="M43" s="41">
        <v>4</v>
      </c>
      <c r="N43" s="41">
        <v>0</v>
      </c>
      <c r="O43" s="41">
        <v>2</v>
      </c>
      <c r="P43" s="41">
        <v>0</v>
      </c>
      <c r="Q43" s="41">
        <v>4</v>
      </c>
      <c r="R43" s="41">
        <v>4</v>
      </c>
      <c r="S43" s="41">
        <v>6</v>
      </c>
      <c r="T43" s="41">
        <v>6</v>
      </c>
      <c r="U43" s="41">
        <v>6</v>
      </c>
      <c r="V43" s="41">
        <v>4</v>
      </c>
    </row>
    <row r="44" s="16" customFormat="1" ht="24" spans="1:22">
      <c r="A44" s="16">
        <v>40</v>
      </c>
      <c r="B44" s="39" t="s">
        <v>107</v>
      </c>
      <c r="C44" s="40" t="s">
        <v>108</v>
      </c>
      <c r="D44" s="41" t="s">
        <v>29</v>
      </c>
      <c r="E44" s="41" t="s">
        <v>30</v>
      </c>
      <c r="F44" s="41">
        <v>1</v>
      </c>
      <c r="G44" s="41">
        <v>1</v>
      </c>
      <c r="H44" s="41">
        <v>4</v>
      </c>
      <c r="I44" s="41">
        <v>1</v>
      </c>
      <c r="J44" s="41">
        <v>2</v>
      </c>
      <c r="K44" s="41">
        <v>4</v>
      </c>
      <c r="L44" s="41">
        <v>4</v>
      </c>
      <c r="M44" s="41">
        <v>4</v>
      </c>
      <c r="N44" s="41">
        <v>0</v>
      </c>
      <c r="O44" s="41">
        <v>2</v>
      </c>
      <c r="P44" s="41">
        <v>2</v>
      </c>
      <c r="Q44" s="41">
        <v>4</v>
      </c>
      <c r="R44" s="41">
        <v>4</v>
      </c>
      <c r="S44" s="41">
        <v>4</v>
      </c>
      <c r="T44" s="41">
        <v>4</v>
      </c>
      <c r="U44" s="41">
        <v>4</v>
      </c>
      <c r="V44" s="41">
        <v>4</v>
      </c>
    </row>
    <row r="45" s="16" customFormat="1" ht="24" spans="1:22">
      <c r="A45" s="16">
        <v>41</v>
      </c>
      <c r="B45" s="39" t="s">
        <v>109</v>
      </c>
      <c r="C45" s="40" t="s">
        <v>110</v>
      </c>
      <c r="D45" s="41" t="s">
        <v>29</v>
      </c>
      <c r="E45" s="41" t="s">
        <v>30</v>
      </c>
      <c r="F45" s="41">
        <v>3</v>
      </c>
      <c r="G45" s="41">
        <v>3</v>
      </c>
      <c r="H45" s="41">
        <v>1</v>
      </c>
      <c r="I45" s="41">
        <v>0</v>
      </c>
      <c r="J45" s="41">
        <v>0</v>
      </c>
      <c r="K45" s="41">
        <v>0</v>
      </c>
      <c r="L45" s="41">
        <v>0</v>
      </c>
      <c r="M45" s="41">
        <v>4</v>
      </c>
      <c r="N45" s="41">
        <v>0</v>
      </c>
      <c r="O45" s="41">
        <v>0</v>
      </c>
      <c r="P45" s="41">
        <v>0</v>
      </c>
      <c r="Q45" s="41">
        <v>4</v>
      </c>
      <c r="R45" s="41">
        <v>4</v>
      </c>
      <c r="S45" s="41">
        <v>4</v>
      </c>
      <c r="T45" s="41">
        <v>4</v>
      </c>
      <c r="U45" s="41">
        <v>4</v>
      </c>
      <c r="V45" s="41">
        <v>4</v>
      </c>
    </row>
    <row r="46" s="16" customFormat="1" ht="24" spans="1:22">
      <c r="A46" s="16">
        <v>42</v>
      </c>
      <c r="B46" s="39" t="s">
        <v>111</v>
      </c>
      <c r="C46" s="40" t="s">
        <v>112</v>
      </c>
      <c r="D46" s="41" t="s">
        <v>29</v>
      </c>
      <c r="E46" s="41" t="s">
        <v>30</v>
      </c>
      <c r="F46" s="41">
        <v>4</v>
      </c>
      <c r="G46" s="41">
        <v>3</v>
      </c>
      <c r="H46" s="41">
        <v>3</v>
      </c>
      <c r="I46" s="41">
        <v>1</v>
      </c>
      <c r="J46" s="41">
        <v>2</v>
      </c>
      <c r="K46" s="41">
        <v>4</v>
      </c>
      <c r="L46" s="41">
        <v>4</v>
      </c>
      <c r="M46" s="41">
        <v>4</v>
      </c>
      <c r="N46" s="41">
        <v>4</v>
      </c>
      <c r="O46" s="41">
        <v>2</v>
      </c>
      <c r="P46" s="41">
        <v>2</v>
      </c>
      <c r="Q46" s="41">
        <v>2</v>
      </c>
      <c r="R46" s="41">
        <v>4</v>
      </c>
      <c r="S46" s="41">
        <v>4</v>
      </c>
      <c r="T46" s="41">
        <v>2</v>
      </c>
      <c r="U46" s="41">
        <v>4</v>
      </c>
      <c r="V46" s="41">
        <v>4</v>
      </c>
    </row>
    <row r="47" s="16" customFormat="1" ht="24" spans="1:22">
      <c r="A47" s="16">
        <v>43</v>
      </c>
      <c r="B47" s="39" t="s">
        <v>113</v>
      </c>
      <c r="C47" s="40" t="s">
        <v>114</v>
      </c>
      <c r="D47" s="41" t="s">
        <v>29</v>
      </c>
      <c r="E47" s="41" t="s">
        <v>30</v>
      </c>
      <c r="F47" s="41">
        <v>3</v>
      </c>
      <c r="G47" s="41">
        <v>3</v>
      </c>
      <c r="H47" s="41">
        <v>3</v>
      </c>
      <c r="I47" s="41">
        <v>0</v>
      </c>
      <c r="J47" s="41">
        <v>0</v>
      </c>
      <c r="K47" s="41">
        <v>0</v>
      </c>
      <c r="L47" s="41">
        <v>0</v>
      </c>
      <c r="M47" s="41">
        <v>2</v>
      </c>
      <c r="N47" s="41">
        <v>0</v>
      </c>
      <c r="O47" s="41">
        <v>4</v>
      </c>
      <c r="P47" s="41">
        <v>2</v>
      </c>
      <c r="Q47" s="41">
        <v>6</v>
      </c>
      <c r="R47" s="41">
        <v>4</v>
      </c>
      <c r="S47" s="41">
        <v>4</v>
      </c>
      <c r="T47" s="41">
        <v>4</v>
      </c>
      <c r="U47" s="41">
        <v>4</v>
      </c>
      <c r="V47" s="41">
        <v>4</v>
      </c>
    </row>
    <row r="48" s="16" customFormat="1" ht="24" spans="1:22">
      <c r="A48" s="16">
        <v>44</v>
      </c>
      <c r="B48" s="39" t="s">
        <v>115</v>
      </c>
      <c r="C48" s="40" t="s">
        <v>116</v>
      </c>
      <c r="D48" s="41" t="s">
        <v>29</v>
      </c>
      <c r="E48" s="41" t="s">
        <v>30</v>
      </c>
      <c r="F48" s="41">
        <v>5</v>
      </c>
      <c r="G48" s="41">
        <v>5</v>
      </c>
      <c r="H48" s="41">
        <v>5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4</v>
      </c>
      <c r="O48" s="41">
        <v>4</v>
      </c>
      <c r="P48" s="41">
        <v>4</v>
      </c>
      <c r="Q48" s="41">
        <v>4</v>
      </c>
      <c r="R48" s="41">
        <v>4</v>
      </c>
      <c r="S48" s="41">
        <v>4</v>
      </c>
      <c r="T48" s="41">
        <v>4</v>
      </c>
      <c r="U48" s="41">
        <v>4</v>
      </c>
      <c r="V48" s="41">
        <v>4</v>
      </c>
    </row>
    <row r="49" s="16" customFormat="1" ht="24" spans="1:22">
      <c r="A49" s="16">
        <v>45</v>
      </c>
      <c r="B49" s="39" t="s">
        <v>117</v>
      </c>
      <c r="C49" s="40" t="s">
        <v>118</v>
      </c>
      <c r="D49" s="41" t="s">
        <v>29</v>
      </c>
      <c r="E49" s="41" t="s">
        <v>30</v>
      </c>
      <c r="F49" s="41">
        <v>4</v>
      </c>
      <c r="G49" s="41">
        <v>5</v>
      </c>
      <c r="H49" s="41">
        <v>2</v>
      </c>
      <c r="I49" s="41">
        <v>2</v>
      </c>
      <c r="J49" s="41">
        <v>4</v>
      </c>
      <c r="K49" s="41">
        <v>4</v>
      </c>
      <c r="L49" s="41">
        <v>4</v>
      </c>
      <c r="M49" s="41">
        <v>4</v>
      </c>
      <c r="N49" s="41">
        <v>4</v>
      </c>
      <c r="O49" s="41">
        <v>2</v>
      </c>
      <c r="P49" s="41">
        <v>2</v>
      </c>
      <c r="Q49" s="41">
        <v>4</v>
      </c>
      <c r="R49" s="41">
        <v>4</v>
      </c>
      <c r="S49" s="41">
        <v>4</v>
      </c>
      <c r="T49" s="41">
        <v>4</v>
      </c>
      <c r="U49" s="41">
        <v>4</v>
      </c>
      <c r="V49" s="41">
        <v>4</v>
      </c>
    </row>
    <row r="50" s="16" customFormat="1" ht="24" spans="1:22">
      <c r="A50" s="16">
        <v>46</v>
      </c>
      <c r="B50" s="39" t="s">
        <v>119</v>
      </c>
      <c r="C50" s="40" t="s">
        <v>120</v>
      </c>
      <c r="D50" s="41" t="s">
        <v>29</v>
      </c>
      <c r="E50" s="41" t="s">
        <v>30</v>
      </c>
      <c r="F50" s="41">
        <v>2</v>
      </c>
      <c r="G50" s="41">
        <v>1</v>
      </c>
      <c r="H50" s="41">
        <v>4</v>
      </c>
      <c r="I50" s="41">
        <v>0</v>
      </c>
      <c r="J50" s="41">
        <v>0</v>
      </c>
      <c r="K50" s="41">
        <v>0</v>
      </c>
      <c r="L50" s="41">
        <v>0</v>
      </c>
      <c r="M50" s="41">
        <v>0</v>
      </c>
      <c r="N50" s="41">
        <v>4</v>
      </c>
      <c r="O50" s="41">
        <v>0</v>
      </c>
      <c r="P50" s="41">
        <v>0</v>
      </c>
      <c r="Q50" s="41">
        <v>4</v>
      </c>
      <c r="R50" s="41">
        <v>4</v>
      </c>
      <c r="S50" s="41">
        <v>4</v>
      </c>
      <c r="T50" s="41">
        <v>4</v>
      </c>
      <c r="U50" s="41">
        <v>4</v>
      </c>
      <c r="V50" s="41">
        <v>4</v>
      </c>
    </row>
    <row r="51" s="16" customFormat="1" ht="24" spans="1:22">
      <c r="A51" s="16">
        <v>47</v>
      </c>
      <c r="B51" s="39" t="s">
        <v>121</v>
      </c>
      <c r="C51" s="40" t="s">
        <v>122</v>
      </c>
      <c r="D51" s="41" t="s">
        <v>29</v>
      </c>
      <c r="E51" s="41" t="s">
        <v>30</v>
      </c>
      <c r="F51" s="41">
        <v>3</v>
      </c>
      <c r="G51" s="41">
        <v>2</v>
      </c>
      <c r="H51" s="41">
        <v>5</v>
      </c>
      <c r="I51" s="41">
        <v>0</v>
      </c>
      <c r="J51" s="41">
        <v>0</v>
      </c>
      <c r="K51" s="41">
        <v>0</v>
      </c>
      <c r="L51" s="41">
        <v>0</v>
      </c>
      <c r="M51" s="41">
        <v>3</v>
      </c>
      <c r="N51" s="41">
        <v>0</v>
      </c>
      <c r="O51" s="41">
        <v>2</v>
      </c>
      <c r="P51" s="41">
        <v>2</v>
      </c>
      <c r="Q51" s="41">
        <v>4</v>
      </c>
      <c r="R51" s="41">
        <v>4</v>
      </c>
      <c r="S51" s="41">
        <v>4</v>
      </c>
      <c r="T51" s="41">
        <v>4</v>
      </c>
      <c r="U51" s="41">
        <v>4</v>
      </c>
      <c r="V51" s="41">
        <v>4</v>
      </c>
    </row>
    <row r="52" s="16" customFormat="1" ht="24" spans="1:22">
      <c r="A52" s="16">
        <v>48</v>
      </c>
      <c r="B52" s="39" t="s">
        <v>123</v>
      </c>
      <c r="C52" s="40" t="s">
        <v>124</v>
      </c>
      <c r="D52" s="41" t="s">
        <v>29</v>
      </c>
      <c r="E52" s="41" t="s">
        <v>30</v>
      </c>
      <c r="F52" s="41">
        <v>2</v>
      </c>
      <c r="G52" s="41">
        <v>2</v>
      </c>
      <c r="H52" s="41">
        <v>5</v>
      </c>
      <c r="I52" s="41">
        <v>0</v>
      </c>
      <c r="J52" s="41">
        <v>0</v>
      </c>
      <c r="K52" s="41">
        <v>0</v>
      </c>
      <c r="L52" s="41">
        <v>0</v>
      </c>
      <c r="M52" s="41">
        <v>3</v>
      </c>
      <c r="N52" s="41">
        <v>0</v>
      </c>
      <c r="O52" s="41">
        <v>0</v>
      </c>
      <c r="P52" s="41">
        <v>0</v>
      </c>
      <c r="Q52" s="41">
        <v>4</v>
      </c>
      <c r="R52" s="41">
        <v>4</v>
      </c>
      <c r="S52" s="41">
        <v>4</v>
      </c>
      <c r="T52" s="41">
        <v>4</v>
      </c>
      <c r="U52" s="41">
        <v>4</v>
      </c>
      <c r="V52" s="41">
        <v>4</v>
      </c>
    </row>
    <row r="53" s="16" customFormat="1" ht="24" spans="1:22">
      <c r="A53" s="16">
        <v>49</v>
      </c>
      <c r="B53" s="39" t="s">
        <v>125</v>
      </c>
      <c r="C53" s="40" t="s">
        <v>126</v>
      </c>
      <c r="D53" s="41" t="s">
        <v>29</v>
      </c>
      <c r="E53" s="41" t="s">
        <v>30</v>
      </c>
      <c r="F53" s="41">
        <v>2</v>
      </c>
      <c r="G53" s="41">
        <v>2</v>
      </c>
      <c r="H53" s="41">
        <v>0</v>
      </c>
      <c r="I53" s="41">
        <v>1</v>
      </c>
      <c r="J53" s="41">
        <v>3</v>
      </c>
      <c r="K53" s="41">
        <v>0</v>
      </c>
      <c r="L53" s="41">
        <v>0</v>
      </c>
      <c r="M53" s="41">
        <v>3</v>
      </c>
      <c r="N53" s="41">
        <v>0</v>
      </c>
      <c r="O53" s="41">
        <v>4</v>
      </c>
      <c r="P53" s="41">
        <v>4</v>
      </c>
      <c r="Q53" s="41">
        <v>4</v>
      </c>
      <c r="R53" s="41">
        <v>4</v>
      </c>
      <c r="S53" s="41">
        <v>4</v>
      </c>
      <c r="T53" s="41">
        <v>4</v>
      </c>
      <c r="U53" s="41">
        <v>4</v>
      </c>
      <c r="V53" s="41">
        <v>4</v>
      </c>
    </row>
    <row r="54" s="16" customFormat="1" ht="24" spans="1:22">
      <c r="A54" s="16">
        <v>50</v>
      </c>
      <c r="B54" s="39" t="s">
        <v>127</v>
      </c>
      <c r="C54" s="40" t="s">
        <v>128</v>
      </c>
      <c r="D54" s="41" t="s">
        <v>29</v>
      </c>
      <c r="E54" s="41" t="s">
        <v>30</v>
      </c>
      <c r="F54" s="41">
        <v>2</v>
      </c>
      <c r="G54" s="41">
        <v>1</v>
      </c>
      <c r="H54" s="41">
        <v>4</v>
      </c>
      <c r="I54" s="41">
        <v>0</v>
      </c>
      <c r="J54" s="41">
        <v>0</v>
      </c>
      <c r="K54" s="41">
        <v>0</v>
      </c>
      <c r="L54" s="41">
        <v>0</v>
      </c>
      <c r="M54" s="41">
        <v>0</v>
      </c>
      <c r="N54" s="41">
        <v>0</v>
      </c>
      <c r="O54" s="41">
        <v>0</v>
      </c>
      <c r="P54" s="41">
        <v>0</v>
      </c>
      <c r="Q54" s="41">
        <v>4</v>
      </c>
      <c r="R54" s="41">
        <v>4</v>
      </c>
      <c r="S54" s="41">
        <v>4</v>
      </c>
      <c r="T54" s="41">
        <v>4</v>
      </c>
      <c r="U54" s="41">
        <v>4</v>
      </c>
      <c r="V54" s="41">
        <v>4</v>
      </c>
    </row>
    <row r="55" s="16" customFormat="1" ht="24" spans="1:22">
      <c r="A55" s="16">
        <v>51</v>
      </c>
      <c r="B55" s="39" t="s">
        <v>129</v>
      </c>
      <c r="C55" s="40" t="s">
        <v>130</v>
      </c>
      <c r="D55" s="41" t="s">
        <v>29</v>
      </c>
      <c r="E55" s="41" t="s">
        <v>30</v>
      </c>
      <c r="F55" s="41">
        <v>3</v>
      </c>
      <c r="G55" s="41">
        <v>4</v>
      </c>
      <c r="H55" s="41">
        <v>5</v>
      </c>
      <c r="I55" s="41">
        <v>4</v>
      </c>
      <c r="J55" s="41">
        <v>4</v>
      </c>
      <c r="K55" s="41">
        <v>4</v>
      </c>
      <c r="L55" s="41">
        <v>4</v>
      </c>
      <c r="M55" s="41">
        <v>4</v>
      </c>
      <c r="N55" s="41">
        <v>4</v>
      </c>
      <c r="O55" s="41">
        <v>2</v>
      </c>
      <c r="P55" s="41">
        <v>4</v>
      </c>
      <c r="Q55" s="41">
        <v>4</v>
      </c>
      <c r="R55" s="41">
        <v>4</v>
      </c>
      <c r="S55" s="41">
        <v>4</v>
      </c>
      <c r="T55" s="41">
        <v>4</v>
      </c>
      <c r="U55" s="41">
        <v>4</v>
      </c>
      <c r="V55" s="41">
        <v>4</v>
      </c>
    </row>
    <row r="56" s="16" customFormat="1" ht="24" spans="1:22">
      <c r="A56" s="16">
        <v>52</v>
      </c>
      <c r="B56" s="39" t="s">
        <v>131</v>
      </c>
      <c r="C56" s="40" t="s">
        <v>132</v>
      </c>
      <c r="D56" s="41" t="s">
        <v>29</v>
      </c>
      <c r="E56" s="41" t="s">
        <v>30</v>
      </c>
      <c r="F56" s="41">
        <v>4</v>
      </c>
      <c r="G56" s="41">
        <v>5</v>
      </c>
      <c r="H56" s="41">
        <v>4</v>
      </c>
      <c r="I56" s="41">
        <v>4</v>
      </c>
      <c r="J56" s="41">
        <v>4</v>
      </c>
      <c r="K56" s="41">
        <v>4</v>
      </c>
      <c r="L56" s="41">
        <v>4</v>
      </c>
      <c r="M56" s="41">
        <v>3</v>
      </c>
      <c r="N56" s="41">
        <v>4</v>
      </c>
      <c r="O56" s="41">
        <v>4</v>
      </c>
      <c r="P56" s="41">
        <v>4</v>
      </c>
      <c r="Q56" s="41">
        <v>4</v>
      </c>
      <c r="R56" s="41">
        <v>4</v>
      </c>
      <c r="S56" s="41">
        <v>6</v>
      </c>
      <c r="T56" s="41">
        <v>4</v>
      </c>
      <c r="U56" s="41">
        <v>4</v>
      </c>
      <c r="V56" s="41">
        <v>4</v>
      </c>
    </row>
    <row r="57" s="16" customFormat="1" ht="24" spans="1:22">
      <c r="A57" s="16">
        <v>53</v>
      </c>
      <c r="B57" s="39" t="s">
        <v>133</v>
      </c>
      <c r="C57" s="40" t="s">
        <v>134</v>
      </c>
      <c r="D57" s="41" t="s">
        <v>29</v>
      </c>
      <c r="E57" s="41" t="s">
        <v>30</v>
      </c>
      <c r="F57" s="41">
        <v>2</v>
      </c>
      <c r="G57" s="41">
        <v>2</v>
      </c>
      <c r="H57" s="41">
        <v>5</v>
      </c>
      <c r="I57" s="41">
        <v>0</v>
      </c>
      <c r="J57" s="41">
        <v>0</v>
      </c>
      <c r="K57" s="41">
        <v>0</v>
      </c>
      <c r="L57" s="41">
        <v>0</v>
      </c>
      <c r="M57" s="41">
        <v>3</v>
      </c>
      <c r="N57" s="41">
        <v>0</v>
      </c>
      <c r="O57" s="41">
        <v>0</v>
      </c>
      <c r="P57" s="41">
        <v>0</v>
      </c>
      <c r="Q57" s="41">
        <v>4</v>
      </c>
      <c r="R57" s="41">
        <v>4</v>
      </c>
      <c r="S57" s="41">
        <v>4</v>
      </c>
      <c r="T57" s="41">
        <v>4</v>
      </c>
      <c r="U57" s="41">
        <v>6</v>
      </c>
      <c r="V57" s="41">
        <v>4</v>
      </c>
    </row>
    <row r="58" s="16" customFormat="1" ht="24" spans="1:22">
      <c r="A58" s="16">
        <v>54</v>
      </c>
      <c r="B58" s="39" t="s">
        <v>135</v>
      </c>
      <c r="C58" s="40" t="s">
        <v>136</v>
      </c>
      <c r="D58" s="41" t="s">
        <v>29</v>
      </c>
      <c r="E58" s="41" t="s">
        <v>30</v>
      </c>
      <c r="F58" s="41">
        <v>4</v>
      </c>
      <c r="G58" s="41">
        <v>3</v>
      </c>
      <c r="H58" s="41">
        <v>4</v>
      </c>
      <c r="I58" s="41">
        <v>0</v>
      </c>
      <c r="J58" s="41">
        <v>0</v>
      </c>
      <c r="K58" s="41">
        <v>0</v>
      </c>
      <c r="L58" s="41">
        <v>0</v>
      </c>
      <c r="M58" s="41">
        <v>4</v>
      </c>
      <c r="N58" s="41">
        <v>4</v>
      </c>
      <c r="O58" s="41">
        <v>0</v>
      </c>
      <c r="P58" s="41">
        <v>0</v>
      </c>
      <c r="Q58" s="41">
        <v>2</v>
      </c>
      <c r="R58" s="41">
        <v>4</v>
      </c>
      <c r="S58" s="41">
        <v>4</v>
      </c>
      <c r="T58" s="41">
        <v>2</v>
      </c>
      <c r="U58" s="41">
        <v>4</v>
      </c>
      <c r="V58" s="41">
        <v>4</v>
      </c>
    </row>
    <row r="59" s="16" customFormat="1" ht="24" spans="1:22">
      <c r="A59" s="16">
        <v>55</v>
      </c>
      <c r="B59" s="39" t="s">
        <v>137</v>
      </c>
      <c r="C59" s="40" t="s">
        <v>138</v>
      </c>
      <c r="D59" s="41" t="s">
        <v>29</v>
      </c>
      <c r="E59" s="41" t="s">
        <v>30</v>
      </c>
      <c r="F59" s="41">
        <v>3</v>
      </c>
      <c r="G59" s="41">
        <v>4</v>
      </c>
      <c r="H59" s="41">
        <v>4</v>
      </c>
      <c r="I59" s="41">
        <v>4</v>
      </c>
      <c r="J59" s="41">
        <v>4</v>
      </c>
      <c r="K59" s="41">
        <v>4</v>
      </c>
      <c r="L59" s="41">
        <v>4</v>
      </c>
      <c r="M59" s="41">
        <v>4</v>
      </c>
      <c r="N59" s="41">
        <v>4</v>
      </c>
      <c r="O59" s="41">
        <v>2</v>
      </c>
      <c r="P59" s="41">
        <v>4</v>
      </c>
      <c r="Q59" s="41">
        <v>4</v>
      </c>
      <c r="R59" s="41">
        <v>4</v>
      </c>
      <c r="S59" s="41">
        <v>4</v>
      </c>
      <c r="T59" s="41">
        <v>4</v>
      </c>
      <c r="U59" s="41">
        <v>4</v>
      </c>
      <c r="V59" s="41">
        <v>4</v>
      </c>
    </row>
    <row r="60" s="16" customFormat="1" ht="24" spans="1:22">
      <c r="A60" s="16">
        <v>56</v>
      </c>
      <c r="B60" s="39" t="s">
        <v>139</v>
      </c>
      <c r="C60" s="40" t="s">
        <v>140</v>
      </c>
      <c r="D60" s="41" t="s">
        <v>29</v>
      </c>
      <c r="E60" s="41" t="s">
        <v>30</v>
      </c>
      <c r="F60" s="41">
        <v>3</v>
      </c>
      <c r="G60" s="41">
        <v>2</v>
      </c>
      <c r="H60" s="41">
        <v>4</v>
      </c>
      <c r="I60" s="41">
        <v>2</v>
      </c>
      <c r="J60" s="41">
        <v>0</v>
      </c>
      <c r="K60" s="41">
        <v>0</v>
      </c>
      <c r="L60" s="41">
        <v>0</v>
      </c>
      <c r="M60" s="41">
        <v>4</v>
      </c>
      <c r="N60" s="41">
        <v>0</v>
      </c>
      <c r="O60" s="41">
        <v>4</v>
      </c>
      <c r="P60" s="41">
        <v>4</v>
      </c>
      <c r="Q60" s="41">
        <v>4</v>
      </c>
      <c r="R60" s="41">
        <v>4</v>
      </c>
      <c r="S60" s="41">
        <v>4</v>
      </c>
      <c r="T60" s="41">
        <v>4</v>
      </c>
      <c r="U60" s="41">
        <v>4</v>
      </c>
      <c r="V60" s="41">
        <v>4</v>
      </c>
    </row>
    <row r="61" s="16" customFormat="1" ht="24" spans="1:22">
      <c r="A61" s="16">
        <v>57</v>
      </c>
      <c r="B61" s="39" t="s">
        <v>141</v>
      </c>
      <c r="C61" s="40" t="s">
        <v>142</v>
      </c>
      <c r="D61" s="41" t="s">
        <v>29</v>
      </c>
      <c r="E61" s="41" t="s">
        <v>30</v>
      </c>
      <c r="F61" s="41">
        <v>3</v>
      </c>
      <c r="G61" s="41">
        <v>3</v>
      </c>
      <c r="H61" s="41">
        <v>4</v>
      </c>
      <c r="I61" s="41">
        <v>2</v>
      </c>
      <c r="J61" s="41">
        <v>0</v>
      </c>
      <c r="K61" s="41">
        <v>0</v>
      </c>
      <c r="L61" s="41">
        <v>0</v>
      </c>
      <c r="M61" s="41">
        <v>3</v>
      </c>
      <c r="N61" s="41">
        <v>4</v>
      </c>
      <c r="O61" s="41">
        <v>2</v>
      </c>
      <c r="P61" s="41">
        <v>2</v>
      </c>
      <c r="Q61" s="41">
        <v>4</v>
      </c>
      <c r="R61" s="41">
        <v>4</v>
      </c>
      <c r="S61" s="41">
        <v>4</v>
      </c>
      <c r="T61" s="41">
        <v>4</v>
      </c>
      <c r="U61" s="41">
        <v>4</v>
      </c>
      <c r="V61" s="41">
        <v>4</v>
      </c>
    </row>
    <row r="62" s="16" customFormat="1" ht="24" spans="1:22">
      <c r="A62" s="16">
        <v>58</v>
      </c>
      <c r="B62" s="39" t="s">
        <v>143</v>
      </c>
      <c r="C62" s="40" t="s">
        <v>144</v>
      </c>
      <c r="D62" s="41" t="s">
        <v>29</v>
      </c>
      <c r="E62" s="41" t="s">
        <v>30</v>
      </c>
      <c r="F62" s="41">
        <v>3</v>
      </c>
      <c r="G62" s="41">
        <v>3</v>
      </c>
      <c r="H62" s="41">
        <v>4</v>
      </c>
      <c r="I62" s="41">
        <v>4</v>
      </c>
      <c r="J62" s="41">
        <v>4</v>
      </c>
      <c r="K62" s="41">
        <v>4</v>
      </c>
      <c r="L62" s="41">
        <v>4</v>
      </c>
      <c r="M62" s="41">
        <v>4</v>
      </c>
      <c r="N62" s="41">
        <v>4</v>
      </c>
      <c r="O62" s="41">
        <v>4</v>
      </c>
      <c r="P62" s="41">
        <v>4</v>
      </c>
      <c r="Q62" s="41">
        <v>4</v>
      </c>
      <c r="R62" s="41">
        <v>4</v>
      </c>
      <c r="S62" s="41">
        <v>2</v>
      </c>
      <c r="T62" s="41">
        <v>4</v>
      </c>
      <c r="U62" s="41">
        <v>4</v>
      </c>
      <c r="V62" s="41">
        <v>2</v>
      </c>
    </row>
    <row r="63" s="16" customFormat="1" ht="24" spans="1:22">
      <c r="A63" s="16">
        <v>59</v>
      </c>
      <c r="B63" s="39" t="s">
        <v>145</v>
      </c>
      <c r="C63" s="40" t="s">
        <v>146</v>
      </c>
      <c r="D63" s="41" t="s">
        <v>29</v>
      </c>
      <c r="E63" s="41" t="s">
        <v>30</v>
      </c>
      <c r="F63" s="41">
        <v>3</v>
      </c>
      <c r="G63" s="41">
        <v>2</v>
      </c>
      <c r="H63" s="41">
        <v>4</v>
      </c>
      <c r="I63" s="41">
        <v>0</v>
      </c>
      <c r="J63" s="41">
        <v>0</v>
      </c>
      <c r="K63" s="41">
        <v>0</v>
      </c>
      <c r="L63" s="41">
        <v>0</v>
      </c>
      <c r="M63" s="41">
        <v>3</v>
      </c>
      <c r="N63" s="41">
        <v>0</v>
      </c>
      <c r="O63" s="41">
        <v>0</v>
      </c>
      <c r="P63" s="41">
        <v>0</v>
      </c>
      <c r="Q63" s="41">
        <v>2</v>
      </c>
      <c r="R63" s="41">
        <v>2</v>
      </c>
      <c r="S63" s="41">
        <v>2</v>
      </c>
      <c r="T63" s="41">
        <v>6</v>
      </c>
      <c r="U63" s="41">
        <v>4</v>
      </c>
      <c r="V63" s="41">
        <v>4</v>
      </c>
    </row>
    <row r="64" s="16" customFormat="1" ht="24" spans="1:22">
      <c r="A64" s="16">
        <v>60</v>
      </c>
      <c r="B64" s="39" t="s">
        <v>147</v>
      </c>
      <c r="C64" s="40" t="s">
        <v>148</v>
      </c>
      <c r="D64" s="41" t="s">
        <v>29</v>
      </c>
      <c r="E64" s="41" t="s">
        <v>30</v>
      </c>
      <c r="F64" s="41">
        <v>1</v>
      </c>
      <c r="G64" s="41">
        <v>1</v>
      </c>
      <c r="H64" s="41">
        <v>1</v>
      </c>
      <c r="I64" s="41">
        <v>0</v>
      </c>
      <c r="J64" s="41">
        <v>0</v>
      </c>
      <c r="K64" s="41">
        <v>0</v>
      </c>
      <c r="L64" s="41">
        <v>0</v>
      </c>
      <c r="M64" s="41">
        <v>0</v>
      </c>
      <c r="N64" s="41">
        <v>0</v>
      </c>
      <c r="O64" s="41">
        <v>0</v>
      </c>
      <c r="P64" s="41">
        <v>0</v>
      </c>
      <c r="Q64" s="41">
        <v>4</v>
      </c>
      <c r="R64" s="41">
        <v>4</v>
      </c>
      <c r="S64" s="41">
        <v>4</v>
      </c>
      <c r="T64" s="41">
        <v>4</v>
      </c>
      <c r="U64" s="41">
        <v>4</v>
      </c>
      <c r="V64" s="41">
        <v>4</v>
      </c>
    </row>
    <row r="65" s="16" customFormat="1" ht="24" spans="1:22">
      <c r="A65" s="16">
        <v>61</v>
      </c>
      <c r="B65" s="39" t="s">
        <v>149</v>
      </c>
      <c r="C65" s="40" t="s">
        <v>150</v>
      </c>
      <c r="D65" s="41" t="s">
        <v>29</v>
      </c>
      <c r="E65" s="41" t="s">
        <v>30</v>
      </c>
      <c r="F65" s="41">
        <v>3</v>
      </c>
      <c r="G65" s="41">
        <v>3</v>
      </c>
      <c r="H65" s="41">
        <v>4</v>
      </c>
      <c r="I65" s="41">
        <v>0</v>
      </c>
      <c r="J65" s="41">
        <v>0</v>
      </c>
      <c r="K65" s="41">
        <v>0</v>
      </c>
      <c r="L65" s="41">
        <v>0</v>
      </c>
      <c r="M65" s="41">
        <v>3</v>
      </c>
      <c r="N65" s="41">
        <v>0</v>
      </c>
      <c r="O65" s="41">
        <v>0</v>
      </c>
      <c r="P65" s="41">
        <v>0</v>
      </c>
      <c r="Q65" s="41">
        <v>2</v>
      </c>
      <c r="R65" s="41">
        <v>2</v>
      </c>
      <c r="S65" s="41">
        <v>2</v>
      </c>
      <c r="T65" s="41">
        <v>2</v>
      </c>
      <c r="U65" s="41">
        <v>2</v>
      </c>
      <c r="V65" s="41">
        <v>2</v>
      </c>
    </row>
    <row r="66" s="16" customFormat="1" ht="24" spans="1:22">
      <c r="A66" s="16">
        <v>62</v>
      </c>
      <c r="B66" s="39" t="s">
        <v>151</v>
      </c>
      <c r="C66" s="40" t="s">
        <v>152</v>
      </c>
      <c r="D66" s="41" t="s">
        <v>29</v>
      </c>
      <c r="E66" s="41" t="s">
        <v>30</v>
      </c>
      <c r="F66" s="41">
        <v>1</v>
      </c>
      <c r="G66" s="41">
        <v>0</v>
      </c>
      <c r="H66" s="41">
        <v>0</v>
      </c>
      <c r="I66" s="41">
        <v>0</v>
      </c>
      <c r="J66" s="41">
        <v>0</v>
      </c>
      <c r="K66" s="41">
        <v>0</v>
      </c>
      <c r="L66" s="41">
        <v>0</v>
      </c>
      <c r="M66" s="41">
        <v>0</v>
      </c>
      <c r="N66" s="41">
        <v>0</v>
      </c>
      <c r="O66" s="41">
        <v>0</v>
      </c>
      <c r="P66" s="41">
        <v>0</v>
      </c>
      <c r="Q66" s="41">
        <v>4</v>
      </c>
      <c r="R66" s="41">
        <v>4</v>
      </c>
      <c r="S66" s="41">
        <v>4</v>
      </c>
      <c r="T66" s="41">
        <v>4</v>
      </c>
      <c r="U66" s="41">
        <v>4</v>
      </c>
      <c r="V66" s="41">
        <v>4</v>
      </c>
    </row>
    <row r="67" s="16" customFormat="1" ht="24" spans="1:22">
      <c r="A67" s="16">
        <v>63</v>
      </c>
      <c r="B67" s="39" t="s">
        <v>153</v>
      </c>
      <c r="C67" s="40" t="s">
        <v>154</v>
      </c>
      <c r="D67" s="41" t="s">
        <v>29</v>
      </c>
      <c r="E67" s="41" t="s">
        <v>30</v>
      </c>
      <c r="F67" s="41">
        <v>3</v>
      </c>
      <c r="G67" s="41">
        <v>2</v>
      </c>
      <c r="H67" s="41">
        <v>5</v>
      </c>
      <c r="I67" s="41">
        <v>4</v>
      </c>
      <c r="J67" s="41">
        <v>4</v>
      </c>
      <c r="K67" s="41">
        <v>4</v>
      </c>
      <c r="L67" s="41">
        <v>4</v>
      </c>
      <c r="M67" s="41">
        <v>3</v>
      </c>
      <c r="N67" s="41">
        <v>4</v>
      </c>
      <c r="O67" s="41">
        <v>4</v>
      </c>
      <c r="P67" s="41">
        <v>4</v>
      </c>
      <c r="Q67" s="41">
        <v>4</v>
      </c>
      <c r="R67" s="41">
        <v>4</v>
      </c>
      <c r="S67" s="41">
        <v>2</v>
      </c>
      <c r="T67" s="41">
        <v>4</v>
      </c>
      <c r="U67" s="41">
        <v>4</v>
      </c>
      <c r="V67" s="41">
        <v>4</v>
      </c>
    </row>
    <row r="68" s="16" customFormat="1" ht="24" spans="1:22">
      <c r="A68" s="16">
        <v>64</v>
      </c>
      <c r="B68" s="39" t="s">
        <v>155</v>
      </c>
      <c r="C68" s="40" t="s">
        <v>156</v>
      </c>
      <c r="D68" s="41" t="s">
        <v>29</v>
      </c>
      <c r="E68" s="41" t="s">
        <v>30</v>
      </c>
      <c r="F68" s="41">
        <v>3</v>
      </c>
      <c r="G68" s="41">
        <v>3</v>
      </c>
      <c r="H68" s="41">
        <v>1</v>
      </c>
      <c r="I68" s="41">
        <v>0</v>
      </c>
      <c r="J68" s="41">
        <v>0</v>
      </c>
      <c r="K68" s="41">
        <v>0</v>
      </c>
      <c r="L68" s="41">
        <v>0</v>
      </c>
      <c r="M68" s="41">
        <v>3</v>
      </c>
      <c r="N68" s="41">
        <v>0</v>
      </c>
      <c r="O68" s="41">
        <v>4</v>
      </c>
      <c r="P68" s="41">
        <v>4</v>
      </c>
      <c r="Q68" s="41">
        <v>4</v>
      </c>
      <c r="R68" s="41">
        <v>4</v>
      </c>
      <c r="S68" s="41">
        <v>4</v>
      </c>
      <c r="T68" s="41">
        <v>4</v>
      </c>
      <c r="U68" s="41">
        <v>4</v>
      </c>
      <c r="V68" s="41">
        <v>4</v>
      </c>
    </row>
    <row r="69" s="16" customFormat="1" ht="24" spans="1:22">
      <c r="A69" s="16">
        <v>65</v>
      </c>
      <c r="B69" s="39" t="s">
        <v>157</v>
      </c>
      <c r="C69" s="40" t="s">
        <v>158</v>
      </c>
      <c r="D69" s="41" t="s">
        <v>29</v>
      </c>
      <c r="E69" s="41" t="s">
        <v>30</v>
      </c>
      <c r="F69" s="41">
        <v>2</v>
      </c>
      <c r="G69" s="41">
        <v>1</v>
      </c>
      <c r="H69" s="41">
        <v>4</v>
      </c>
      <c r="I69" s="41">
        <v>0</v>
      </c>
      <c r="J69" s="41">
        <v>0</v>
      </c>
      <c r="K69" s="41">
        <v>0</v>
      </c>
      <c r="L69" s="41">
        <v>0</v>
      </c>
      <c r="M69" s="41">
        <v>4</v>
      </c>
      <c r="N69" s="41">
        <v>0</v>
      </c>
      <c r="O69" s="41">
        <v>0</v>
      </c>
      <c r="P69" s="41">
        <v>0</v>
      </c>
      <c r="Q69" s="41">
        <v>4</v>
      </c>
      <c r="R69" s="41">
        <v>4</v>
      </c>
      <c r="S69" s="41">
        <v>4</v>
      </c>
      <c r="T69" s="41">
        <v>4</v>
      </c>
      <c r="U69" s="41">
        <v>4</v>
      </c>
      <c r="V69" s="41">
        <v>4</v>
      </c>
    </row>
    <row r="70" s="16" customFormat="1" ht="24" spans="1:22">
      <c r="A70" s="16">
        <v>66</v>
      </c>
      <c r="B70" s="39" t="s">
        <v>159</v>
      </c>
      <c r="C70" s="40" t="s">
        <v>160</v>
      </c>
      <c r="D70" s="41" t="s">
        <v>29</v>
      </c>
      <c r="E70" s="41" t="s">
        <v>30</v>
      </c>
      <c r="F70" s="41">
        <v>4</v>
      </c>
      <c r="G70" s="41">
        <v>3</v>
      </c>
      <c r="H70" s="41">
        <v>4</v>
      </c>
      <c r="I70" s="41">
        <v>4</v>
      </c>
      <c r="J70" s="41">
        <v>4</v>
      </c>
      <c r="K70" s="41">
        <v>4</v>
      </c>
      <c r="L70" s="41">
        <v>4</v>
      </c>
      <c r="M70" s="41">
        <v>4</v>
      </c>
      <c r="N70" s="41">
        <v>4</v>
      </c>
      <c r="O70" s="41">
        <v>4</v>
      </c>
      <c r="P70" s="41">
        <v>4</v>
      </c>
      <c r="Q70" s="41">
        <v>4</v>
      </c>
      <c r="R70" s="41">
        <v>4</v>
      </c>
      <c r="S70" s="41">
        <v>4</v>
      </c>
      <c r="T70" s="41">
        <v>4</v>
      </c>
      <c r="U70" s="41">
        <v>4</v>
      </c>
      <c r="V70" s="41">
        <v>4</v>
      </c>
    </row>
    <row r="71" s="16" customFormat="1" ht="24" spans="1:22">
      <c r="A71" s="16">
        <v>67</v>
      </c>
      <c r="B71" s="39" t="s">
        <v>161</v>
      </c>
      <c r="C71" s="40" t="s">
        <v>162</v>
      </c>
      <c r="D71" s="41" t="s">
        <v>29</v>
      </c>
      <c r="E71" s="41" t="s">
        <v>30</v>
      </c>
      <c r="F71" s="41">
        <v>4</v>
      </c>
      <c r="G71" s="41">
        <v>3</v>
      </c>
      <c r="H71" s="41">
        <v>4</v>
      </c>
      <c r="I71" s="41">
        <v>4</v>
      </c>
      <c r="J71" s="41">
        <v>4</v>
      </c>
      <c r="K71" s="41">
        <v>4</v>
      </c>
      <c r="L71" s="41">
        <v>4</v>
      </c>
      <c r="M71" s="41">
        <v>4</v>
      </c>
      <c r="N71" s="41">
        <v>4</v>
      </c>
      <c r="O71" s="41">
        <v>4</v>
      </c>
      <c r="P71" s="41">
        <v>4</v>
      </c>
      <c r="Q71" s="41">
        <v>4</v>
      </c>
      <c r="R71" s="41">
        <v>4</v>
      </c>
      <c r="S71" s="41">
        <v>4</v>
      </c>
      <c r="T71" s="41">
        <v>4</v>
      </c>
      <c r="U71" s="41">
        <v>4</v>
      </c>
      <c r="V71" s="41">
        <v>4</v>
      </c>
    </row>
    <row r="72" s="16" customFormat="1" ht="24" spans="1:22">
      <c r="A72" s="16">
        <v>68</v>
      </c>
      <c r="B72" s="39" t="s">
        <v>163</v>
      </c>
      <c r="C72" s="40" t="s">
        <v>164</v>
      </c>
      <c r="D72" s="41" t="s">
        <v>29</v>
      </c>
      <c r="E72" s="41" t="s">
        <v>30</v>
      </c>
      <c r="F72" s="41">
        <v>4</v>
      </c>
      <c r="G72" s="41">
        <v>3</v>
      </c>
      <c r="H72" s="41">
        <v>4</v>
      </c>
      <c r="I72" s="41">
        <v>4</v>
      </c>
      <c r="J72" s="41">
        <v>4</v>
      </c>
      <c r="K72" s="41">
        <v>4</v>
      </c>
      <c r="L72" s="41">
        <v>4</v>
      </c>
      <c r="M72" s="41">
        <v>4</v>
      </c>
      <c r="N72" s="41">
        <v>4</v>
      </c>
      <c r="O72" s="41">
        <v>4</v>
      </c>
      <c r="P72" s="41">
        <v>4</v>
      </c>
      <c r="Q72" s="41">
        <v>4</v>
      </c>
      <c r="R72" s="41">
        <v>4</v>
      </c>
      <c r="S72" s="41">
        <v>4</v>
      </c>
      <c r="T72" s="41">
        <v>4</v>
      </c>
      <c r="U72" s="41">
        <v>4</v>
      </c>
      <c r="V72" s="41">
        <v>4</v>
      </c>
    </row>
    <row r="73" s="16" customFormat="1" ht="24" spans="1:22">
      <c r="A73" s="16">
        <v>69</v>
      </c>
      <c r="B73" s="39" t="s">
        <v>165</v>
      </c>
      <c r="C73" s="40" t="s">
        <v>166</v>
      </c>
      <c r="D73" s="41" t="s">
        <v>29</v>
      </c>
      <c r="E73" s="41" t="s">
        <v>30</v>
      </c>
      <c r="F73" s="41">
        <v>4</v>
      </c>
      <c r="G73" s="41">
        <v>3</v>
      </c>
      <c r="H73" s="41">
        <v>4</v>
      </c>
      <c r="I73" s="41">
        <v>3</v>
      </c>
      <c r="J73" s="41">
        <v>2</v>
      </c>
      <c r="K73" s="41">
        <v>2</v>
      </c>
      <c r="L73" s="41">
        <v>4</v>
      </c>
      <c r="M73" s="41">
        <v>3</v>
      </c>
      <c r="N73" s="41">
        <v>0</v>
      </c>
      <c r="O73" s="41">
        <v>2</v>
      </c>
      <c r="P73" s="41">
        <v>2</v>
      </c>
      <c r="Q73" s="41">
        <v>4</v>
      </c>
      <c r="R73" s="41">
        <v>4</v>
      </c>
      <c r="S73" s="41">
        <v>4</v>
      </c>
      <c r="T73" s="41">
        <v>4</v>
      </c>
      <c r="U73" s="41">
        <v>4</v>
      </c>
      <c r="V73" s="41">
        <v>4</v>
      </c>
    </row>
    <row r="74" s="16" customFormat="1" ht="24" spans="1:22">
      <c r="A74" s="16">
        <v>70</v>
      </c>
      <c r="B74" s="39" t="s">
        <v>167</v>
      </c>
      <c r="C74" s="40" t="s">
        <v>168</v>
      </c>
      <c r="D74" s="41" t="s">
        <v>29</v>
      </c>
      <c r="E74" s="41" t="s">
        <v>30</v>
      </c>
      <c r="F74" s="41">
        <v>4</v>
      </c>
      <c r="G74" s="41">
        <v>3</v>
      </c>
      <c r="H74" s="41">
        <v>4</v>
      </c>
      <c r="I74" s="41">
        <v>0</v>
      </c>
      <c r="J74" s="41">
        <v>0</v>
      </c>
      <c r="K74" s="41">
        <v>0</v>
      </c>
      <c r="L74" s="41">
        <v>0</v>
      </c>
      <c r="M74" s="41">
        <v>4</v>
      </c>
      <c r="N74" s="41">
        <v>0</v>
      </c>
      <c r="O74" s="41">
        <v>0</v>
      </c>
      <c r="P74" s="41">
        <v>4</v>
      </c>
      <c r="Q74" s="41">
        <v>4</v>
      </c>
      <c r="R74" s="41">
        <v>4</v>
      </c>
      <c r="S74" s="41">
        <v>4</v>
      </c>
      <c r="T74" s="41">
        <v>4</v>
      </c>
      <c r="U74" s="41">
        <v>4</v>
      </c>
      <c r="V74" s="41">
        <v>4</v>
      </c>
    </row>
    <row r="75" s="16" customFormat="1" ht="24" spans="1:22">
      <c r="A75" s="16">
        <v>71</v>
      </c>
      <c r="B75" s="39" t="s">
        <v>169</v>
      </c>
      <c r="C75" s="40" t="s">
        <v>170</v>
      </c>
      <c r="D75" s="41" t="s">
        <v>29</v>
      </c>
      <c r="E75" s="41" t="s">
        <v>30</v>
      </c>
      <c r="F75" s="41">
        <v>3</v>
      </c>
      <c r="G75" s="41">
        <v>4</v>
      </c>
      <c r="H75" s="41">
        <v>4</v>
      </c>
      <c r="I75" s="41">
        <v>4</v>
      </c>
      <c r="J75" s="41">
        <v>4</v>
      </c>
      <c r="K75" s="41">
        <v>4</v>
      </c>
      <c r="L75" s="41">
        <v>4</v>
      </c>
      <c r="M75" s="41">
        <v>4</v>
      </c>
      <c r="N75" s="41">
        <v>4</v>
      </c>
      <c r="O75" s="41">
        <v>4</v>
      </c>
      <c r="P75" s="41">
        <v>4</v>
      </c>
      <c r="Q75" s="41">
        <v>4</v>
      </c>
      <c r="R75" s="41">
        <v>4</v>
      </c>
      <c r="S75" s="41">
        <v>4</v>
      </c>
      <c r="T75" s="41">
        <v>4</v>
      </c>
      <c r="U75" s="41">
        <v>4</v>
      </c>
      <c r="V75" s="41">
        <v>4</v>
      </c>
    </row>
    <row r="76" s="16" customFormat="1" ht="24" spans="1:22">
      <c r="A76" s="16">
        <v>72</v>
      </c>
      <c r="B76" s="39" t="s">
        <v>171</v>
      </c>
      <c r="C76" s="40" t="s">
        <v>172</v>
      </c>
      <c r="D76" s="41" t="s">
        <v>29</v>
      </c>
      <c r="E76" s="41" t="s">
        <v>30</v>
      </c>
      <c r="F76" s="41">
        <v>3</v>
      </c>
      <c r="G76" s="41">
        <v>2</v>
      </c>
      <c r="H76" s="41">
        <v>5</v>
      </c>
      <c r="I76" s="41">
        <v>0</v>
      </c>
      <c r="J76" s="41">
        <v>0</v>
      </c>
      <c r="K76" s="41">
        <v>0</v>
      </c>
      <c r="L76" s="41">
        <v>0</v>
      </c>
      <c r="M76" s="41">
        <v>4</v>
      </c>
      <c r="N76" s="41">
        <v>0</v>
      </c>
      <c r="O76" s="41">
        <v>4</v>
      </c>
      <c r="P76" s="41">
        <v>4</v>
      </c>
      <c r="Q76" s="41">
        <v>2</v>
      </c>
      <c r="R76" s="41">
        <v>2</v>
      </c>
      <c r="S76" s="41">
        <v>2</v>
      </c>
      <c r="T76" s="41">
        <v>4</v>
      </c>
      <c r="U76" s="41">
        <v>4</v>
      </c>
      <c r="V76" s="41">
        <v>2</v>
      </c>
    </row>
    <row r="77" s="16" customFormat="1" ht="24" spans="1:22">
      <c r="A77" s="16">
        <v>73</v>
      </c>
      <c r="B77" s="39" t="s">
        <v>173</v>
      </c>
      <c r="C77" s="40" t="s">
        <v>174</v>
      </c>
      <c r="D77" s="41" t="s">
        <v>29</v>
      </c>
      <c r="E77" s="41" t="s">
        <v>30</v>
      </c>
      <c r="F77" s="41">
        <v>3</v>
      </c>
      <c r="G77" s="41">
        <v>2</v>
      </c>
      <c r="H77" s="41">
        <v>5</v>
      </c>
      <c r="I77" s="41">
        <v>0</v>
      </c>
      <c r="J77" s="41">
        <v>0</v>
      </c>
      <c r="K77" s="41">
        <v>0</v>
      </c>
      <c r="L77" s="41">
        <v>0</v>
      </c>
      <c r="M77" s="41">
        <v>4</v>
      </c>
      <c r="N77" s="41">
        <v>4</v>
      </c>
      <c r="O77" s="41">
        <v>4</v>
      </c>
      <c r="P77" s="41">
        <v>4</v>
      </c>
      <c r="Q77" s="41">
        <v>2</v>
      </c>
      <c r="R77" s="41">
        <v>2</v>
      </c>
      <c r="S77" s="41">
        <v>2</v>
      </c>
      <c r="T77" s="41">
        <v>4</v>
      </c>
      <c r="U77" s="41">
        <v>4</v>
      </c>
      <c r="V77" s="41">
        <v>2</v>
      </c>
    </row>
    <row r="78" s="16" customFormat="1" ht="24" spans="1:22">
      <c r="A78" s="16">
        <v>74</v>
      </c>
      <c r="B78" s="39" t="s">
        <v>175</v>
      </c>
      <c r="C78" s="40" t="s">
        <v>176</v>
      </c>
      <c r="D78" s="41" t="s">
        <v>29</v>
      </c>
      <c r="E78" s="41" t="s">
        <v>30</v>
      </c>
      <c r="F78" s="41">
        <v>4</v>
      </c>
      <c r="G78" s="41">
        <v>4</v>
      </c>
      <c r="H78" s="41">
        <v>1</v>
      </c>
      <c r="I78" s="41">
        <v>0</v>
      </c>
      <c r="J78" s="41">
        <v>0</v>
      </c>
      <c r="K78" s="41">
        <v>0</v>
      </c>
      <c r="L78" s="41">
        <v>0</v>
      </c>
      <c r="M78" s="41">
        <v>1</v>
      </c>
      <c r="N78" s="41">
        <v>4</v>
      </c>
      <c r="O78" s="41">
        <v>4</v>
      </c>
      <c r="P78" s="41">
        <v>4</v>
      </c>
      <c r="Q78" s="41">
        <v>4</v>
      </c>
      <c r="R78" s="41">
        <v>4</v>
      </c>
      <c r="S78" s="41">
        <v>4</v>
      </c>
      <c r="T78" s="41">
        <v>4</v>
      </c>
      <c r="U78" s="41">
        <v>4</v>
      </c>
      <c r="V78" s="41">
        <v>4</v>
      </c>
    </row>
    <row r="79" s="16" customFormat="1" ht="24" spans="1:22">
      <c r="A79" s="16">
        <v>75</v>
      </c>
      <c r="B79" s="39" t="s">
        <v>177</v>
      </c>
      <c r="C79" s="40" t="s">
        <v>178</v>
      </c>
      <c r="D79" s="41" t="s">
        <v>29</v>
      </c>
      <c r="E79" s="41" t="s">
        <v>30</v>
      </c>
      <c r="F79" s="41">
        <v>4</v>
      </c>
      <c r="G79" s="41">
        <v>4</v>
      </c>
      <c r="H79" s="41">
        <v>3</v>
      </c>
      <c r="I79" s="41">
        <v>4</v>
      </c>
      <c r="J79" s="41">
        <v>3</v>
      </c>
      <c r="K79" s="41">
        <v>4</v>
      </c>
      <c r="L79" s="41">
        <v>4</v>
      </c>
      <c r="M79" s="41">
        <v>4</v>
      </c>
      <c r="N79" s="41">
        <v>4</v>
      </c>
      <c r="O79" s="41">
        <v>4</v>
      </c>
      <c r="P79" s="41">
        <v>4</v>
      </c>
      <c r="Q79" s="41">
        <v>4</v>
      </c>
      <c r="R79" s="41">
        <v>4</v>
      </c>
      <c r="S79" s="41">
        <v>4</v>
      </c>
      <c r="T79" s="41">
        <v>4</v>
      </c>
      <c r="U79" s="41">
        <v>4</v>
      </c>
      <c r="V79" s="41">
        <v>4</v>
      </c>
    </row>
    <row r="80" s="16" customFormat="1" ht="24" spans="1:22">
      <c r="A80" s="16">
        <v>76</v>
      </c>
      <c r="B80" s="39" t="s">
        <v>179</v>
      </c>
      <c r="C80" s="40" t="s">
        <v>180</v>
      </c>
      <c r="D80" s="41" t="s">
        <v>29</v>
      </c>
      <c r="E80" s="41" t="s">
        <v>30</v>
      </c>
      <c r="F80" s="41">
        <v>4</v>
      </c>
      <c r="G80" s="41">
        <v>4</v>
      </c>
      <c r="H80" s="41">
        <v>0</v>
      </c>
      <c r="I80" s="41">
        <v>4</v>
      </c>
      <c r="J80" s="41">
        <v>4</v>
      </c>
      <c r="K80" s="41">
        <v>4</v>
      </c>
      <c r="L80" s="41">
        <v>4</v>
      </c>
      <c r="M80" s="41">
        <v>3</v>
      </c>
      <c r="N80" s="41">
        <v>4</v>
      </c>
      <c r="O80" s="41">
        <v>4</v>
      </c>
      <c r="P80" s="41">
        <v>4</v>
      </c>
      <c r="Q80" s="41">
        <v>4</v>
      </c>
      <c r="R80" s="41">
        <v>4</v>
      </c>
      <c r="S80" s="41">
        <v>4</v>
      </c>
      <c r="T80" s="41">
        <v>4</v>
      </c>
      <c r="U80" s="41">
        <v>4</v>
      </c>
      <c r="V80" s="41">
        <v>2</v>
      </c>
    </row>
    <row r="81" s="16" customFormat="1" ht="24" spans="1:22">
      <c r="A81" s="16">
        <v>77</v>
      </c>
      <c r="B81" s="39" t="s">
        <v>181</v>
      </c>
      <c r="C81" s="40" t="s">
        <v>182</v>
      </c>
      <c r="D81" s="41" t="s">
        <v>29</v>
      </c>
      <c r="E81" s="41" t="s">
        <v>30</v>
      </c>
      <c r="F81" s="41">
        <v>4</v>
      </c>
      <c r="G81" s="41">
        <v>4</v>
      </c>
      <c r="H81" s="41">
        <v>3</v>
      </c>
      <c r="I81" s="41">
        <v>4</v>
      </c>
      <c r="J81" s="41">
        <v>3</v>
      </c>
      <c r="K81" s="41">
        <v>4</v>
      </c>
      <c r="L81" s="41">
        <v>4</v>
      </c>
      <c r="M81" s="41">
        <v>4</v>
      </c>
      <c r="N81" s="41">
        <v>0</v>
      </c>
      <c r="O81" s="41">
        <v>4</v>
      </c>
      <c r="P81" s="41">
        <v>4</v>
      </c>
      <c r="Q81" s="41">
        <v>4</v>
      </c>
      <c r="R81" s="41">
        <v>4</v>
      </c>
      <c r="S81" s="41">
        <v>4</v>
      </c>
      <c r="T81" s="41">
        <v>4</v>
      </c>
      <c r="U81" s="41">
        <v>4</v>
      </c>
      <c r="V81" s="41">
        <v>4</v>
      </c>
    </row>
    <row r="82" s="16" customFormat="1" ht="24" spans="1:22">
      <c r="A82" s="16">
        <v>78</v>
      </c>
      <c r="B82" s="39" t="s">
        <v>183</v>
      </c>
      <c r="C82" s="40" t="s">
        <v>184</v>
      </c>
      <c r="D82" s="41" t="s">
        <v>29</v>
      </c>
      <c r="E82" s="41" t="s">
        <v>30</v>
      </c>
      <c r="F82" s="41">
        <v>4</v>
      </c>
      <c r="G82" s="41">
        <v>4</v>
      </c>
      <c r="H82" s="41">
        <v>0</v>
      </c>
      <c r="I82" s="41">
        <v>4</v>
      </c>
      <c r="J82" s="41">
        <v>4</v>
      </c>
      <c r="K82" s="41">
        <v>4</v>
      </c>
      <c r="L82" s="41">
        <v>4</v>
      </c>
      <c r="M82" s="41">
        <v>4</v>
      </c>
      <c r="N82" s="41">
        <v>4</v>
      </c>
      <c r="O82" s="41">
        <v>4</v>
      </c>
      <c r="P82" s="41">
        <v>4</v>
      </c>
      <c r="Q82" s="41">
        <v>4</v>
      </c>
      <c r="R82" s="41">
        <v>4</v>
      </c>
      <c r="S82" s="41">
        <v>4</v>
      </c>
      <c r="T82" s="41">
        <v>4</v>
      </c>
      <c r="U82" s="41">
        <v>4</v>
      </c>
      <c r="V82" s="41">
        <v>4</v>
      </c>
    </row>
    <row r="83" s="16" customFormat="1" ht="24" spans="1:22">
      <c r="A83" s="16">
        <v>79</v>
      </c>
      <c r="B83" s="39" t="s">
        <v>185</v>
      </c>
      <c r="C83" s="40" t="s">
        <v>186</v>
      </c>
      <c r="D83" s="41" t="s">
        <v>29</v>
      </c>
      <c r="E83" s="41" t="s">
        <v>30</v>
      </c>
      <c r="F83" s="41">
        <v>4</v>
      </c>
      <c r="G83" s="41">
        <v>4</v>
      </c>
      <c r="H83" s="41">
        <v>3</v>
      </c>
      <c r="I83" s="41">
        <v>0</v>
      </c>
      <c r="J83" s="41">
        <v>0</v>
      </c>
      <c r="K83" s="41">
        <v>0</v>
      </c>
      <c r="L83" s="41">
        <v>0</v>
      </c>
      <c r="M83" s="41">
        <v>4</v>
      </c>
      <c r="N83" s="41">
        <v>0</v>
      </c>
      <c r="O83" s="41">
        <v>2</v>
      </c>
      <c r="P83" s="41">
        <v>2</v>
      </c>
      <c r="Q83" s="41">
        <v>4</v>
      </c>
      <c r="R83" s="41">
        <v>4</v>
      </c>
      <c r="S83" s="41">
        <v>4</v>
      </c>
      <c r="T83" s="41">
        <v>4</v>
      </c>
      <c r="U83" s="41">
        <v>4</v>
      </c>
      <c r="V83" s="41">
        <v>4</v>
      </c>
    </row>
    <row r="84" s="16" customFormat="1" ht="24" spans="1:22">
      <c r="A84" s="16">
        <v>80</v>
      </c>
      <c r="B84" s="39" t="s">
        <v>187</v>
      </c>
      <c r="C84" s="40" t="s">
        <v>188</v>
      </c>
      <c r="D84" s="41" t="s">
        <v>29</v>
      </c>
      <c r="E84" s="41" t="s">
        <v>30</v>
      </c>
      <c r="F84" s="41">
        <v>4</v>
      </c>
      <c r="G84" s="41">
        <v>4</v>
      </c>
      <c r="H84" s="41">
        <v>3</v>
      </c>
      <c r="I84" s="41">
        <v>4</v>
      </c>
      <c r="J84" s="41">
        <v>4</v>
      </c>
      <c r="K84" s="41">
        <v>4</v>
      </c>
      <c r="L84" s="41">
        <v>4</v>
      </c>
      <c r="M84" s="41">
        <v>3</v>
      </c>
      <c r="N84" s="41">
        <v>4</v>
      </c>
      <c r="O84" s="41">
        <v>2</v>
      </c>
      <c r="P84" s="41">
        <v>4</v>
      </c>
      <c r="Q84" s="41">
        <v>4</v>
      </c>
      <c r="R84" s="41">
        <v>4</v>
      </c>
      <c r="S84" s="41">
        <v>4</v>
      </c>
      <c r="T84" s="41">
        <v>4</v>
      </c>
      <c r="U84" s="41">
        <v>4</v>
      </c>
      <c r="V84" s="41">
        <v>2</v>
      </c>
    </row>
    <row r="85" s="16" customFormat="1" ht="24" spans="1:22">
      <c r="A85" s="16">
        <v>81</v>
      </c>
      <c r="B85" s="39" t="s">
        <v>189</v>
      </c>
      <c r="C85" s="40" t="s">
        <v>190</v>
      </c>
      <c r="D85" s="41" t="s">
        <v>29</v>
      </c>
      <c r="E85" s="41" t="s">
        <v>30</v>
      </c>
      <c r="F85" s="41">
        <v>4</v>
      </c>
      <c r="G85" s="41">
        <v>4</v>
      </c>
      <c r="H85" s="41">
        <v>3</v>
      </c>
      <c r="I85" s="41">
        <v>4</v>
      </c>
      <c r="J85" s="41">
        <v>2</v>
      </c>
      <c r="K85" s="41">
        <v>0</v>
      </c>
      <c r="L85" s="41">
        <v>0</v>
      </c>
      <c r="M85" s="41">
        <v>2</v>
      </c>
      <c r="N85" s="41">
        <v>4</v>
      </c>
      <c r="O85" s="41">
        <v>4</v>
      </c>
      <c r="P85" s="41">
        <v>4</v>
      </c>
      <c r="Q85" s="41">
        <v>4</v>
      </c>
      <c r="R85" s="41">
        <v>4</v>
      </c>
      <c r="S85" s="41">
        <v>4</v>
      </c>
      <c r="T85" s="41">
        <v>4</v>
      </c>
      <c r="U85" s="41">
        <v>4</v>
      </c>
      <c r="V85" s="41">
        <v>4</v>
      </c>
    </row>
    <row r="86" s="16" customFormat="1" ht="24" spans="1:22">
      <c r="A86" s="16">
        <v>82</v>
      </c>
      <c r="B86" s="39" t="s">
        <v>191</v>
      </c>
      <c r="C86" s="40" t="s">
        <v>192</v>
      </c>
      <c r="D86" s="41" t="s">
        <v>29</v>
      </c>
      <c r="E86" s="41" t="s">
        <v>30</v>
      </c>
      <c r="F86" s="41">
        <v>4</v>
      </c>
      <c r="G86" s="41">
        <v>4</v>
      </c>
      <c r="H86" s="41">
        <v>3</v>
      </c>
      <c r="I86" s="41">
        <v>4</v>
      </c>
      <c r="J86" s="41">
        <v>1</v>
      </c>
      <c r="K86" s="41">
        <v>0</v>
      </c>
      <c r="L86" s="41">
        <v>0</v>
      </c>
      <c r="M86" s="41">
        <v>4</v>
      </c>
      <c r="N86" s="41">
        <v>4</v>
      </c>
      <c r="O86" s="41">
        <v>0</v>
      </c>
      <c r="P86" s="41">
        <v>0</v>
      </c>
      <c r="Q86" s="41">
        <v>4</v>
      </c>
      <c r="R86" s="41">
        <v>4</v>
      </c>
      <c r="S86" s="41">
        <v>4</v>
      </c>
      <c r="T86" s="41">
        <v>4</v>
      </c>
      <c r="U86" s="41">
        <v>4</v>
      </c>
      <c r="V86" s="41">
        <v>4</v>
      </c>
    </row>
    <row r="87" s="16" customFormat="1" ht="24" spans="1:22">
      <c r="A87" s="16">
        <v>83</v>
      </c>
      <c r="B87" s="39" t="s">
        <v>193</v>
      </c>
      <c r="C87" s="40" t="s">
        <v>194</v>
      </c>
      <c r="D87" s="41" t="s">
        <v>29</v>
      </c>
      <c r="E87" s="41" t="s">
        <v>30</v>
      </c>
      <c r="F87" s="41">
        <v>4</v>
      </c>
      <c r="G87" s="41">
        <v>4</v>
      </c>
      <c r="H87" s="41">
        <v>3</v>
      </c>
      <c r="I87" s="41">
        <v>4</v>
      </c>
      <c r="J87" s="41">
        <v>4</v>
      </c>
      <c r="K87" s="41">
        <v>4</v>
      </c>
      <c r="L87" s="41">
        <v>4</v>
      </c>
      <c r="M87" s="41">
        <v>4</v>
      </c>
      <c r="N87" s="41">
        <v>4</v>
      </c>
      <c r="O87" s="41">
        <v>6</v>
      </c>
      <c r="P87" s="41">
        <v>4</v>
      </c>
      <c r="Q87" s="41">
        <v>2</v>
      </c>
      <c r="R87" s="41">
        <v>4</v>
      </c>
      <c r="S87" s="41">
        <v>4</v>
      </c>
      <c r="T87" s="41">
        <v>4</v>
      </c>
      <c r="U87" s="41">
        <v>4</v>
      </c>
      <c r="V87" s="41">
        <v>4</v>
      </c>
    </row>
    <row r="88" s="16" customFormat="1" ht="24" spans="1:22">
      <c r="A88" s="16">
        <v>84</v>
      </c>
      <c r="B88" s="39" t="s">
        <v>195</v>
      </c>
      <c r="C88" s="40" t="s">
        <v>196</v>
      </c>
      <c r="D88" s="41" t="s">
        <v>29</v>
      </c>
      <c r="E88" s="41" t="s">
        <v>30</v>
      </c>
      <c r="F88" s="41">
        <v>4</v>
      </c>
      <c r="G88" s="41">
        <v>4</v>
      </c>
      <c r="H88" s="41">
        <v>0</v>
      </c>
      <c r="I88" s="41">
        <v>4</v>
      </c>
      <c r="J88" s="41">
        <v>4</v>
      </c>
      <c r="K88" s="41">
        <v>4</v>
      </c>
      <c r="L88" s="41">
        <v>4</v>
      </c>
      <c r="M88" s="41">
        <v>4</v>
      </c>
      <c r="N88" s="41">
        <v>4</v>
      </c>
      <c r="O88" s="41">
        <v>4</v>
      </c>
      <c r="P88" s="41">
        <v>4</v>
      </c>
      <c r="Q88" s="41">
        <v>4</v>
      </c>
      <c r="R88" s="41">
        <v>4</v>
      </c>
      <c r="S88" s="41">
        <v>2</v>
      </c>
      <c r="T88" s="41">
        <v>4</v>
      </c>
      <c r="U88" s="41">
        <v>4</v>
      </c>
      <c r="V88" s="41">
        <v>4</v>
      </c>
    </row>
    <row r="89" s="16" customFormat="1" ht="24" spans="1:22">
      <c r="A89" s="16">
        <v>85</v>
      </c>
      <c r="B89" s="39" t="s">
        <v>197</v>
      </c>
      <c r="C89" s="40" t="s">
        <v>198</v>
      </c>
      <c r="D89" s="41" t="s">
        <v>29</v>
      </c>
      <c r="E89" s="41" t="s">
        <v>30</v>
      </c>
      <c r="F89" s="41">
        <v>4</v>
      </c>
      <c r="G89" s="41">
        <v>4</v>
      </c>
      <c r="H89" s="41">
        <v>4</v>
      </c>
      <c r="I89" s="41">
        <v>4</v>
      </c>
      <c r="J89" s="41">
        <v>3</v>
      </c>
      <c r="K89" s="41">
        <v>2</v>
      </c>
      <c r="L89" s="41">
        <v>2</v>
      </c>
      <c r="M89" s="41">
        <v>4</v>
      </c>
      <c r="N89" s="41">
        <v>0</v>
      </c>
      <c r="O89" s="41">
        <v>4</v>
      </c>
      <c r="P89" s="41">
        <v>4</v>
      </c>
      <c r="Q89" s="41">
        <v>2</v>
      </c>
      <c r="R89" s="41">
        <v>4</v>
      </c>
      <c r="S89" s="41">
        <v>4</v>
      </c>
      <c r="T89" s="41">
        <v>4</v>
      </c>
      <c r="U89" s="41">
        <v>4</v>
      </c>
      <c r="V89" s="41">
        <v>4</v>
      </c>
    </row>
    <row r="90" s="16" customFormat="1" ht="24" spans="1:22">
      <c r="A90" s="16">
        <v>86</v>
      </c>
      <c r="B90" s="39" t="s">
        <v>199</v>
      </c>
      <c r="C90" s="40" t="s">
        <v>200</v>
      </c>
      <c r="D90" s="41" t="s">
        <v>29</v>
      </c>
      <c r="E90" s="41" t="s">
        <v>30</v>
      </c>
      <c r="F90" s="41">
        <v>4</v>
      </c>
      <c r="G90" s="41">
        <v>4</v>
      </c>
      <c r="H90" s="41">
        <v>4</v>
      </c>
      <c r="I90" s="41">
        <v>5</v>
      </c>
      <c r="J90" s="41">
        <v>4</v>
      </c>
      <c r="K90" s="41">
        <v>4</v>
      </c>
      <c r="L90" s="41">
        <v>4</v>
      </c>
      <c r="M90" s="41">
        <v>4</v>
      </c>
      <c r="N90" s="41">
        <v>4</v>
      </c>
      <c r="O90" s="41">
        <v>6</v>
      </c>
      <c r="P90" s="41">
        <v>6</v>
      </c>
      <c r="Q90" s="41">
        <v>4</v>
      </c>
      <c r="R90" s="41">
        <v>4</v>
      </c>
      <c r="S90" s="41">
        <v>4</v>
      </c>
      <c r="T90" s="41">
        <v>4</v>
      </c>
      <c r="U90" s="41">
        <v>4</v>
      </c>
      <c r="V90" s="41">
        <v>4</v>
      </c>
    </row>
    <row r="91" s="16" customFormat="1" ht="24" spans="1:22">
      <c r="A91" s="16">
        <v>87</v>
      </c>
      <c r="B91" s="39" t="s">
        <v>201</v>
      </c>
      <c r="C91" s="40" t="s">
        <v>202</v>
      </c>
      <c r="D91" s="41" t="s">
        <v>29</v>
      </c>
      <c r="E91" s="41" t="s">
        <v>30</v>
      </c>
      <c r="F91" s="41">
        <v>4</v>
      </c>
      <c r="G91" s="41">
        <v>4</v>
      </c>
      <c r="H91" s="41">
        <v>4</v>
      </c>
      <c r="I91" s="41">
        <v>5</v>
      </c>
      <c r="J91" s="41">
        <v>4</v>
      </c>
      <c r="K91" s="41">
        <v>4</v>
      </c>
      <c r="L91" s="41">
        <v>4</v>
      </c>
      <c r="M91" s="41">
        <v>4</v>
      </c>
      <c r="N91" s="41">
        <v>4</v>
      </c>
      <c r="O91" s="41">
        <v>4</v>
      </c>
      <c r="P91" s="41">
        <v>4</v>
      </c>
      <c r="Q91" s="41">
        <v>4</v>
      </c>
      <c r="R91" s="41">
        <v>4</v>
      </c>
      <c r="S91" s="41">
        <v>4</v>
      </c>
      <c r="T91" s="41">
        <v>4</v>
      </c>
      <c r="U91" s="41">
        <v>4</v>
      </c>
      <c r="V91" s="41">
        <v>4</v>
      </c>
    </row>
    <row r="92" s="16" customFormat="1" ht="24" spans="1:22">
      <c r="A92" s="16">
        <v>88</v>
      </c>
      <c r="B92" s="39" t="s">
        <v>203</v>
      </c>
      <c r="C92" s="40" t="s">
        <v>204</v>
      </c>
      <c r="D92" s="41" t="s">
        <v>29</v>
      </c>
      <c r="E92" s="41" t="s">
        <v>30</v>
      </c>
      <c r="F92" s="41">
        <v>4</v>
      </c>
      <c r="G92" s="41">
        <v>4</v>
      </c>
      <c r="H92" s="41">
        <v>4</v>
      </c>
      <c r="I92" s="41">
        <v>4</v>
      </c>
      <c r="J92" s="41">
        <v>3</v>
      </c>
      <c r="K92" s="41">
        <v>2</v>
      </c>
      <c r="L92" s="41">
        <v>4</v>
      </c>
      <c r="M92" s="41">
        <v>4</v>
      </c>
      <c r="N92" s="41">
        <v>0</v>
      </c>
      <c r="O92" s="41">
        <v>2</v>
      </c>
      <c r="P92" s="41">
        <v>2</v>
      </c>
      <c r="Q92" s="41">
        <v>4</v>
      </c>
      <c r="R92" s="41">
        <v>4</v>
      </c>
      <c r="S92" s="41">
        <v>4</v>
      </c>
      <c r="T92" s="41">
        <v>4</v>
      </c>
      <c r="U92" s="41">
        <v>4</v>
      </c>
      <c r="V92" s="41">
        <v>4</v>
      </c>
    </row>
    <row r="93" s="16" customFormat="1" ht="24" spans="1:22">
      <c r="A93" s="16">
        <v>89</v>
      </c>
      <c r="B93" s="39" t="s">
        <v>205</v>
      </c>
      <c r="C93" s="40" t="s">
        <v>206</v>
      </c>
      <c r="D93" s="41" t="s">
        <v>29</v>
      </c>
      <c r="E93" s="41" t="s">
        <v>30</v>
      </c>
      <c r="F93" s="41">
        <v>4</v>
      </c>
      <c r="G93" s="41">
        <v>4</v>
      </c>
      <c r="H93" s="41">
        <v>4</v>
      </c>
      <c r="I93" s="41">
        <v>1</v>
      </c>
      <c r="J93" s="41">
        <v>2</v>
      </c>
      <c r="K93" s="41">
        <v>2</v>
      </c>
      <c r="L93" s="41">
        <v>0</v>
      </c>
      <c r="M93" s="41">
        <v>4</v>
      </c>
      <c r="N93" s="41">
        <v>0</v>
      </c>
      <c r="O93" s="41">
        <v>6</v>
      </c>
      <c r="P93" s="41">
        <v>4</v>
      </c>
      <c r="Q93" s="41">
        <v>4</v>
      </c>
      <c r="R93" s="41">
        <v>4</v>
      </c>
      <c r="S93" s="41">
        <v>4</v>
      </c>
      <c r="T93" s="41">
        <v>4</v>
      </c>
      <c r="U93" s="41">
        <v>4</v>
      </c>
      <c r="V93" s="41">
        <v>2</v>
      </c>
    </row>
    <row r="94" s="16" customFormat="1" ht="24" spans="1:22">
      <c r="A94" s="16">
        <v>90</v>
      </c>
      <c r="B94" s="39" t="s">
        <v>207</v>
      </c>
      <c r="C94" s="40" t="s">
        <v>208</v>
      </c>
      <c r="D94" s="41" t="s">
        <v>29</v>
      </c>
      <c r="E94" s="41" t="s">
        <v>30</v>
      </c>
      <c r="F94" s="41">
        <v>4</v>
      </c>
      <c r="G94" s="41">
        <v>4</v>
      </c>
      <c r="H94" s="41">
        <v>4</v>
      </c>
      <c r="I94" s="41">
        <v>1</v>
      </c>
      <c r="J94" s="41">
        <v>2</v>
      </c>
      <c r="K94" s="41">
        <v>4</v>
      </c>
      <c r="L94" s="41">
        <v>4</v>
      </c>
      <c r="M94" s="41">
        <v>4</v>
      </c>
      <c r="N94" s="41">
        <v>4</v>
      </c>
      <c r="O94" s="41">
        <v>4</v>
      </c>
      <c r="P94" s="41">
        <v>4</v>
      </c>
      <c r="Q94" s="41">
        <v>4</v>
      </c>
      <c r="R94" s="41">
        <v>4</v>
      </c>
      <c r="S94" s="41">
        <v>4</v>
      </c>
      <c r="T94" s="41">
        <v>4</v>
      </c>
      <c r="U94" s="41">
        <v>4</v>
      </c>
      <c r="V94" s="41">
        <v>4</v>
      </c>
    </row>
    <row r="95" s="16" customFormat="1" ht="24" spans="1:22">
      <c r="A95" s="16">
        <v>91</v>
      </c>
      <c r="B95" s="39" t="s">
        <v>209</v>
      </c>
      <c r="C95" s="40" t="s">
        <v>210</v>
      </c>
      <c r="D95" s="41" t="s">
        <v>29</v>
      </c>
      <c r="E95" s="41" t="s">
        <v>30</v>
      </c>
      <c r="F95" s="41">
        <v>4</v>
      </c>
      <c r="G95" s="41">
        <v>4</v>
      </c>
      <c r="H95" s="41">
        <v>4</v>
      </c>
      <c r="I95" s="41">
        <v>2</v>
      </c>
      <c r="J95" s="41">
        <v>3</v>
      </c>
      <c r="K95" s="41">
        <v>4</v>
      </c>
      <c r="L95" s="41">
        <v>4</v>
      </c>
      <c r="M95" s="41">
        <v>4</v>
      </c>
      <c r="N95" s="41">
        <v>0</v>
      </c>
      <c r="O95" s="41">
        <v>4</v>
      </c>
      <c r="P95" s="41">
        <v>4</v>
      </c>
      <c r="Q95" s="41">
        <v>4</v>
      </c>
      <c r="R95" s="41">
        <v>4</v>
      </c>
      <c r="S95" s="41">
        <v>4</v>
      </c>
      <c r="T95" s="41">
        <v>4</v>
      </c>
      <c r="U95" s="41">
        <v>4</v>
      </c>
      <c r="V95" s="41">
        <v>4</v>
      </c>
    </row>
    <row r="96" s="16" customFormat="1" ht="24" spans="1:22">
      <c r="A96" s="16">
        <v>92</v>
      </c>
      <c r="B96" s="39" t="s">
        <v>211</v>
      </c>
      <c r="C96" s="40" t="s">
        <v>212</v>
      </c>
      <c r="D96" s="41" t="s">
        <v>29</v>
      </c>
      <c r="E96" s="41" t="s">
        <v>30</v>
      </c>
      <c r="F96" s="41">
        <v>4</v>
      </c>
      <c r="G96" s="41">
        <v>4</v>
      </c>
      <c r="H96" s="41">
        <v>4</v>
      </c>
      <c r="I96" s="41">
        <v>4</v>
      </c>
      <c r="J96" s="41">
        <v>3</v>
      </c>
      <c r="K96" s="41">
        <v>4</v>
      </c>
      <c r="L96" s="41">
        <v>4</v>
      </c>
      <c r="M96" s="41">
        <v>4</v>
      </c>
      <c r="N96" s="41">
        <v>4</v>
      </c>
      <c r="O96" s="41">
        <v>4</v>
      </c>
      <c r="P96" s="41">
        <v>4</v>
      </c>
      <c r="Q96" s="41">
        <v>4</v>
      </c>
      <c r="R96" s="41">
        <v>4</v>
      </c>
      <c r="S96" s="41">
        <v>4</v>
      </c>
      <c r="T96" s="41">
        <v>4</v>
      </c>
      <c r="U96" s="41">
        <v>4</v>
      </c>
      <c r="V96" s="41">
        <v>4</v>
      </c>
    </row>
    <row r="97" s="16" customFormat="1" ht="24" spans="1:22">
      <c r="A97" s="16">
        <v>93</v>
      </c>
      <c r="B97" s="39" t="s">
        <v>213</v>
      </c>
      <c r="C97" s="40" t="s">
        <v>214</v>
      </c>
      <c r="D97" s="41" t="s">
        <v>29</v>
      </c>
      <c r="E97" s="41" t="s">
        <v>30</v>
      </c>
      <c r="F97" s="41">
        <v>4</v>
      </c>
      <c r="G97" s="41">
        <v>4</v>
      </c>
      <c r="H97" s="41">
        <v>4</v>
      </c>
      <c r="I97" s="41">
        <v>1</v>
      </c>
      <c r="J97" s="41">
        <v>1</v>
      </c>
      <c r="K97" s="41">
        <v>0</v>
      </c>
      <c r="L97" s="41">
        <v>0</v>
      </c>
      <c r="M97" s="41">
        <v>4</v>
      </c>
      <c r="N97" s="41">
        <v>4</v>
      </c>
      <c r="O97" s="41">
        <v>4</v>
      </c>
      <c r="P97" s="41">
        <v>4</v>
      </c>
      <c r="Q97" s="41">
        <v>4</v>
      </c>
      <c r="R97" s="41">
        <v>4</v>
      </c>
      <c r="S97" s="41">
        <v>4</v>
      </c>
      <c r="T97" s="41">
        <v>4</v>
      </c>
      <c r="U97" s="41">
        <v>4</v>
      </c>
      <c r="V97" s="41">
        <v>4</v>
      </c>
    </row>
    <row r="98" s="16" customFormat="1" ht="24" spans="1:22">
      <c r="A98" s="16">
        <v>94</v>
      </c>
      <c r="B98" s="39" t="s">
        <v>215</v>
      </c>
      <c r="C98" s="40" t="s">
        <v>216</v>
      </c>
      <c r="D98" s="41" t="s">
        <v>29</v>
      </c>
      <c r="E98" s="41" t="s">
        <v>30</v>
      </c>
      <c r="F98" s="41">
        <v>4</v>
      </c>
      <c r="G98" s="41">
        <v>4</v>
      </c>
      <c r="H98" s="41">
        <v>4</v>
      </c>
      <c r="I98" s="41">
        <v>0</v>
      </c>
      <c r="J98" s="41">
        <v>0</v>
      </c>
      <c r="K98" s="41">
        <v>0</v>
      </c>
      <c r="L98" s="41">
        <v>0</v>
      </c>
      <c r="M98" s="41">
        <v>4</v>
      </c>
      <c r="N98" s="41">
        <v>4</v>
      </c>
      <c r="O98" s="41">
        <v>4</v>
      </c>
      <c r="P98" s="41">
        <v>4</v>
      </c>
      <c r="Q98" s="41">
        <v>4</v>
      </c>
      <c r="R98" s="41">
        <v>4</v>
      </c>
      <c r="S98" s="41">
        <v>4</v>
      </c>
      <c r="T98" s="41">
        <v>4</v>
      </c>
      <c r="U98" s="41">
        <v>4</v>
      </c>
      <c r="V98" s="41">
        <v>4</v>
      </c>
    </row>
    <row r="99" s="16" customFormat="1" ht="24" spans="1:22">
      <c r="A99" s="16">
        <v>95</v>
      </c>
      <c r="B99" s="39" t="s">
        <v>217</v>
      </c>
      <c r="C99" s="40" t="s">
        <v>218</v>
      </c>
      <c r="D99" s="41" t="s">
        <v>29</v>
      </c>
      <c r="E99" s="41" t="s">
        <v>30</v>
      </c>
      <c r="F99" s="41">
        <v>4</v>
      </c>
      <c r="G99" s="41">
        <v>4</v>
      </c>
      <c r="H99" s="41">
        <v>4</v>
      </c>
      <c r="I99" s="41">
        <v>4</v>
      </c>
      <c r="J99" s="41">
        <v>4</v>
      </c>
      <c r="K99" s="41">
        <v>0</v>
      </c>
      <c r="L99" s="41">
        <v>0</v>
      </c>
      <c r="M99" s="41">
        <v>4</v>
      </c>
      <c r="N99" s="41">
        <v>4</v>
      </c>
      <c r="O99" s="41">
        <v>4</v>
      </c>
      <c r="P99" s="41">
        <v>4</v>
      </c>
      <c r="Q99" s="41">
        <v>4</v>
      </c>
      <c r="R99" s="41">
        <v>4</v>
      </c>
      <c r="S99" s="41">
        <v>4</v>
      </c>
      <c r="T99" s="41">
        <v>4</v>
      </c>
      <c r="U99" s="41">
        <v>4</v>
      </c>
      <c r="V99" s="41">
        <v>4</v>
      </c>
    </row>
    <row r="100" s="16" customFormat="1" ht="24" spans="1:22">
      <c r="A100" s="16">
        <v>96</v>
      </c>
      <c r="B100" s="39" t="s">
        <v>219</v>
      </c>
      <c r="C100" s="40" t="s">
        <v>220</v>
      </c>
      <c r="D100" s="41" t="s">
        <v>29</v>
      </c>
      <c r="E100" s="41" t="s">
        <v>30</v>
      </c>
      <c r="F100" s="41">
        <v>4</v>
      </c>
      <c r="G100" s="41">
        <v>4</v>
      </c>
      <c r="H100" s="41">
        <v>4</v>
      </c>
      <c r="I100" s="41">
        <v>1</v>
      </c>
      <c r="J100" s="41">
        <v>1</v>
      </c>
      <c r="K100" s="41">
        <v>0</v>
      </c>
      <c r="L100" s="41">
        <v>0</v>
      </c>
      <c r="M100" s="41">
        <v>4</v>
      </c>
      <c r="N100" s="41">
        <v>4</v>
      </c>
      <c r="O100" s="41">
        <v>4</v>
      </c>
      <c r="P100" s="41">
        <v>4</v>
      </c>
      <c r="Q100" s="41">
        <v>4</v>
      </c>
      <c r="R100" s="41">
        <v>4</v>
      </c>
      <c r="S100" s="41">
        <v>4</v>
      </c>
      <c r="T100" s="41">
        <v>4</v>
      </c>
      <c r="U100" s="41">
        <v>4</v>
      </c>
      <c r="V100" s="41">
        <v>4</v>
      </c>
    </row>
    <row r="101" s="16" customFormat="1" ht="24" spans="1:22">
      <c r="A101" s="16">
        <v>97</v>
      </c>
      <c r="B101" s="39" t="s">
        <v>221</v>
      </c>
      <c r="C101" s="40" t="s">
        <v>222</v>
      </c>
      <c r="D101" s="41" t="s">
        <v>29</v>
      </c>
      <c r="E101" s="41" t="s">
        <v>30</v>
      </c>
      <c r="F101" s="41">
        <v>4</v>
      </c>
      <c r="G101" s="41">
        <v>4</v>
      </c>
      <c r="H101" s="41">
        <v>4</v>
      </c>
      <c r="I101" s="41">
        <v>5</v>
      </c>
      <c r="J101" s="41">
        <v>4</v>
      </c>
      <c r="K101" s="41">
        <v>4</v>
      </c>
      <c r="L101" s="41">
        <v>4</v>
      </c>
      <c r="M101" s="41">
        <v>4</v>
      </c>
      <c r="N101" s="41">
        <v>4</v>
      </c>
      <c r="O101" s="41">
        <v>4</v>
      </c>
      <c r="P101" s="41">
        <v>4</v>
      </c>
      <c r="Q101" s="41">
        <v>4</v>
      </c>
      <c r="R101" s="41">
        <v>4</v>
      </c>
      <c r="S101" s="41">
        <v>4</v>
      </c>
      <c r="T101" s="41">
        <v>4</v>
      </c>
      <c r="U101" s="41">
        <v>4</v>
      </c>
      <c r="V101" s="41">
        <v>4</v>
      </c>
    </row>
    <row r="102" s="16" customFormat="1" ht="24" spans="1:22">
      <c r="A102" s="16">
        <v>98</v>
      </c>
      <c r="B102" s="39" t="s">
        <v>223</v>
      </c>
      <c r="C102" s="40" t="s">
        <v>224</v>
      </c>
      <c r="D102" s="41" t="s">
        <v>29</v>
      </c>
      <c r="E102" s="41" t="s">
        <v>30</v>
      </c>
      <c r="F102" s="41">
        <v>4</v>
      </c>
      <c r="G102" s="41">
        <v>4</v>
      </c>
      <c r="H102" s="41">
        <v>4</v>
      </c>
      <c r="I102" s="41">
        <v>4</v>
      </c>
      <c r="J102" s="41">
        <v>2</v>
      </c>
      <c r="K102" s="41">
        <v>4</v>
      </c>
      <c r="L102" s="41">
        <v>4</v>
      </c>
      <c r="M102" s="41">
        <v>4</v>
      </c>
      <c r="N102" s="41">
        <v>4</v>
      </c>
      <c r="O102" s="41">
        <v>4</v>
      </c>
      <c r="P102" s="41">
        <v>4</v>
      </c>
      <c r="Q102" s="41">
        <v>4</v>
      </c>
      <c r="R102" s="41">
        <v>4</v>
      </c>
      <c r="S102" s="41">
        <v>4</v>
      </c>
      <c r="T102" s="41">
        <v>4</v>
      </c>
      <c r="U102" s="41">
        <v>4</v>
      </c>
      <c r="V102" s="41">
        <v>4</v>
      </c>
    </row>
    <row r="103" s="16" customFormat="1" ht="24" spans="1:22">
      <c r="A103" s="16">
        <v>99</v>
      </c>
      <c r="B103" s="39" t="s">
        <v>225</v>
      </c>
      <c r="C103" s="40" t="s">
        <v>226</v>
      </c>
      <c r="D103" s="41" t="s">
        <v>29</v>
      </c>
      <c r="E103" s="41" t="s">
        <v>30</v>
      </c>
      <c r="F103" s="41">
        <v>4</v>
      </c>
      <c r="G103" s="41">
        <v>4</v>
      </c>
      <c r="H103" s="41">
        <v>4</v>
      </c>
      <c r="I103" s="41">
        <v>4</v>
      </c>
      <c r="J103" s="41">
        <v>4</v>
      </c>
      <c r="K103" s="41">
        <v>2</v>
      </c>
      <c r="L103" s="41">
        <v>4</v>
      </c>
      <c r="M103" s="41">
        <v>4</v>
      </c>
      <c r="N103" s="41">
        <v>4</v>
      </c>
      <c r="O103" s="41">
        <v>4</v>
      </c>
      <c r="P103" s="41">
        <v>4</v>
      </c>
      <c r="Q103" s="41">
        <v>4</v>
      </c>
      <c r="R103" s="41">
        <v>4</v>
      </c>
      <c r="S103" s="41">
        <v>4</v>
      </c>
      <c r="T103" s="41">
        <v>4</v>
      </c>
      <c r="U103" s="41">
        <v>4</v>
      </c>
      <c r="V103" s="41">
        <v>4</v>
      </c>
    </row>
    <row r="104" s="16" customFormat="1" ht="24" spans="1:22">
      <c r="A104" s="16">
        <v>100</v>
      </c>
      <c r="B104" s="39" t="s">
        <v>227</v>
      </c>
      <c r="C104" s="40" t="s">
        <v>228</v>
      </c>
      <c r="D104" s="41" t="s">
        <v>29</v>
      </c>
      <c r="E104" s="41" t="s">
        <v>30</v>
      </c>
      <c r="F104" s="41">
        <v>4</v>
      </c>
      <c r="G104" s="41">
        <v>4</v>
      </c>
      <c r="H104" s="41">
        <v>4</v>
      </c>
      <c r="I104" s="41">
        <v>2</v>
      </c>
      <c r="J104" s="41">
        <v>2</v>
      </c>
      <c r="K104" s="41">
        <v>4</v>
      </c>
      <c r="L104" s="41">
        <v>4</v>
      </c>
      <c r="M104" s="41">
        <v>3</v>
      </c>
      <c r="N104" s="41">
        <v>0</v>
      </c>
      <c r="O104" s="41">
        <v>4</v>
      </c>
      <c r="P104" s="41">
        <v>4</v>
      </c>
      <c r="Q104" s="41">
        <v>4</v>
      </c>
      <c r="R104" s="41">
        <v>4</v>
      </c>
      <c r="S104" s="41">
        <v>4</v>
      </c>
      <c r="T104" s="41">
        <v>4</v>
      </c>
      <c r="U104" s="41">
        <v>4</v>
      </c>
      <c r="V104" s="41">
        <v>4</v>
      </c>
    </row>
    <row r="105" s="16" customFormat="1" ht="24" spans="1:22">
      <c r="A105" s="16">
        <v>101</v>
      </c>
      <c r="B105" s="39" t="s">
        <v>229</v>
      </c>
      <c r="C105" s="40" t="s">
        <v>230</v>
      </c>
      <c r="D105" s="41" t="s">
        <v>29</v>
      </c>
      <c r="E105" s="41" t="s">
        <v>30</v>
      </c>
      <c r="F105" s="41">
        <v>4</v>
      </c>
      <c r="G105" s="41">
        <v>4</v>
      </c>
      <c r="H105" s="41">
        <v>4</v>
      </c>
      <c r="I105" s="41">
        <v>1</v>
      </c>
      <c r="J105" s="41">
        <v>1</v>
      </c>
      <c r="K105" s="41">
        <v>0</v>
      </c>
      <c r="L105" s="41">
        <v>0</v>
      </c>
      <c r="M105" s="41">
        <v>4</v>
      </c>
      <c r="N105" s="41">
        <v>4</v>
      </c>
      <c r="O105" s="41">
        <v>4</v>
      </c>
      <c r="P105" s="41">
        <v>4</v>
      </c>
      <c r="Q105" s="41">
        <v>4</v>
      </c>
      <c r="R105" s="41">
        <v>4</v>
      </c>
      <c r="S105" s="41">
        <v>4</v>
      </c>
      <c r="T105" s="41">
        <v>4</v>
      </c>
      <c r="U105" s="41">
        <v>4</v>
      </c>
      <c r="V105" s="41">
        <v>4</v>
      </c>
    </row>
    <row r="106" s="16" customFormat="1" ht="24" spans="1:22">
      <c r="A106" s="16">
        <v>102</v>
      </c>
      <c r="B106" s="39" t="s">
        <v>231</v>
      </c>
      <c r="C106" s="40" t="s">
        <v>232</v>
      </c>
      <c r="D106" s="41" t="s">
        <v>29</v>
      </c>
      <c r="E106" s="41" t="s">
        <v>30</v>
      </c>
      <c r="F106" s="41">
        <v>4</v>
      </c>
      <c r="G106" s="41">
        <v>4</v>
      </c>
      <c r="H106" s="41">
        <v>4</v>
      </c>
      <c r="I106" s="41">
        <v>4</v>
      </c>
      <c r="J106" s="41">
        <v>4</v>
      </c>
      <c r="K106" s="41">
        <v>2</v>
      </c>
      <c r="L106" s="41">
        <v>4</v>
      </c>
      <c r="M106" s="41">
        <v>4</v>
      </c>
      <c r="N106" s="41">
        <v>4</v>
      </c>
      <c r="O106" s="41">
        <v>4</v>
      </c>
      <c r="P106" s="41">
        <v>4</v>
      </c>
      <c r="Q106" s="41">
        <v>4</v>
      </c>
      <c r="R106" s="41">
        <v>4</v>
      </c>
      <c r="S106" s="41">
        <v>4</v>
      </c>
      <c r="T106" s="41">
        <v>4</v>
      </c>
      <c r="U106" s="41">
        <v>4</v>
      </c>
      <c r="V106" s="41">
        <v>4</v>
      </c>
    </row>
    <row r="107" s="16" customFormat="1" ht="24" spans="1:22">
      <c r="A107" s="16">
        <v>103</v>
      </c>
      <c r="B107" s="39" t="s">
        <v>233</v>
      </c>
      <c r="C107" s="40" t="s">
        <v>234</v>
      </c>
      <c r="D107" s="41" t="s">
        <v>29</v>
      </c>
      <c r="E107" s="41" t="s">
        <v>30</v>
      </c>
      <c r="F107" s="41">
        <v>4</v>
      </c>
      <c r="G107" s="41">
        <v>4</v>
      </c>
      <c r="H107" s="41">
        <v>4</v>
      </c>
      <c r="I107" s="41">
        <v>4</v>
      </c>
      <c r="J107" s="41">
        <v>3</v>
      </c>
      <c r="K107" s="41">
        <v>0</v>
      </c>
      <c r="L107" s="41">
        <v>0</v>
      </c>
      <c r="M107" s="41">
        <v>4</v>
      </c>
      <c r="N107" s="41">
        <v>4</v>
      </c>
      <c r="O107" s="41">
        <v>4</v>
      </c>
      <c r="P107" s="41">
        <v>4</v>
      </c>
      <c r="Q107" s="41">
        <v>4</v>
      </c>
      <c r="R107" s="41">
        <v>4</v>
      </c>
      <c r="S107" s="41">
        <v>4</v>
      </c>
      <c r="T107" s="41">
        <v>4</v>
      </c>
      <c r="U107" s="41">
        <v>4</v>
      </c>
      <c r="V107" s="41">
        <v>4</v>
      </c>
    </row>
    <row r="108" s="16" customFormat="1" ht="24" spans="1:22">
      <c r="A108" s="16">
        <v>104</v>
      </c>
      <c r="B108" s="39" t="s">
        <v>235</v>
      </c>
      <c r="C108" s="40" t="s">
        <v>236</v>
      </c>
      <c r="D108" s="41" t="s">
        <v>29</v>
      </c>
      <c r="E108" s="41" t="s">
        <v>30</v>
      </c>
      <c r="F108" s="41">
        <v>4</v>
      </c>
      <c r="G108" s="41">
        <v>4</v>
      </c>
      <c r="H108" s="41">
        <v>4</v>
      </c>
      <c r="I108" s="41">
        <v>1</v>
      </c>
      <c r="J108" s="41">
        <v>1</v>
      </c>
      <c r="K108" s="41">
        <v>0</v>
      </c>
      <c r="L108" s="41">
        <v>0</v>
      </c>
      <c r="M108" s="41">
        <v>4</v>
      </c>
      <c r="N108" s="41">
        <v>4</v>
      </c>
      <c r="O108" s="41">
        <v>4</v>
      </c>
      <c r="P108" s="41">
        <v>4</v>
      </c>
      <c r="Q108" s="41">
        <v>4</v>
      </c>
      <c r="R108" s="41">
        <v>4</v>
      </c>
      <c r="S108" s="41">
        <v>4</v>
      </c>
      <c r="T108" s="41">
        <v>4</v>
      </c>
      <c r="U108" s="41">
        <v>4</v>
      </c>
      <c r="V108" s="41">
        <v>4</v>
      </c>
    </row>
    <row r="109" s="16" customFormat="1" ht="24" spans="1:22">
      <c r="A109" s="16">
        <v>105</v>
      </c>
      <c r="B109" s="39" t="s">
        <v>237</v>
      </c>
      <c r="C109" s="40" t="s">
        <v>238</v>
      </c>
      <c r="D109" s="41" t="s">
        <v>29</v>
      </c>
      <c r="E109" s="41" t="s">
        <v>30</v>
      </c>
      <c r="F109" s="41">
        <v>4</v>
      </c>
      <c r="G109" s="41">
        <v>4</v>
      </c>
      <c r="H109" s="41">
        <v>4</v>
      </c>
      <c r="I109" s="41">
        <v>1</v>
      </c>
      <c r="J109" s="41">
        <v>1</v>
      </c>
      <c r="K109" s="41">
        <v>0</v>
      </c>
      <c r="L109" s="41">
        <v>0</v>
      </c>
      <c r="M109" s="41">
        <v>4</v>
      </c>
      <c r="N109" s="41">
        <v>4</v>
      </c>
      <c r="O109" s="41">
        <v>4</v>
      </c>
      <c r="P109" s="41">
        <v>4</v>
      </c>
      <c r="Q109" s="41">
        <v>4</v>
      </c>
      <c r="R109" s="41">
        <v>4</v>
      </c>
      <c r="S109" s="41">
        <v>4</v>
      </c>
      <c r="T109" s="41">
        <v>4</v>
      </c>
      <c r="U109" s="41">
        <v>4</v>
      </c>
      <c r="V109" s="41">
        <v>4</v>
      </c>
    </row>
    <row r="110" s="16" customFormat="1" ht="24" spans="1:22">
      <c r="A110" s="16">
        <v>106</v>
      </c>
      <c r="B110" s="39" t="s">
        <v>239</v>
      </c>
      <c r="C110" s="40" t="s">
        <v>240</v>
      </c>
      <c r="D110" s="41" t="s">
        <v>29</v>
      </c>
      <c r="E110" s="41" t="s">
        <v>30</v>
      </c>
      <c r="F110" s="41">
        <v>4</v>
      </c>
      <c r="G110" s="41">
        <v>4</v>
      </c>
      <c r="H110" s="41">
        <v>4</v>
      </c>
      <c r="I110" s="41">
        <v>1</v>
      </c>
      <c r="J110" s="41">
        <v>3</v>
      </c>
      <c r="K110" s="41">
        <v>4</v>
      </c>
      <c r="L110" s="41">
        <v>4</v>
      </c>
      <c r="M110" s="41">
        <v>4</v>
      </c>
      <c r="N110" s="41">
        <v>4</v>
      </c>
      <c r="O110" s="41">
        <v>2</v>
      </c>
      <c r="P110" s="41">
        <v>2</v>
      </c>
      <c r="Q110" s="41">
        <v>4</v>
      </c>
      <c r="R110" s="41">
        <v>4</v>
      </c>
      <c r="S110" s="41">
        <v>4</v>
      </c>
      <c r="T110" s="41">
        <v>4</v>
      </c>
      <c r="U110" s="41">
        <v>4</v>
      </c>
      <c r="V110" s="41">
        <v>4</v>
      </c>
    </row>
    <row r="111" s="16" customFormat="1" ht="24" spans="1:22">
      <c r="A111" s="16">
        <v>107</v>
      </c>
      <c r="B111" s="39" t="s">
        <v>241</v>
      </c>
      <c r="C111" s="40" t="s">
        <v>242</v>
      </c>
      <c r="D111" s="41" t="s">
        <v>29</v>
      </c>
      <c r="E111" s="41" t="s">
        <v>30</v>
      </c>
      <c r="F111" s="41">
        <v>4</v>
      </c>
      <c r="G111" s="41">
        <v>4</v>
      </c>
      <c r="H111" s="41">
        <v>4</v>
      </c>
      <c r="I111" s="41">
        <v>4</v>
      </c>
      <c r="J111" s="41">
        <v>3</v>
      </c>
      <c r="K111" s="41">
        <v>4</v>
      </c>
      <c r="L111" s="41">
        <v>4</v>
      </c>
      <c r="M111" s="41">
        <v>4</v>
      </c>
      <c r="N111" s="41">
        <v>4</v>
      </c>
      <c r="O111" s="41">
        <v>4</v>
      </c>
      <c r="P111" s="41">
        <v>4</v>
      </c>
      <c r="Q111" s="41">
        <v>4</v>
      </c>
      <c r="R111" s="41">
        <v>4</v>
      </c>
      <c r="S111" s="41">
        <v>4</v>
      </c>
      <c r="T111" s="41">
        <v>4</v>
      </c>
      <c r="U111" s="41">
        <v>4</v>
      </c>
      <c r="V111" s="41">
        <v>4</v>
      </c>
    </row>
    <row r="112" s="16" customFormat="1" ht="24" spans="1:22">
      <c r="A112" s="16">
        <v>108</v>
      </c>
      <c r="B112" s="39" t="s">
        <v>243</v>
      </c>
      <c r="C112" s="40" t="s">
        <v>244</v>
      </c>
      <c r="D112" s="41" t="s">
        <v>29</v>
      </c>
      <c r="E112" s="41" t="s">
        <v>30</v>
      </c>
      <c r="F112" s="41">
        <v>4</v>
      </c>
      <c r="G112" s="41">
        <v>4</v>
      </c>
      <c r="H112" s="41">
        <v>4</v>
      </c>
      <c r="I112" s="41">
        <v>1</v>
      </c>
      <c r="J112" s="41">
        <v>1</v>
      </c>
      <c r="K112" s="41">
        <v>0</v>
      </c>
      <c r="L112" s="41">
        <v>0</v>
      </c>
      <c r="M112" s="41">
        <v>4</v>
      </c>
      <c r="N112" s="41">
        <v>4</v>
      </c>
      <c r="O112" s="41">
        <v>4</v>
      </c>
      <c r="P112" s="41">
        <v>4</v>
      </c>
      <c r="Q112" s="41">
        <v>2</v>
      </c>
      <c r="R112" s="41">
        <v>4</v>
      </c>
      <c r="S112" s="41">
        <v>4</v>
      </c>
      <c r="T112" s="41">
        <v>6</v>
      </c>
      <c r="U112" s="41">
        <v>4</v>
      </c>
      <c r="V112" s="41">
        <v>4</v>
      </c>
    </row>
    <row r="113" s="16" customFormat="1" ht="24" spans="1:22">
      <c r="A113" s="16">
        <v>109</v>
      </c>
      <c r="B113" s="39" t="s">
        <v>245</v>
      </c>
      <c r="C113" s="40" t="s">
        <v>246</v>
      </c>
      <c r="D113" s="41" t="s">
        <v>29</v>
      </c>
      <c r="E113" s="41" t="s">
        <v>30</v>
      </c>
      <c r="F113" s="41">
        <v>4</v>
      </c>
      <c r="G113" s="41">
        <v>4</v>
      </c>
      <c r="H113" s="41">
        <v>4</v>
      </c>
      <c r="I113" s="41">
        <v>1</v>
      </c>
      <c r="J113" s="41">
        <v>1</v>
      </c>
      <c r="K113" s="41">
        <v>0</v>
      </c>
      <c r="L113" s="41">
        <v>0</v>
      </c>
      <c r="M113" s="41">
        <v>4</v>
      </c>
      <c r="N113" s="41">
        <v>4</v>
      </c>
      <c r="O113" s="41">
        <v>4</v>
      </c>
      <c r="P113" s="41">
        <v>4</v>
      </c>
      <c r="Q113" s="41">
        <v>4</v>
      </c>
      <c r="R113" s="41">
        <v>4</v>
      </c>
      <c r="S113" s="41">
        <v>4</v>
      </c>
      <c r="T113" s="41">
        <v>4</v>
      </c>
      <c r="U113" s="41">
        <v>4</v>
      </c>
      <c r="V113" s="41">
        <v>2</v>
      </c>
    </row>
    <row r="114" s="16" customFormat="1" ht="24" spans="1:22">
      <c r="A114" s="16">
        <v>110</v>
      </c>
      <c r="B114" s="39" t="s">
        <v>247</v>
      </c>
      <c r="C114" s="40" t="s">
        <v>248</v>
      </c>
      <c r="D114" s="41" t="s">
        <v>29</v>
      </c>
      <c r="E114" s="41" t="s">
        <v>30</v>
      </c>
      <c r="F114" s="41">
        <v>4</v>
      </c>
      <c r="G114" s="41">
        <v>4</v>
      </c>
      <c r="H114" s="41">
        <v>4</v>
      </c>
      <c r="I114" s="41">
        <v>1</v>
      </c>
      <c r="J114" s="41">
        <v>4</v>
      </c>
      <c r="K114" s="41">
        <v>4</v>
      </c>
      <c r="L114" s="41">
        <v>4</v>
      </c>
      <c r="M114" s="41">
        <v>4</v>
      </c>
      <c r="N114" s="41">
        <v>4</v>
      </c>
      <c r="O114" s="41">
        <v>4</v>
      </c>
      <c r="P114" s="41">
        <v>4</v>
      </c>
      <c r="Q114" s="41">
        <v>4</v>
      </c>
      <c r="R114" s="41">
        <v>4</v>
      </c>
      <c r="S114" s="41">
        <v>6</v>
      </c>
      <c r="T114" s="41">
        <v>6</v>
      </c>
      <c r="U114" s="41">
        <v>6</v>
      </c>
      <c r="V114" s="41">
        <v>4</v>
      </c>
    </row>
    <row r="115" s="16" customFormat="1" ht="24" spans="1:22">
      <c r="A115" s="16">
        <v>111</v>
      </c>
      <c r="B115" s="39" t="s">
        <v>249</v>
      </c>
      <c r="C115" s="40" t="s">
        <v>250</v>
      </c>
      <c r="D115" s="41" t="s">
        <v>29</v>
      </c>
      <c r="E115" s="41" t="s">
        <v>30</v>
      </c>
      <c r="F115" s="41">
        <v>4</v>
      </c>
      <c r="G115" s="41">
        <v>4</v>
      </c>
      <c r="H115" s="41">
        <v>4</v>
      </c>
      <c r="I115" s="41">
        <v>4</v>
      </c>
      <c r="J115" s="41">
        <v>3</v>
      </c>
      <c r="K115" s="41">
        <v>4</v>
      </c>
      <c r="L115" s="41">
        <v>4</v>
      </c>
      <c r="M115" s="41">
        <v>4</v>
      </c>
      <c r="N115" s="41">
        <v>4</v>
      </c>
      <c r="O115" s="41">
        <v>4</v>
      </c>
      <c r="P115" s="41">
        <v>4</v>
      </c>
      <c r="Q115" s="41">
        <v>4</v>
      </c>
      <c r="R115" s="41">
        <v>4</v>
      </c>
      <c r="S115" s="41">
        <v>4</v>
      </c>
      <c r="T115" s="41">
        <v>4</v>
      </c>
      <c r="U115" s="41">
        <v>4</v>
      </c>
      <c r="V115" s="41">
        <v>4</v>
      </c>
    </row>
    <row r="116" s="16" customFormat="1" ht="24" spans="1:22">
      <c r="A116" s="16">
        <v>112</v>
      </c>
      <c r="B116" s="39" t="s">
        <v>251</v>
      </c>
      <c r="C116" s="40" t="s">
        <v>252</v>
      </c>
      <c r="D116" s="41" t="s">
        <v>29</v>
      </c>
      <c r="E116" s="41" t="s">
        <v>30</v>
      </c>
      <c r="F116" s="41">
        <v>4</v>
      </c>
      <c r="G116" s="41">
        <v>4</v>
      </c>
      <c r="H116" s="41">
        <v>4</v>
      </c>
      <c r="I116" s="41">
        <v>0</v>
      </c>
      <c r="J116" s="41">
        <v>0</v>
      </c>
      <c r="K116" s="41">
        <v>0</v>
      </c>
      <c r="L116" s="41">
        <v>0</v>
      </c>
      <c r="M116" s="41">
        <v>4</v>
      </c>
      <c r="N116" s="41">
        <v>4</v>
      </c>
      <c r="O116" s="41">
        <v>4</v>
      </c>
      <c r="P116" s="41">
        <v>4</v>
      </c>
      <c r="Q116" s="41">
        <v>4</v>
      </c>
      <c r="R116" s="41">
        <v>4</v>
      </c>
      <c r="S116" s="41">
        <v>4</v>
      </c>
      <c r="T116" s="41">
        <v>4</v>
      </c>
      <c r="U116" s="41">
        <v>4</v>
      </c>
      <c r="V116" s="41">
        <v>4</v>
      </c>
    </row>
    <row r="117" s="16" customFormat="1" ht="24" spans="1:22">
      <c r="A117" s="16">
        <v>113</v>
      </c>
      <c r="B117" s="39" t="s">
        <v>253</v>
      </c>
      <c r="C117" s="40" t="s">
        <v>254</v>
      </c>
      <c r="D117" s="41" t="s">
        <v>29</v>
      </c>
      <c r="E117" s="41" t="s">
        <v>30</v>
      </c>
      <c r="F117" s="41">
        <v>4</v>
      </c>
      <c r="G117" s="41">
        <v>4</v>
      </c>
      <c r="H117" s="41">
        <v>4</v>
      </c>
      <c r="I117" s="41">
        <v>4</v>
      </c>
      <c r="J117" s="41">
        <v>1</v>
      </c>
      <c r="K117" s="41">
        <v>2</v>
      </c>
      <c r="L117" s="41">
        <v>0</v>
      </c>
      <c r="M117" s="41">
        <v>4</v>
      </c>
      <c r="N117" s="41">
        <v>4</v>
      </c>
      <c r="O117" s="41">
        <v>4</v>
      </c>
      <c r="P117" s="41">
        <v>4</v>
      </c>
      <c r="Q117" s="41">
        <v>4</v>
      </c>
      <c r="R117" s="41">
        <v>4</v>
      </c>
      <c r="S117" s="41">
        <v>4</v>
      </c>
      <c r="T117" s="41">
        <v>4</v>
      </c>
      <c r="U117" s="41">
        <v>4</v>
      </c>
      <c r="V117" s="41">
        <v>4</v>
      </c>
    </row>
    <row r="118" s="16" customFormat="1" ht="24" spans="1:22">
      <c r="A118" s="16">
        <v>114</v>
      </c>
      <c r="B118" s="39" t="s">
        <v>255</v>
      </c>
      <c r="C118" s="40" t="s">
        <v>256</v>
      </c>
      <c r="D118" s="41" t="s">
        <v>29</v>
      </c>
      <c r="E118" s="41" t="s">
        <v>30</v>
      </c>
      <c r="F118" s="41">
        <v>4</v>
      </c>
      <c r="G118" s="41">
        <v>4</v>
      </c>
      <c r="H118" s="41">
        <v>4</v>
      </c>
      <c r="I118" s="41">
        <v>4</v>
      </c>
      <c r="J118" s="41">
        <v>2</v>
      </c>
      <c r="K118" s="41">
        <v>2</v>
      </c>
      <c r="L118" s="41">
        <v>4</v>
      </c>
      <c r="M118" s="41">
        <v>4</v>
      </c>
      <c r="N118" s="41">
        <v>4</v>
      </c>
      <c r="O118" s="41">
        <v>4</v>
      </c>
      <c r="P118" s="41">
        <v>4</v>
      </c>
      <c r="Q118" s="41">
        <v>4</v>
      </c>
      <c r="R118" s="41">
        <v>4</v>
      </c>
      <c r="S118" s="41">
        <v>4</v>
      </c>
      <c r="T118" s="41">
        <v>4</v>
      </c>
      <c r="U118" s="41">
        <v>4</v>
      </c>
      <c r="V118" s="41">
        <v>4</v>
      </c>
    </row>
    <row r="119" s="16" customFormat="1" ht="24" spans="1:22">
      <c r="A119" s="16">
        <v>115</v>
      </c>
      <c r="B119" s="39" t="s">
        <v>257</v>
      </c>
      <c r="C119" s="40" t="s">
        <v>258</v>
      </c>
      <c r="D119" s="41" t="s">
        <v>29</v>
      </c>
      <c r="E119" s="41" t="s">
        <v>30</v>
      </c>
      <c r="F119" s="41">
        <v>4</v>
      </c>
      <c r="G119" s="41">
        <v>4</v>
      </c>
      <c r="H119" s="41">
        <v>4</v>
      </c>
      <c r="I119" s="41">
        <v>4</v>
      </c>
      <c r="J119" s="41">
        <v>4</v>
      </c>
      <c r="K119" s="41">
        <v>2</v>
      </c>
      <c r="L119" s="41">
        <v>4</v>
      </c>
      <c r="M119" s="41">
        <v>4</v>
      </c>
      <c r="N119" s="41">
        <v>4</v>
      </c>
      <c r="O119" s="41">
        <v>4</v>
      </c>
      <c r="P119" s="41">
        <v>4</v>
      </c>
      <c r="Q119" s="41">
        <v>4</v>
      </c>
      <c r="R119" s="41">
        <v>4</v>
      </c>
      <c r="S119" s="41">
        <v>4</v>
      </c>
      <c r="T119" s="41">
        <v>4</v>
      </c>
      <c r="U119" s="41">
        <v>4</v>
      </c>
      <c r="V119" s="41">
        <v>4</v>
      </c>
    </row>
    <row r="120" s="16" customFormat="1" ht="24" spans="1:22">
      <c r="A120" s="16">
        <v>116</v>
      </c>
      <c r="B120" s="39" t="s">
        <v>259</v>
      </c>
      <c r="C120" s="40" t="s">
        <v>260</v>
      </c>
      <c r="D120" s="41" t="s">
        <v>29</v>
      </c>
      <c r="E120" s="41" t="s">
        <v>30</v>
      </c>
      <c r="F120" s="41">
        <v>4</v>
      </c>
      <c r="G120" s="41">
        <v>4</v>
      </c>
      <c r="H120" s="41">
        <v>4</v>
      </c>
      <c r="I120" s="41">
        <v>1</v>
      </c>
      <c r="J120" s="41">
        <v>1</v>
      </c>
      <c r="K120" s="41">
        <v>0</v>
      </c>
      <c r="L120" s="41">
        <v>0</v>
      </c>
      <c r="M120" s="41">
        <v>4</v>
      </c>
      <c r="N120" s="41">
        <v>0</v>
      </c>
      <c r="O120" s="41">
        <v>6</v>
      </c>
      <c r="P120" s="41">
        <v>6</v>
      </c>
      <c r="Q120" s="41">
        <v>6</v>
      </c>
      <c r="R120" s="41">
        <v>6</v>
      </c>
      <c r="S120" s="41">
        <v>6</v>
      </c>
      <c r="T120" s="41">
        <v>6</v>
      </c>
      <c r="U120" s="41">
        <v>6</v>
      </c>
      <c r="V120" s="41">
        <v>4</v>
      </c>
    </row>
    <row r="121" s="16" customFormat="1" ht="24" spans="1:22">
      <c r="A121" s="16">
        <v>117</v>
      </c>
      <c r="B121" s="39" t="s">
        <v>261</v>
      </c>
      <c r="C121" s="40" t="s">
        <v>262</v>
      </c>
      <c r="D121" s="41" t="s">
        <v>29</v>
      </c>
      <c r="E121" s="41" t="s">
        <v>30</v>
      </c>
      <c r="F121" s="41">
        <v>4</v>
      </c>
      <c r="G121" s="41">
        <v>4</v>
      </c>
      <c r="H121" s="41">
        <v>4</v>
      </c>
      <c r="I121" s="41">
        <v>1</v>
      </c>
      <c r="J121" s="41">
        <v>1</v>
      </c>
      <c r="K121" s="41">
        <v>0</v>
      </c>
      <c r="L121" s="41">
        <v>0</v>
      </c>
      <c r="M121" s="41">
        <v>4</v>
      </c>
      <c r="N121" s="41">
        <v>4</v>
      </c>
      <c r="O121" s="41">
        <v>4</v>
      </c>
      <c r="P121" s="41">
        <v>4</v>
      </c>
      <c r="Q121" s="41">
        <v>4</v>
      </c>
      <c r="R121" s="41">
        <v>4</v>
      </c>
      <c r="S121" s="41">
        <v>4</v>
      </c>
      <c r="T121" s="41">
        <v>4</v>
      </c>
      <c r="U121" s="41">
        <v>4</v>
      </c>
      <c r="V121" s="41">
        <v>4</v>
      </c>
    </row>
    <row r="122" s="16" customFormat="1" ht="24" spans="1:22">
      <c r="A122" s="16">
        <v>118</v>
      </c>
      <c r="B122" s="39" t="s">
        <v>263</v>
      </c>
      <c r="C122" s="40" t="s">
        <v>264</v>
      </c>
      <c r="D122" s="41" t="s">
        <v>29</v>
      </c>
      <c r="E122" s="41" t="s">
        <v>30</v>
      </c>
      <c r="F122" s="41">
        <v>4</v>
      </c>
      <c r="G122" s="41">
        <v>4</v>
      </c>
      <c r="H122" s="41">
        <v>4</v>
      </c>
      <c r="I122" s="41">
        <v>4</v>
      </c>
      <c r="J122" s="41">
        <v>4</v>
      </c>
      <c r="K122" s="41">
        <v>2</v>
      </c>
      <c r="L122" s="41">
        <v>4</v>
      </c>
      <c r="M122" s="41">
        <v>4</v>
      </c>
      <c r="N122" s="41">
        <v>4</v>
      </c>
      <c r="O122" s="41">
        <v>4</v>
      </c>
      <c r="P122" s="41">
        <v>4</v>
      </c>
      <c r="Q122" s="41">
        <v>4</v>
      </c>
      <c r="R122" s="41">
        <v>4</v>
      </c>
      <c r="S122" s="41">
        <v>4</v>
      </c>
      <c r="T122" s="41">
        <v>4</v>
      </c>
      <c r="U122" s="41">
        <v>4</v>
      </c>
      <c r="V122" s="41">
        <v>4</v>
      </c>
    </row>
    <row r="123" s="16" customFormat="1" ht="24" spans="1:22">
      <c r="A123" s="16">
        <v>119</v>
      </c>
      <c r="B123" s="39" t="s">
        <v>265</v>
      </c>
      <c r="C123" s="40" t="s">
        <v>266</v>
      </c>
      <c r="D123" s="41" t="s">
        <v>29</v>
      </c>
      <c r="E123" s="41" t="s">
        <v>30</v>
      </c>
      <c r="F123" s="41">
        <v>4</v>
      </c>
      <c r="G123" s="41">
        <v>4</v>
      </c>
      <c r="H123" s="41">
        <v>4</v>
      </c>
      <c r="I123" s="41">
        <v>0</v>
      </c>
      <c r="J123" s="41">
        <v>0</v>
      </c>
      <c r="K123" s="41">
        <v>0</v>
      </c>
      <c r="L123" s="41">
        <v>0</v>
      </c>
      <c r="M123" s="41">
        <v>4</v>
      </c>
      <c r="N123" s="41">
        <v>4</v>
      </c>
      <c r="O123" s="41">
        <v>6</v>
      </c>
      <c r="P123" s="41">
        <v>4</v>
      </c>
      <c r="Q123" s="41">
        <v>4</v>
      </c>
      <c r="R123" s="41">
        <v>2</v>
      </c>
      <c r="S123" s="41">
        <v>4</v>
      </c>
      <c r="T123" s="41">
        <v>4</v>
      </c>
      <c r="U123" s="41">
        <v>4</v>
      </c>
      <c r="V123" s="41">
        <v>4</v>
      </c>
    </row>
    <row r="124" s="16" customFormat="1" ht="24" spans="1:22">
      <c r="A124" s="16">
        <v>120</v>
      </c>
      <c r="B124" s="39" t="s">
        <v>267</v>
      </c>
      <c r="C124" s="40" t="s">
        <v>268</v>
      </c>
      <c r="D124" s="41" t="s">
        <v>29</v>
      </c>
      <c r="E124" s="41" t="s">
        <v>30</v>
      </c>
      <c r="F124" s="41">
        <v>4</v>
      </c>
      <c r="G124" s="41">
        <v>4</v>
      </c>
      <c r="H124" s="41">
        <v>4</v>
      </c>
      <c r="I124" s="41">
        <v>4</v>
      </c>
      <c r="J124" s="41">
        <v>3</v>
      </c>
      <c r="K124" s="41">
        <v>2</v>
      </c>
      <c r="L124" s="41">
        <v>2</v>
      </c>
      <c r="M124" s="41">
        <v>4</v>
      </c>
      <c r="N124" s="41">
        <v>4</v>
      </c>
      <c r="O124" s="41">
        <v>4</v>
      </c>
      <c r="P124" s="41">
        <v>4</v>
      </c>
      <c r="Q124" s="41">
        <v>4</v>
      </c>
      <c r="R124" s="41">
        <v>4</v>
      </c>
      <c r="S124" s="41">
        <v>4</v>
      </c>
      <c r="T124" s="41">
        <v>4</v>
      </c>
      <c r="U124" s="41">
        <v>4</v>
      </c>
      <c r="V124" s="41">
        <v>4</v>
      </c>
    </row>
    <row r="125" s="16" customFormat="1" ht="24" spans="1:22">
      <c r="A125" s="16">
        <v>121</v>
      </c>
      <c r="B125" s="39" t="s">
        <v>269</v>
      </c>
      <c r="C125" s="40" t="s">
        <v>270</v>
      </c>
      <c r="D125" s="41" t="s">
        <v>29</v>
      </c>
      <c r="E125" s="41" t="s">
        <v>30</v>
      </c>
      <c r="F125" s="41">
        <v>4</v>
      </c>
      <c r="G125" s="41">
        <v>4</v>
      </c>
      <c r="H125" s="41">
        <v>4</v>
      </c>
      <c r="I125" s="41">
        <v>1</v>
      </c>
      <c r="J125" s="41">
        <v>1</v>
      </c>
      <c r="K125" s="41">
        <v>0</v>
      </c>
      <c r="L125" s="41">
        <v>0</v>
      </c>
      <c r="M125" s="41">
        <v>3</v>
      </c>
      <c r="N125" s="41">
        <v>4</v>
      </c>
      <c r="O125" s="41">
        <v>4</v>
      </c>
      <c r="P125" s="41">
        <v>4</v>
      </c>
      <c r="Q125" s="41">
        <v>4</v>
      </c>
      <c r="R125" s="41">
        <v>4</v>
      </c>
      <c r="S125" s="41">
        <v>4</v>
      </c>
      <c r="T125" s="41">
        <v>4</v>
      </c>
      <c r="U125" s="41">
        <v>4</v>
      </c>
      <c r="V125" s="41">
        <v>4</v>
      </c>
    </row>
    <row r="126" s="16" customFormat="1" ht="24" spans="1:22">
      <c r="A126" s="16">
        <v>122</v>
      </c>
      <c r="B126" s="39" t="s">
        <v>271</v>
      </c>
      <c r="C126" s="40" t="s">
        <v>272</v>
      </c>
      <c r="D126" s="41" t="s">
        <v>29</v>
      </c>
      <c r="E126" s="41" t="s">
        <v>30</v>
      </c>
      <c r="F126" s="41">
        <v>4</v>
      </c>
      <c r="G126" s="41">
        <v>4</v>
      </c>
      <c r="H126" s="41">
        <v>4</v>
      </c>
      <c r="I126" s="41">
        <v>0</v>
      </c>
      <c r="J126" s="41">
        <v>0</v>
      </c>
      <c r="K126" s="41">
        <v>0</v>
      </c>
      <c r="L126" s="41">
        <v>0</v>
      </c>
      <c r="M126" s="41">
        <v>4</v>
      </c>
      <c r="N126" s="41">
        <v>4</v>
      </c>
      <c r="O126" s="41">
        <v>4</v>
      </c>
      <c r="P126" s="41">
        <v>4</v>
      </c>
      <c r="Q126" s="41">
        <v>4</v>
      </c>
      <c r="R126" s="41">
        <v>4</v>
      </c>
      <c r="S126" s="41">
        <v>4</v>
      </c>
      <c r="T126" s="41">
        <v>4</v>
      </c>
      <c r="U126" s="41">
        <v>4</v>
      </c>
      <c r="V126" s="41">
        <v>4</v>
      </c>
    </row>
    <row r="127" s="16" customFormat="1" ht="24" spans="1:22">
      <c r="A127" s="16">
        <v>123</v>
      </c>
      <c r="B127" s="39" t="s">
        <v>273</v>
      </c>
      <c r="C127" s="40" t="s">
        <v>274</v>
      </c>
      <c r="D127" s="41" t="s">
        <v>29</v>
      </c>
      <c r="E127" s="41" t="s">
        <v>30</v>
      </c>
      <c r="F127" s="41">
        <v>4</v>
      </c>
      <c r="G127" s="41">
        <v>4</v>
      </c>
      <c r="H127" s="41">
        <v>4</v>
      </c>
      <c r="I127" s="41">
        <v>4</v>
      </c>
      <c r="J127" s="41">
        <v>4</v>
      </c>
      <c r="K127" s="41">
        <v>2</v>
      </c>
      <c r="L127" s="41">
        <v>2</v>
      </c>
      <c r="M127" s="41">
        <v>4</v>
      </c>
      <c r="N127" s="41">
        <v>4</v>
      </c>
      <c r="O127" s="41">
        <v>4</v>
      </c>
      <c r="P127" s="41">
        <v>4</v>
      </c>
      <c r="Q127" s="41">
        <v>4</v>
      </c>
      <c r="R127" s="41">
        <v>4</v>
      </c>
      <c r="S127" s="41">
        <v>4</v>
      </c>
      <c r="T127" s="41">
        <v>4</v>
      </c>
      <c r="U127" s="41">
        <v>4</v>
      </c>
      <c r="V127" s="41">
        <v>4</v>
      </c>
    </row>
    <row r="128" s="16" customFormat="1" ht="24" spans="1:22">
      <c r="A128" s="16">
        <v>124</v>
      </c>
      <c r="B128" s="39" t="s">
        <v>275</v>
      </c>
      <c r="C128" s="40" t="s">
        <v>276</v>
      </c>
      <c r="D128" s="41" t="s">
        <v>29</v>
      </c>
      <c r="E128" s="41" t="s">
        <v>30</v>
      </c>
      <c r="F128" s="41">
        <v>4</v>
      </c>
      <c r="G128" s="41">
        <v>4</v>
      </c>
      <c r="H128" s="41">
        <v>4</v>
      </c>
      <c r="I128" s="41">
        <v>4</v>
      </c>
      <c r="J128" s="41">
        <v>3</v>
      </c>
      <c r="K128" s="41">
        <v>4</v>
      </c>
      <c r="L128" s="41">
        <v>4</v>
      </c>
      <c r="M128" s="41">
        <v>4</v>
      </c>
      <c r="N128" s="41">
        <v>4</v>
      </c>
      <c r="O128" s="41">
        <v>4</v>
      </c>
      <c r="P128" s="41">
        <v>4</v>
      </c>
      <c r="Q128" s="41">
        <v>4</v>
      </c>
      <c r="R128" s="41">
        <v>4</v>
      </c>
      <c r="S128" s="41">
        <v>4</v>
      </c>
      <c r="T128" s="41">
        <v>4</v>
      </c>
      <c r="U128" s="41">
        <v>4</v>
      </c>
      <c r="V128" s="41">
        <v>4</v>
      </c>
    </row>
    <row r="129" s="16" customFormat="1" ht="24" spans="1:22">
      <c r="A129" s="16">
        <v>125</v>
      </c>
      <c r="B129" s="39" t="s">
        <v>277</v>
      </c>
      <c r="C129" s="40" t="s">
        <v>278</v>
      </c>
      <c r="D129" s="41" t="s">
        <v>29</v>
      </c>
      <c r="E129" s="41" t="s">
        <v>30</v>
      </c>
      <c r="F129" s="41">
        <v>4</v>
      </c>
      <c r="G129" s="41">
        <v>4</v>
      </c>
      <c r="H129" s="41">
        <v>4</v>
      </c>
      <c r="I129" s="41">
        <v>1</v>
      </c>
      <c r="J129" s="41">
        <v>1</v>
      </c>
      <c r="K129" s="41">
        <v>4</v>
      </c>
      <c r="L129" s="41">
        <v>4</v>
      </c>
      <c r="M129" s="41">
        <v>4</v>
      </c>
      <c r="N129" s="41">
        <v>0</v>
      </c>
      <c r="O129" s="41">
        <v>2</v>
      </c>
      <c r="P129" s="41">
        <v>2</v>
      </c>
      <c r="Q129" s="41">
        <v>2</v>
      </c>
      <c r="R129" s="41">
        <v>2</v>
      </c>
      <c r="S129" s="41">
        <v>6</v>
      </c>
      <c r="T129" s="41">
        <v>4</v>
      </c>
      <c r="U129" s="41">
        <v>4</v>
      </c>
      <c r="V129" s="41">
        <v>4</v>
      </c>
    </row>
    <row r="130" s="16" customFormat="1" ht="24" spans="1:22">
      <c r="A130" s="16">
        <v>126</v>
      </c>
      <c r="B130" s="39" t="s">
        <v>279</v>
      </c>
      <c r="C130" s="40" t="s">
        <v>280</v>
      </c>
      <c r="D130" s="41" t="s">
        <v>29</v>
      </c>
      <c r="E130" s="41" t="s">
        <v>30</v>
      </c>
      <c r="F130" s="41">
        <v>4</v>
      </c>
      <c r="G130" s="41">
        <v>4</v>
      </c>
      <c r="H130" s="41">
        <v>4</v>
      </c>
      <c r="I130" s="41">
        <v>0</v>
      </c>
      <c r="J130" s="41">
        <v>0</v>
      </c>
      <c r="K130" s="41">
        <v>0</v>
      </c>
      <c r="L130" s="41">
        <v>0</v>
      </c>
      <c r="M130" s="41">
        <v>4</v>
      </c>
      <c r="N130" s="41">
        <v>4</v>
      </c>
      <c r="O130" s="41">
        <v>4</v>
      </c>
      <c r="P130" s="41">
        <v>4</v>
      </c>
      <c r="Q130" s="41">
        <v>4</v>
      </c>
      <c r="R130" s="41">
        <v>4</v>
      </c>
      <c r="S130" s="41">
        <v>4</v>
      </c>
      <c r="T130" s="41">
        <v>4</v>
      </c>
      <c r="U130" s="41">
        <v>4</v>
      </c>
      <c r="V130" s="41">
        <v>4</v>
      </c>
    </row>
    <row r="131" s="16" customFormat="1" ht="24" spans="1:22">
      <c r="A131" s="16">
        <v>127</v>
      </c>
      <c r="B131" s="39" t="s">
        <v>281</v>
      </c>
      <c r="C131" s="40" t="s">
        <v>282</v>
      </c>
      <c r="D131" s="41" t="s">
        <v>29</v>
      </c>
      <c r="E131" s="41" t="s">
        <v>30</v>
      </c>
      <c r="F131" s="41">
        <v>4</v>
      </c>
      <c r="G131" s="41">
        <v>4</v>
      </c>
      <c r="H131" s="41">
        <v>4</v>
      </c>
      <c r="I131" s="41">
        <v>4</v>
      </c>
      <c r="J131" s="41">
        <v>3</v>
      </c>
      <c r="K131" s="41">
        <v>4</v>
      </c>
      <c r="L131" s="41">
        <v>4</v>
      </c>
      <c r="M131" s="41">
        <v>4</v>
      </c>
      <c r="N131" s="41">
        <v>4</v>
      </c>
      <c r="O131" s="41">
        <v>4</v>
      </c>
      <c r="P131" s="41">
        <v>4</v>
      </c>
      <c r="Q131" s="41">
        <v>4</v>
      </c>
      <c r="R131" s="41">
        <v>4</v>
      </c>
      <c r="S131" s="41">
        <v>4</v>
      </c>
      <c r="T131" s="41">
        <v>4</v>
      </c>
      <c r="U131" s="41">
        <v>4</v>
      </c>
      <c r="V131" s="41">
        <v>4</v>
      </c>
    </row>
    <row r="132" s="16" customFormat="1" ht="24" spans="1:22">
      <c r="A132" s="16">
        <v>128</v>
      </c>
      <c r="B132" s="39" t="s">
        <v>283</v>
      </c>
      <c r="C132" s="40" t="s">
        <v>284</v>
      </c>
      <c r="D132" s="41" t="s">
        <v>29</v>
      </c>
      <c r="E132" s="41" t="s">
        <v>30</v>
      </c>
      <c r="F132" s="41">
        <v>4</v>
      </c>
      <c r="G132" s="41">
        <v>4</v>
      </c>
      <c r="H132" s="41">
        <v>4</v>
      </c>
      <c r="I132" s="41">
        <v>4</v>
      </c>
      <c r="J132" s="41">
        <v>2</v>
      </c>
      <c r="K132" s="41">
        <v>4</v>
      </c>
      <c r="L132" s="41">
        <v>4</v>
      </c>
      <c r="M132" s="41">
        <v>4</v>
      </c>
      <c r="N132" s="41">
        <v>4</v>
      </c>
      <c r="O132" s="41">
        <v>4</v>
      </c>
      <c r="P132" s="41">
        <v>4</v>
      </c>
      <c r="Q132" s="41">
        <v>4</v>
      </c>
      <c r="R132" s="41">
        <v>4</v>
      </c>
      <c r="S132" s="41">
        <v>4</v>
      </c>
      <c r="T132" s="41">
        <v>4</v>
      </c>
      <c r="U132" s="41">
        <v>4</v>
      </c>
      <c r="V132" s="41">
        <v>4</v>
      </c>
    </row>
    <row r="133" s="16" customFormat="1" ht="24" spans="1:22">
      <c r="A133" s="16">
        <v>129</v>
      </c>
      <c r="B133" s="39" t="s">
        <v>285</v>
      </c>
      <c r="C133" s="40" t="s">
        <v>286</v>
      </c>
      <c r="D133" s="41" t="s">
        <v>29</v>
      </c>
      <c r="E133" s="41" t="s">
        <v>30</v>
      </c>
      <c r="F133" s="41">
        <v>4</v>
      </c>
      <c r="G133" s="41">
        <v>4</v>
      </c>
      <c r="H133" s="41">
        <v>4</v>
      </c>
      <c r="I133" s="41">
        <v>0</v>
      </c>
      <c r="J133" s="41">
        <v>0</v>
      </c>
      <c r="K133" s="41">
        <v>0</v>
      </c>
      <c r="L133" s="41">
        <v>0</v>
      </c>
      <c r="M133" s="41">
        <v>4</v>
      </c>
      <c r="N133" s="41">
        <v>4</v>
      </c>
      <c r="O133" s="41">
        <v>4</v>
      </c>
      <c r="P133" s="41">
        <v>4</v>
      </c>
      <c r="Q133" s="41">
        <v>4</v>
      </c>
      <c r="R133" s="41">
        <v>4</v>
      </c>
      <c r="S133" s="41">
        <v>4</v>
      </c>
      <c r="T133" s="41">
        <v>4</v>
      </c>
      <c r="U133" s="41">
        <v>4</v>
      </c>
      <c r="V133" s="41">
        <v>4</v>
      </c>
    </row>
    <row r="134" s="16" customFormat="1" ht="24" spans="1:22">
      <c r="A134" s="16">
        <v>130</v>
      </c>
      <c r="B134" s="39" t="s">
        <v>287</v>
      </c>
      <c r="C134" s="40" t="s">
        <v>288</v>
      </c>
      <c r="D134" s="41" t="s">
        <v>29</v>
      </c>
      <c r="E134" s="41" t="s">
        <v>30</v>
      </c>
      <c r="F134" s="41">
        <v>4</v>
      </c>
      <c r="G134" s="41">
        <v>4</v>
      </c>
      <c r="H134" s="41">
        <v>4</v>
      </c>
      <c r="I134" s="41">
        <v>4</v>
      </c>
      <c r="J134" s="41">
        <v>4</v>
      </c>
      <c r="K134" s="41">
        <v>4</v>
      </c>
      <c r="L134" s="41">
        <v>4</v>
      </c>
      <c r="M134" s="41">
        <v>4</v>
      </c>
      <c r="N134" s="41">
        <v>4</v>
      </c>
      <c r="O134" s="41">
        <v>0</v>
      </c>
      <c r="P134" s="41">
        <v>4</v>
      </c>
      <c r="Q134" s="41">
        <v>4</v>
      </c>
      <c r="R134" s="41">
        <v>4</v>
      </c>
      <c r="S134" s="41">
        <v>4</v>
      </c>
      <c r="T134" s="41">
        <v>4</v>
      </c>
      <c r="U134" s="41">
        <v>4</v>
      </c>
      <c r="V134" s="41">
        <v>4</v>
      </c>
    </row>
    <row r="135" s="16" customFormat="1" ht="24" spans="1:22">
      <c r="A135" s="16">
        <v>131</v>
      </c>
      <c r="B135" s="39" t="s">
        <v>289</v>
      </c>
      <c r="C135" s="40" t="s">
        <v>290</v>
      </c>
      <c r="D135" s="41" t="s">
        <v>29</v>
      </c>
      <c r="E135" s="41" t="s">
        <v>30</v>
      </c>
      <c r="F135" s="41">
        <v>4</v>
      </c>
      <c r="G135" s="41">
        <v>4</v>
      </c>
      <c r="H135" s="41">
        <v>4</v>
      </c>
      <c r="I135" s="41">
        <v>4</v>
      </c>
      <c r="J135" s="41">
        <v>4</v>
      </c>
      <c r="K135" s="41">
        <v>4</v>
      </c>
      <c r="L135" s="41">
        <v>4</v>
      </c>
      <c r="M135" s="41">
        <v>4</v>
      </c>
      <c r="N135" s="41">
        <v>0</v>
      </c>
      <c r="O135" s="41">
        <v>2</v>
      </c>
      <c r="P135" s="41">
        <v>4</v>
      </c>
      <c r="Q135" s="41">
        <v>4</v>
      </c>
      <c r="R135" s="41">
        <v>4</v>
      </c>
      <c r="S135" s="41">
        <v>4</v>
      </c>
      <c r="T135" s="41">
        <v>4</v>
      </c>
      <c r="U135" s="41">
        <v>4</v>
      </c>
      <c r="V135" s="41">
        <v>4</v>
      </c>
    </row>
    <row r="136" s="16" customFormat="1" ht="24" spans="1:22">
      <c r="A136" s="16">
        <v>132</v>
      </c>
      <c r="B136" s="39" t="s">
        <v>291</v>
      </c>
      <c r="C136" s="40" t="s">
        <v>292</v>
      </c>
      <c r="D136" s="41" t="s">
        <v>29</v>
      </c>
      <c r="E136" s="41" t="s">
        <v>30</v>
      </c>
      <c r="F136" s="41">
        <v>4</v>
      </c>
      <c r="G136" s="41">
        <v>4</v>
      </c>
      <c r="H136" s="41">
        <v>4</v>
      </c>
      <c r="I136" s="41">
        <v>4</v>
      </c>
      <c r="J136" s="41">
        <v>4</v>
      </c>
      <c r="K136" s="41">
        <v>4</v>
      </c>
      <c r="L136" s="41">
        <v>4</v>
      </c>
      <c r="M136" s="41">
        <v>4</v>
      </c>
      <c r="N136" s="41">
        <v>4</v>
      </c>
      <c r="O136" s="41">
        <v>2</v>
      </c>
      <c r="P136" s="41">
        <v>2</v>
      </c>
      <c r="Q136" s="41">
        <v>4</v>
      </c>
      <c r="R136" s="41">
        <v>4</v>
      </c>
      <c r="S136" s="41">
        <v>4</v>
      </c>
      <c r="T136" s="41">
        <v>4</v>
      </c>
      <c r="U136" s="41">
        <v>4</v>
      </c>
      <c r="V136" s="41">
        <v>4</v>
      </c>
    </row>
    <row r="137" s="16" customFormat="1" ht="24" spans="1:22">
      <c r="A137" s="16">
        <v>133</v>
      </c>
      <c r="B137" s="39" t="s">
        <v>293</v>
      </c>
      <c r="C137" s="40" t="s">
        <v>294</v>
      </c>
      <c r="D137" s="41" t="s">
        <v>29</v>
      </c>
      <c r="E137" s="41" t="s">
        <v>30</v>
      </c>
      <c r="F137" s="41">
        <v>4</v>
      </c>
      <c r="G137" s="41">
        <v>4</v>
      </c>
      <c r="H137" s="41">
        <v>4</v>
      </c>
      <c r="I137" s="41">
        <v>4</v>
      </c>
      <c r="J137" s="41">
        <v>4</v>
      </c>
      <c r="K137" s="41">
        <v>4</v>
      </c>
      <c r="L137" s="41">
        <v>4</v>
      </c>
      <c r="M137" s="41">
        <v>4</v>
      </c>
      <c r="N137" s="41">
        <v>4</v>
      </c>
      <c r="O137" s="41">
        <v>2</v>
      </c>
      <c r="P137" s="41">
        <v>0</v>
      </c>
      <c r="Q137" s="41">
        <v>4</v>
      </c>
      <c r="R137" s="41">
        <v>4</v>
      </c>
      <c r="S137" s="41">
        <v>4</v>
      </c>
      <c r="T137" s="41">
        <v>4</v>
      </c>
      <c r="U137" s="41">
        <v>4</v>
      </c>
      <c r="V137" s="41">
        <v>4</v>
      </c>
    </row>
    <row r="138" s="16" customFormat="1" ht="24" spans="1:22">
      <c r="A138" s="16">
        <v>134</v>
      </c>
      <c r="B138" s="39" t="s">
        <v>295</v>
      </c>
      <c r="C138" s="40" t="s">
        <v>296</v>
      </c>
      <c r="D138" s="41" t="s">
        <v>29</v>
      </c>
      <c r="E138" s="41" t="s">
        <v>30</v>
      </c>
      <c r="F138" s="41">
        <v>4</v>
      </c>
      <c r="G138" s="41">
        <v>4</v>
      </c>
      <c r="H138" s="41">
        <v>4</v>
      </c>
      <c r="I138" s="41">
        <v>4</v>
      </c>
      <c r="J138" s="41">
        <v>4</v>
      </c>
      <c r="K138" s="41">
        <v>4</v>
      </c>
      <c r="L138" s="41">
        <v>4</v>
      </c>
      <c r="M138" s="41">
        <v>4</v>
      </c>
      <c r="N138" s="41">
        <v>4</v>
      </c>
      <c r="O138" s="41">
        <v>2</v>
      </c>
      <c r="P138" s="41">
        <v>6</v>
      </c>
      <c r="Q138" s="41">
        <v>4</v>
      </c>
      <c r="R138" s="41">
        <v>4</v>
      </c>
      <c r="S138" s="41">
        <v>4</v>
      </c>
      <c r="T138" s="41">
        <v>4</v>
      </c>
      <c r="U138" s="41">
        <v>4</v>
      </c>
      <c r="V138" s="41">
        <v>4</v>
      </c>
    </row>
    <row r="139" s="16" customFormat="1" ht="24" spans="1:22">
      <c r="A139" s="16">
        <v>135</v>
      </c>
      <c r="B139" s="39" t="s">
        <v>297</v>
      </c>
      <c r="C139" s="40" t="s">
        <v>298</v>
      </c>
      <c r="D139" s="41" t="s">
        <v>29</v>
      </c>
      <c r="E139" s="41" t="s">
        <v>30</v>
      </c>
      <c r="F139" s="41">
        <v>4</v>
      </c>
      <c r="G139" s="41">
        <v>4</v>
      </c>
      <c r="H139" s="41">
        <v>4</v>
      </c>
      <c r="I139" s="41">
        <v>4</v>
      </c>
      <c r="J139" s="41">
        <v>4</v>
      </c>
      <c r="K139" s="41">
        <v>4</v>
      </c>
      <c r="L139" s="41">
        <v>4</v>
      </c>
      <c r="M139" s="41">
        <v>4</v>
      </c>
      <c r="N139" s="41">
        <v>4</v>
      </c>
      <c r="O139" s="41">
        <v>2</v>
      </c>
      <c r="P139" s="41">
        <v>4</v>
      </c>
      <c r="Q139" s="41">
        <v>4</v>
      </c>
      <c r="R139" s="41">
        <v>4</v>
      </c>
      <c r="S139" s="41">
        <v>4</v>
      </c>
      <c r="T139" s="41">
        <v>4</v>
      </c>
      <c r="U139" s="41">
        <v>4</v>
      </c>
      <c r="V139" s="41">
        <v>4</v>
      </c>
    </row>
    <row r="140" s="16" customFormat="1" ht="24" spans="1:22">
      <c r="A140" s="16">
        <v>136</v>
      </c>
      <c r="B140" s="39" t="s">
        <v>299</v>
      </c>
      <c r="C140" s="40" t="s">
        <v>300</v>
      </c>
      <c r="D140" s="41" t="s">
        <v>29</v>
      </c>
      <c r="E140" s="41" t="s">
        <v>30</v>
      </c>
      <c r="F140" s="41">
        <v>4</v>
      </c>
      <c r="G140" s="41">
        <v>4</v>
      </c>
      <c r="H140" s="41">
        <v>4</v>
      </c>
      <c r="I140" s="41">
        <v>4</v>
      </c>
      <c r="J140" s="41">
        <v>4</v>
      </c>
      <c r="K140" s="41">
        <v>4</v>
      </c>
      <c r="L140" s="41">
        <v>4</v>
      </c>
      <c r="M140" s="41">
        <v>4</v>
      </c>
      <c r="N140" s="41">
        <v>4</v>
      </c>
      <c r="O140" s="41">
        <v>2</v>
      </c>
      <c r="P140" s="41">
        <v>4</v>
      </c>
      <c r="Q140" s="41">
        <v>4</v>
      </c>
      <c r="R140" s="41">
        <v>4</v>
      </c>
      <c r="S140" s="41">
        <v>4</v>
      </c>
      <c r="T140" s="41">
        <v>4</v>
      </c>
      <c r="U140" s="41">
        <v>4</v>
      </c>
      <c r="V140" s="41">
        <v>4</v>
      </c>
    </row>
    <row r="141" s="16" customFormat="1" ht="24" spans="1:22">
      <c r="A141" s="16">
        <v>137</v>
      </c>
      <c r="B141" s="39" t="s">
        <v>301</v>
      </c>
      <c r="C141" s="40" t="s">
        <v>302</v>
      </c>
      <c r="D141" s="41" t="s">
        <v>29</v>
      </c>
      <c r="E141" s="41" t="s">
        <v>30</v>
      </c>
      <c r="F141" s="41">
        <v>4</v>
      </c>
      <c r="G141" s="41">
        <v>4</v>
      </c>
      <c r="H141" s="41">
        <v>4</v>
      </c>
      <c r="I141" s="41">
        <v>4</v>
      </c>
      <c r="J141" s="41">
        <v>4</v>
      </c>
      <c r="K141" s="41">
        <v>4</v>
      </c>
      <c r="L141" s="41">
        <v>4</v>
      </c>
      <c r="M141" s="41">
        <v>4</v>
      </c>
      <c r="N141" s="41">
        <v>4</v>
      </c>
      <c r="O141" s="41">
        <v>6</v>
      </c>
      <c r="P141" s="41">
        <v>6</v>
      </c>
      <c r="Q141" s="41">
        <v>4</v>
      </c>
      <c r="R141" s="41">
        <v>4</v>
      </c>
      <c r="S141" s="41">
        <v>4</v>
      </c>
      <c r="T141" s="41">
        <v>4</v>
      </c>
      <c r="U141" s="41">
        <v>4</v>
      </c>
      <c r="V141" s="41">
        <v>4</v>
      </c>
    </row>
    <row r="142" s="16" customFormat="1" ht="24" spans="1:22">
      <c r="A142" s="16">
        <v>138</v>
      </c>
      <c r="B142" s="39" t="s">
        <v>303</v>
      </c>
      <c r="C142" s="40" t="s">
        <v>304</v>
      </c>
      <c r="D142" s="41" t="s">
        <v>29</v>
      </c>
      <c r="E142" s="41" t="s">
        <v>30</v>
      </c>
      <c r="F142" s="41">
        <v>4</v>
      </c>
      <c r="G142" s="41">
        <v>4</v>
      </c>
      <c r="H142" s="41">
        <v>4</v>
      </c>
      <c r="I142" s="41">
        <v>4</v>
      </c>
      <c r="J142" s="41">
        <v>4</v>
      </c>
      <c r="K142" s="41">
        <v>4</v>
      </c>
      <c r="L142" s="41">
        <v>4</v>
      </c>
      <c r="M142" s="41">
        <v>4</v>
      </c>
      <c r="N142" s="41">
        <v>4</v>
      </c>
      <c r="O142" s="41">
        <v>2</v>
      </c>
      <c r="P142" s="41">
        <v>2</v>
      </c>
      <c r="Q142" s="41">
        <v>4</v>
      </c>
      <c r="R142" s="41">
        <v>4</v>
      </c>
      <c r="S142" s="41">
        <v>4</v>
      </c>
      <c r="T142" s="41">
        <v>4</v>
      </c>
      <c r="U142" s="41">
        <v>4</v>
      </c>
      <c r="V142" s="41">
        <v>4</v>
      </c>
    </row>
    <row r="143" s="16" customFormat="1" ht="24" spans="1:22">
      <c r="A143" s="16">
        <v>139</v>
      </c>
      <c r="B143" s="39" t="s">
        <v>305</v>
      </c>
      <c r="C143" s="40" t="s">
        <v>306</v>
      </c>
      <c r="D143" s="41" t="s">
        <v>29</v>
      </c>
      <c r="E143" s="41" t="s">
        <v>30</v>
      </c>
      <c r="F143" s="41">
        <v>4</v>
      </c>
      <c r="G143" s="41">
        <v>4</v>
      </c>
      <c r="H143" s="41">
        <v>4</v>
      </c>
      <c r="I143" s="41">
        <v>4</v>
      </c>
      <c r="J143" s="41">
        <v>4</v>
      </c>
      <c r="K143" s="41">
        <v>4</v>
      </c>
      <c r="L143" s="41">
        <v>4</v>
      </c>
      <c r="M143" s="41">
        <v>4</v>
      </c>
      <c r="N143" s="41">
        <v>4</v>
      </c>
      <c r="O143" s="41">
        <v>2</v>
      </c>
      <c r="P143" s="41">
        <v>0</v>
      </c>
      <c r="Q143" s="41">
        <v>4</v>
      </c>
      <c r="R143" s="41">
        <v>4</v>
      </c>
      <c r="S143" s="41">
        <v>4</v>
      </c>
      <c r="T143" s="41">
        <v>4</v>
      </c>
      <c r="U143" s="41">
        <v>4</v>
      </c>
      <c r="V143" s="41">
        <v>4</v>
      </c>
    </row>
    <row r="144" s="16" customFormat="1" ht="24" spans="1:22">
      <c r="A144" s="16">
        <v>140</v>
      </c>
      <c r="B144" s="39" t="s">
        <v>307</v>
      </c>
      <c r="C144" s="40" t="s">
        <v>308</v>
      </c>
      <c r="D144" s="41" t="s">
        <v>29</v>
      </c>
      <c r="E144" s="41" t="s">
        <v>30</v>
      </c>
      <c r="F144" s="41">
        <v>4</v>
      </c>
      <c r="G144" s="41">
        <v>4</v>
      </c>
      <c r="H144" s="41">
        <v>4</v>
      </c>
      <c r="I144" s="41">
        <v>4</v>
      </c>
      <c r="J144" s="41">
        <v>4</v>
      </c>
      <c r="K144" s="41">
        <v>4</v>
      </c>
      <c r="L144" s="41">
        <v>4</v>
      </c>
      <c r="M144" s="41">
        <v>4</v>
      </c>
      <c r="N144" s="41">
        <v>4</v>
      </c>
      <c r="O144" s="41">
        <v>2</v>
      </c>
      <c r="P144" s="41">
        <v>2</v>
      </c>
      <c r="Q144" s="41">
        <v>4</v>
      </c>
      <c r="R144" s="41">
        <v>4</v>
      </c>
      <c r="S144" s="41">
        <v>4</v>
      </c>
      <c r="T144" s="41">
        <v>4</v>
      </c>
      <c r="U144" s="41">
        <v>4</v>
      </c>
      <c r="V144" s="41">
        <v>4</v>
      </c>
    </row>
    <row r="145" s="16" customFormat="1" ht="24" spans="1:22">
      <c r="A145" s="16">
        <v>141</v>
      </c>
      <c r="B145" s="39" t="s">
        <v>309</v>
      </c>
      <c r="C145" s="40" t="s">
        <v>310</v>
      </c>
      <c r="D145" s="41" t="s">
        <v>29</v>
      </c>
      <c r="E145" s="41" t="s">
        <v>30</v>
      </c>
      <c r="F145" s="41">
        <v>4</v>
      </c>
      <c r="G145" s="41">
        <v>4</v>
      </c>
      <c r="H145" s="41">
        <v>4</v>
      </c>
      <c r="I145" s="41">
        <v>4</v>
      </c>
      <c r="J145" s="41">
        <v>4</v>
      </c>
      <c r="K145" s="41">
        <v>4</v>
      </c>
      <c r="L145" s="41">
        <v>4</v>
      </c>
      <c r="M145" s="41">
        <v>4</v>
      </c>
      <c r="N145" s="41">
        <v>4</v>
      </c>
      <c r="O145" s="41">
        <v>2</v>
      </c>
      <c r="P145" s="41">
        <v>2</v>
      </c>
      <c r="Q145" s="41">
        <v>4</v>
      </c>
      <c r="R145" s="41">
        <v>4</v>
      </c>
      <c r="S145" s="41">
        <v>4</v>
      </c>
      <c r="T145" s="41">
        <v>4</v>
      </c>
      <c r="U145" s="41">
        <v>4</v>
      </c>
      <c r="V145" s="41">
        <v>4</v>
      </c>
    </row>
    <row r="146" s="16" customFormat="1" ht="24" spans="1:22">
      <c r="A146" s="16">
        <v>142</v>
      </c>
      <c r="B146" s="39" t="s">
        <v>311</v>
      </c>
      <c r="C146" s="40" t="s">
        <v>312</v>
      </c>
      <c r="D146" s="41" t="s">
        <v>29</v>
      </c>
      <c r="E146" s="41" t="s">
        <v>30</v>
      </c>
      <c r="F146" s="41">
        <v>4</v>
      </c>
      <c r="G146" s="41">
        <v>4</v>
      </c>
      <c r="H146" s="41">
        <v>4</v>
      </c>
      <c r="I146" s="41">
        <v>4</v>
      </c>
      <c r="J146" s="41">
        <v>4</v>
      </c>
      <c r="K146" s="41">
        <v>4</v>
      </c>
      <c r="L146" s="41">
        <v>4</v>
      </c>
      <c r="M146" s="41">
        <v>4</v>
      </c>
      <c r="N146" s="41">
        <v>4</v>
      </c>
      <c r="O146" s="41">
        <v>2</v>
      </c>
      <c r="P146" s="41">
        <v>4</v>
      </c>
      <c r="Q146" s="41">
        <v>4</v>
      </c>
      <c r="R146" s="41">
        <v>4</v>
      </c>
      <c r="S146" s="41">
        <v>4</v>
      </c>
      <c r="T146" s="41">
        <v>4</v>
      </c>
      <c r="U146" s="41">
        <v>4</v>
      </c>
      <c r="V146" s="41">
        <v>4</v>
      </c>
    </row>
    <row r="147" s="16" customFormat="1" ht="24" spans="1:22">
      <c r="A147" s="16">
        <v>143</v>
      </c>
      <c r="B147" s="39" t="s">
        <v>313</v>
      </c>
      <c r="C147" s="40" t="s">
        <v>314</v>
      </c>
      <c r="D147" s="41" t="s">
        <v>29</v>
      </c>
      <c r="E147" s="41" t="s">
        <v>30</v>
      </c>
      <c r="F147" s="41">
        <v>4</v>
      </c>
      <c r="G147" s="41">
        <v>4</v>
      </c>
      <c r="H147" s="41">
        <v>4</v>
      </c>
      <c r="I147" s="41">
        <v>4</v>
      </c>
      <c r="J147" s="41">
        <v>4</v>
      </c>
      <c r="K147" s="41">
        <v>4</v>
      </c>
      <c r="L147" s="41">
        <v>4</v>
      </c>
      <c r="M147" s="41">
        <v>4</v>
      </c>
      <c r="N147" s="41">
        <v>4</v>
      </c>
      <c r="O147" s="41">
        <v>2</v>
      </c>
      <c r="P147" s="41">
        <v>4</v>
      </c>
      <c r="Q147" s="41">
        <v>4</v>
      </c>
      <c r="R147" s="41">
        <v>4</v>
      </c>
      <c r="S147" s="41">
        <v>4</v>
      </c>
      <c r="T147" s="41">
        <v>4</v>
      </c>
      <c r="U147" s="41">
        <v>4</v>
      </c>
      <c r="V147" s="41">
        <v>4</v>
      </c>
    </row>
    <row r="148" s="16" customFormat="1" ht="24" spans="1:22">
      <c r="A148" s="16">
        <v>144</v>
      </c>
      <c r="B148" s="39" t="s">
        <v>315</v>
      </c>
      <c r="C148" s="40" t="s">
        <v>316</v>
      </c>
      <c r="D148" s="41" t="s">
        <v>29</v>
      </c>
      <c r="E148" s="41" t="s">
        <v>30</v>
      </c>
      <c r="F148" s="41">
        <v>4</v>
      </c>
      <c r="G148" s="41">
        <v>4</v>
      </c>
      <c r="H148" s="41">
        <v>4</v>
      </c>
      <c r="I148" s="41">
        <v>4</v>
      </c>
      <c r="J148" s="41">
        <v>4</v>
      </c>
      <c r="K148" s="41">
        <v>4</v>
      </c>
      <c r="L148" s="41">
        <v>4</v>
      </c>
      <c r="M148" s="41">
        <v>4</v>
      </c>
      <c r="N148" s="41">
        <v>4</v>
      </c>
      <c r="O148" s="41">
        <v>6</v>
      </c>
      <c r="P148" s="41">
        <v>4</v>
      </c>
      <c r="Q148" s="41">
        <v>4</v>
      </c>
      <c r="R148" s="41">
        <v>4</v>
      </c>
      <c r="S148" s="41">
        <v>4</v>
      </c>
      <c r="T148" s="41">
        <v>4</v>
      </c>
      <c r="U148" s="41">
        <v>4</v>
      </c>
      <c r="V148" s="41">
        <v>4</v>
      </c>
    </row>
    <row r="149" s="16" customFormat="1" ht="24" spans="1:22">
      <c r="A149" s="16">
        <v>145</v>
      </c>
      <c r="B149" s="39" t="s">
        <v>317</v>
      </c>
      <c r="C149" s="40" t="s">
        <v>318</v>
      </c>
      <c r="D149" s="41" t="s">
        <v>29</v>
      </c>
      <c r="E149" s="41" t="s">
        <v>30</v>
      </c>
      <c r="F149" s="41">
        <v>4</v>
      </c>
      <c r="G149" s="41">
        <v>4</v>
      </c>
      <c r="H149" s="41">
        <v>4</v>
      </c>
      <c r="I149" s="41">
        <v>4</v>
      </c>
      <c r="J149" s="41">
        <v>4</v>
      </c>
      <c r="K149" s="41">
        <v>4</v>
      </c>
      <c r="L149" s="41">
        <v>4</v>
      </c>
      <c r="M149" s="41">
        <v>4</v>
      </c>
      <c r="N149" s="41">
        <v>4</v>
      </c>
      <c r="O149" s="41">
        <v>6</v>
      </c>
      <c r="P149" s="41">
        <v>4</v>
      </c>
      <c r="Q149" s="41">
        <v>6</v>
      </c>
      <c r="R149" s="41">
        <v>4</v>
      </c>
      <c r="S149" s="41">
        <v>4</v>
      </c>
      <c r="T149" s="41">
        <v>4</v>
      </c>
      <c r="U149" s="41">
        <v>4</v>
      </c>
      <c r="V149" s="41">
        <v>4</v>
      </c>
    </row>
    <row r="150" s="16" customFormat="1" ht="24" spans="1:22">
      <c r="A150" s="16">
        <v>146</v>
      </c>
      <c r="B150" s="39" t="s">
        <v>319</v>
      </c>
      <c r="C150" s="40" t="s">
        <v>320</v>
      </c>
      <c r="D150" s="41" t="s">
        <v>29</v>
      </c>
      <c r="E150" s="41" t="s">
        <v>30</v>
      </c>
      <c r="F150" s="41">
        <v>4</v>
      </c>
      <c r="G150" s="41">
        <v>4</v>
      </c>
      <c r="H150" s="41">
        <v>4</v>
      </c>
      <c r="I150" s="41">
        <v>4</v>
      </c>
      <c r="J150" s="41">
        <v>4</v>
      </c>
      <c r="K150" s="41">
        <v>4</v>
      </c>
      <c r="L150" s="41">
        <v>4</v>
      </c>
      <c r="M150" s="41">
        <v>4</v>
      </c>
      <c r="N150" s="41">
        <v>4</v>
      </c>
      <c r="O150" s="41">
        <v>2</v>
      </c>
      <c r="P150" s="41">
        <v>2</v>
      </c>
      <c r="Q150" s="41">
        <v>4</v>
      </c>
      <c r="R150" s="41">
        <v>4</v>
      </c>
      <c r="S150" s="41">
        <v>4</v>
      </c>
      <c r="T150" s="41">
        <v>4</v>
      </c>
      <c r="U150" s="41">
        <v>4</v>
      </c>
      <c r="V150" s="41">
        <v>4</v>
      </c>
    </row>
    <row r="151" s="16" customFormat="1" ht="24" spans="1:22">
      <c r="A151" s="16">
        <v>147</v>
      </c>
      <c r="B151" s="39" t="s">
        <v>321</v>
      </c>
      <c r="C151" s="40" t="s">
        <v>322</v>
      </c>
      <c r="D151" s="41" t="s">
        <v>29</v>
      </c>
      <c r="E151" s="41" t="s">
        <v>30</v>
      </c>
      <c r="F151" s="41">
        <v>4</v>
      </c>
      <c r="G151" s="41">
        <v>4</v>
      </c>
      <c r="H151" s="41">
        <v>4</v>
      </c>
      <c r="I151" s="41">
        <v>4</v>
      </c>
      <c r="J151" s="41">
        <v>4</v>
      </c>
      <c r="K151" s="41">
        <v>4</v>
      </c>
      <c r="L151" s="41">
        <v>4</v>
      </c>
      <c r="M151" s="41">
        <v>2</v>
      </c>
      <c r="N151" s="41">
        <v>4</v>
      </c>
      <c r="O151" s="41">
        <v>4</v>
      </c>
      <c r="P151" s="41">
        <v>4</v>
      </c>
      <c r="Q151" s="41">
        <v>4</v>
      </c>
      <c r="R151" s="41">
        <v>4</v>
      </c>
      <c r="S151" s="41">
        <v>4</v>
      </c>
      <c r="T151" s="41">
        <v>4</v>
      </c>
      <c r="U151" s="41">
        <v>4</v>
      </c>
      <c r="V151" s="41">
        <v>4</v>
      </c>
    </row>
    <row r="152" s="16" customFormat="1" ht="24" spans="1:22">
      <c r="A152" s="16">
        <v>148</v>
      </c>
      <c r="B152" s="39" t="s">
        <v>323</v>
      </c>
      <c r="C152" s="40" t="s">
        <v>324</v>
      </c>
      <c r="D152" s="41" t="s">
        <v>29</v>
      </c>
      <c r="E152" s="41" t="s">
        <v>30</v>
      </c>
      <c r="F152" s="41">
        <v>4</v>
      </c>
      <c r="G152" s="41">
        <v>4</v>
      </c>
      <c r="H152" s="41">
        <v>4</v>
      </c>
      <c r="I152" s="41">
        <v>4</v>
      </c>
      <c r="J152" s="41">
        <v>4</v>
      </c>
      <c r="K152" s="41">
        <v>4</v>
      </c>
      <c r="L152" s="41">
        <v>4</v>
      </c>
      <c r="M152" s="41">
        <v>2</v>
      </c>
      <c r="N152" s="41">
        <v>4</v>
      </c>
      <c r="O152" s="41">
        <v>4</v>
      </c>
      <c r="P152" s="41">
        <v>4</v>
      </c>
      <c r="Q152" s="41">
        <v>4</v>
      </c>
      <c r="R152" s="41">
        <v>4</v>
      </c>
      <c r="S152" s="41">
        <v>4</v>
      </c>
      <c r="T152" s="41">
        <v>4</v>
      </c>
      <c r="U152" s="41">
        <v>4</v>
      </c>
      <c r="V152" s="41">
        <v>4</v>
      </c>
    </row>
    <row r="153" s="16" customFormat="1" ht="24" spans="1:22">
      <c r="A153" s="16">
        <v>149</v>
      </c>
      <c r="B153" s="39" t="s">
        <v>325</v>
      </c>
      <c r="C153" s="40" t="s">
        <v>326</v>
      </c>
      <c r="D153" s="41" t="s">
        <v>29</v>
      </c>
      <c r="E153" s="41" t="s">
        <v>30</v>
      </c>
      <c r="F153" s="41">
        <v>4</v>
      </c>
      <c r="G153" s="41">
        <v>4</v>
      </c>
      <c r="H153" s="41">
        <v>4</v>
      </c>
      <c r="I153" s="41">
        <v>4</v>
      </c>
      <c r="J153" s="41">
        <v>4</v>
      </c>
      <c r="K153" s="41">
        <v>4</v>
      </c>
      <c r="L153" s="41">
        <v>4</v>
      </c>
      <c r="M153" s="41">
        <v>3</v>
      </c>
      <c r="N153" s="41">
        <v>4</v>
      </c>
      <c r="O153" s="41">
        <v>4</v>
      </c>
      <c r="P153" s="41">
        <v>4</v>
      </c>
      <c r="Q153" s="41">
        <v>4</v>
      </c>
      <c r="R153" s="41">
        <v>4</v>
      </c>
      <c r="S153" s="41">
        <v>4</v>
      </c>
      <c r="T153" s="41">
        <v>4</v>
      </c>
      <c r="U153" s="41">
        <v>4</v>
      </c>
      <c r="V153" s="41">
        <v>4</v>
      </c>
    </row>
    <row r="154" s="16" customFormat="1" ht="24" spans="1:22">
      <c r="A154" s="16">
        <v>150</v>
      </c>
      <c r="B154" s="39" t="s">
        <v>327</v>
      </c>
      <c r="C154" s="40" t="s">
        <v>328</v>
      </c>
      <c r="D154" s="41" t="s">
        <v>29</v>
      </c>
      <c r="E154" s="41" t="s">
        <v>30</v>
      </c>
      <c r="F154" s="41">
        <v>4</v>
      </c>
      <c r="G154" s="41">
        <v>4</v>
      </c>
      <c r="H154" s="41">
        <v>4</v>
      </c>
      <c r="I154" s="41">
        <v>4</v>
      </c>
      <c r="J154" s="41">
        <v>4</v>
      </c>
      <c r="K154" s="41">
        <v>4</v>
      </c>
      <c r="L154" s="41">
        <v>4</v>
      </c>
      <c r="M154" s="41">
        <v>3</v>
      </c>
      <c r="N154" s="41">
        <v>4</v>
      </c>
      <c r="O154" s="41">
        <v>4</v>
      </c>
      <c r="P154" s="41">
        <v>4</v>
      </c>
      <c r="Q154" s="41">
        <v>4</v>
      </c>
      <c r="R154" s="41">
        <v>4</v>
      </c>
      <c r="S154" s="41">
        <v>4</v>
      </c>
      <c r="T154" s="41">
        <v>4</v>
      </c>
      <c r="U154" s="41">
        <v>4</v>
      </c>
      <c r="V154" s="41">
        <v>4</v>
      </c>
    </row>
    <row r="155" s="16" customFormat="1" ht="24" spans="1:22">
      <c r="A155" s="16">
        <v>151</v>
      </c>
      <c r="B155" s="39" t="s">
        <v>329</v>
      </c>
      <c r="C155" s="40" t="s">
        <v>330</v>
      </c>
      <c r="D155" s="41" t="s">
        <v>29</v>
      </c>
      <c r="E155" s="41" t="s">
        <v>30</v>
      </c>
      <c r="F155" s="41">
        <v>4</v>
      </c>
      <c r="G155" s="41">
        <v>4</v>
      </c>
      <c r="H155" s="41">
        <v>4</v>
      </c>
      <c r="I155" s="41">
        <v>4</v>
      </c>
      <c r="J155" s="41">
        <v>4</v>
      </c>
      <c r="K155" s="41">
        <v>4</v>
      </c>
      <c r="L155" s="41">
        <v>4</v>
      </c>
      <c r="M155" s="41">
        <v>3</v>
      </c>
      <c r="N155" s="41">
        <v>4</v>
      </c>
      <c r="O155" s="41">
        <v>4</v>
      </c>
      <c r="P155" s="41">
        <v>4</v>
      </c>
      <c r="Q155" s="41">
        <v>4</v>
      </c>
      <c r="R155" s="41">
        <v>4</v>
      </c>
      <c r="S155" s="41">
        <v>4</v>
      </c>
      <c r="T155" s="41">
        <v>4</v>
      </c>
      <c r="U155" s="41">
        <v>4</v>
      </c>
      <c r="V155" s="41">
        <v>4</v>
      </c>
    </row>
    <row r="156" s="16" customFormat="1" ht="24" spans="1:22">
      <c r="A156" s="16">
        <v>152</v>
      </c>
      <c r="B156" s="39" t="s">
        <v>331</v>
      </c>
      <c r="C156" s="40" t="s">
        <v>332</v>
      </c>
      <c r="D156" s="41" t="s">
        <v>29</v>
      </c>
      <c r="E156" s="41" t="s">
        <v>30</v>
      </c>
      <c r="F156" s="41">
        <v>4</v>
      </c>
      <c r="G156" s="41">
        <v>4</v>
      </c>
      <c r="H156" s="41">
        <v>4</v>
      </c>
      <c r="I156" s="41">
        <v>4</v>
      </c>
      <c r="J156" s="41">
        <v>4</v>
      </c>
      <c r="K156" s="41">
        <v>4</v>
      </c>
      <c r="L156" s="41">
        <v>4</v>
      </c>
      <c r="M156" s="41">
        <v>4</v>
      </c>
      <c r="N156" s="41">
        <v>0</v>
      </c>
      <c r="O156" s="41">
        <v>4</v>
      </c>
      <c r="P156" s="41">
        <v>4</v>
      </c>
      <c r="Q156" s="41">
        <v>4</v>
      </c>
      <c r="R156" s="41">
        <v>4</v>
      </c>
      <c r="S156" s="41">
        <v>4</v>
      </c>
      <c r="T156" s="41">
        <v>4</v>
      </c>
      <c r="U156" s="41">
        <v>4</v>
      </c>
      <c r="V156" s="41">
        <v>4</v>
      </c>
    </row>
    <row r="157" s="16" customFormat="1" ht="24" spans="1:22">
      <c r="A157" s="16">
        <v>153</v>
      </c>
      <c r="B157" s="39" t="s">
        <v>333</v>
      </c>
      <c r="C157" s="40" t="s">
        <v>334</v>
      </c>
      <c r="D157" s="41" t="s">
        <v>29</v>
      </c>
      <c r="E157" s="41" t="s">
        <v>30</v>
      </c>
      <c r="F157" s="41">
        <v>4</v>
      </c>
      <c r="G157" s="41">
        <v>4</v>
      </c>
      <c r="H157" s="41">
        <v>4</v>
      </c>
      <c r="I157" s="41">
        <v>4</v>
      </c>
      <c r="J157" s="41">
        <v>4</v>
      </c>
      <c r="K157" s="41">
        <v>4</v>
      </c>
      <c r="L157" s="41">
        <v>4</v>
      </c>
      <c r="M157" s="41">
        <v>4</v>
      </c>
      <c r="N157" s="41">
        <v>0</v>
      </c>
      <c r="O157" s="41">
        <v>4</v>
      </c>
      <c r="P157" s="41">
        <v>4</v>
      </c>
      <c r="Q157" s="41">
        <v>4</v>
      </c>
      <c r="R157" s="41">
        <v>4</v>
      </c>
      <c r="S157" s="41">
        <v>2</v>
      </c>
      <c r="T157" s="41">
        <v>4</v>
      </c>
      <c r="U157" s="41">
        <v>4</v>
      </c>
      <c r="V157" s="41">
        <v>4</v>
      </c>
    </row>
    <row r="158" s="16" customFormat="1" ht="24" spans="1:22">
      <c r="A158" s="16">
        <v>154</v>
      </c>
      <c r="B158" s="39" t="s">
        <v>335</v>
      </c>
      <c r="C158" s="40" t="s">
        <v>336</v>
      </c>
      <c r="D158" s="41" t="s">
        <v>29</v>
      </c>
      <c r="E158" s="41" t="s">
        <v>30</v>
      </c>
      <c r="F158" s="41">
        <v>4</v>
      </c>
      <c r="G158" s="41">
        <v>4</v>
      </c>
      <c r="H158" s="41">
        <v>4</v>
      </c>
      <c r="I158" s="41">
        <v>4</v>
      </c>
      <c r="J158" s="41">
        <v>4</v>
      </c>
      <c r="K158" s="41">
        <v>4</v>
      </c>
      <c r="L158" s="41">
        <v>4</v>
      </c>
      <c r="M158" s="41">
        <v>4</v>
      </c>
      <c r="N158" s="41">
        <v>0</v>
      </c>
      <c r="O158" s="41">
        <v>4</v>
      </c>
      <c r="P158" s="41">
        <v>4</v>
      </c>
      <c r="Q158" s="41">
        <v>4</v>
      </c>
      <c r="R158" s="41">
        <v>4</v>
      </c>
      <c r="S158" s="41">
        <v>4</v>
      </c>
      <c r="T158" s="41">
        <v>4</v>
      </c>
      <c r="U158" s="41">
        <v>4</v>
      </c>
      <c r="V158" s="41">
        <v>4</v>
      </c>
    </row>
    <row r="159" s="16" customFormat="1" ht="24" spans="1:22">
      <c r="A159" s="16">
        <v>155</v>
      </c>
      <c r="B159" s="39" t="s">
        <v>337</v>
      </c>
      <c r="C159" s="40" t="s">
        <v>338</v>
      </c>
      <c r="D159" s="41" t="s">
        <v>29</v>
      </c>
      <c r="E159" s="41" t="s">
        <v>30</v>
      </c>
      <c r="F159" s="41">
        <v>4</v>
      </c>
      <c r="G159" s="41">
        <v>4</v>
      </c>
      <c r="H159" s="41">
        <v>4</v>
      </c>
      <c r="I159" s="41">
        <v>4</v>
      </c>
      <c r="J159" s="41">
        <v>4</v>
      </c>
      <c r="K159" s="41">
        <v>4</v>
      </c>
      <c r="L159" s="41">
        <v>4</v>
      </c>
      <c r="M159" s="41">
        <v>4</v>
      </c>
      <c r="N159" s="41">
        <v>0</v>
      </c>
      <c r="O159" s="41">
        <v>4</v>
      </c>
      <c r="P159" s="41">
        <v>4</v>
      </c>
      <c r="Q159" s="41">
        <v>4</v>
      </c>
      <c r="R159" s="41">
        <v>4</v>
      </c>
      <c r="S159" s="41">
        <v>4</v>
      </c>
      <c r="T159" s="41">
        <v>4</v>
      </c>
      <c r="U159" s="41">
        <v>4</v>
      </c>
      <c r="V159" s="41">
        <v>4</v>
      </c>
    </row>
    <row r="160" s="16" customFormat="1" ht="24" spans="1:22">
      <c r="A160" s="16">
        <v>156</v>
      </c>
      <c r="B160" s="39" t="s">
        <v>339</v>
      </c>
      <c r="C160" s="40" t="s">
        <v>340</v>
      </c>
      <c r="D160" s="41" t="s">
        <v>29</v>
      </c>
      <c r="E160" s="41" t="s">
        <v>30</v>
      </c>
      <c r="F160" s="41">
        <v>4</v>
      </c>
      <c r="G160" s="41">
        <v>4</v>
      </c>
      <c r="H160" s="41">
        <v>4</v>
      </c>
      <c r="I160" s="41">
        <v>4</v>
      </c>
      <c r="J160" s="41">
        <v>4</v>
      </c>
      <c r="K160" s="41">
        <v>4</v>
      </c>
      <c r="L160" s="41">
        <v>4</v>
      </c>
      <c r="M160" s="41">
        <v>4</v>
      </c>
      <c r="N160" s="41">
        <v>0</v>
      </c>
      <c r="O160" s="41">
        <v>4</v>
      </c>
      <c r="P160" s="41">
        <v>4</v>
      </c>
      <c r="Q160" s="41">
        <v>4</v>
      </c>
      <c r="R160" s="41">
        <v>4</v>
      </c>
      <c r="S160" s="41">
        <v>4</v>
      </c>
      <c r="T160" s="41">
        <v>4</v>
      </c>
      <c r="U160" s="41">
        <v>4</v>
      </c>
      <c r="V160" s="41">
        <v>4</v>
      </c>
    </row>
    <row r="161" s="16" customFormat="1" ht="24" spans="1:22">
      <c r="A161" s="16">
        <v>157</v>
      </c>
      <c r="B161" s="39" t="s">
        <v>341</v>
      </c>
      <c r="C161" s="40" t="s">
        <v>342</v>
      </c>
      <c r="D161" s="41" t="s">
        <v>29</v>
      </c>
      <c r="E161" s="41" t="s">
        <v>30</v>
      </c>
      <c r="F161" s="41">
        <v>4</v>
      </c>
      <c r="G161" s="41">
        <v>4</v>
      </c>
      <c r="H161" s="41">
        <v>4</v>
      </c>
      <c r="I161" s="41">
        <v>4</v>
      </c>
      <c r="J161" s="41">
        <v>4</v>
      </c>
      <c r="K161" s="41">
        <v>4</v>
      </c>
      <c r="L161" s="41">
        <v>4</v>
      </c>
      <c r="M161" s="41">
        <v>4</v>
      </c>
      <c r="N161" s="41">
        <v>0</v>
      </c>
      <c r="O161" s="41">
        <v>4</v>
      </c>
      <c r="P161" s="41">
        <v>4</v>
      </c>
      <c r="Q161" s="41">
        <v>4</v>
      </c>
      <c r="R161" s="41">
        <v>4</v>
      </c>
      <c r="S161" s="41">
        <v>4</v>
      </c>
      <c r="T161" s="41">
        <v>4</v>
      </c>
      <c r="U161" s="41">
        <v>4</v>
      </c>
      <c r="V161" s="41">
        <v>4</v>
      </c>
    </row>
    <row r="162" s="16" customFormat="1" ht="24" spans="1:22">
      <c r="A162" s="16">
        <v>158</v>
      </c>
      <c r="B162" s="39" t="s">
        <v>343</v>
      </c>
      <c r="C162" s="40" t="s">
        <v>344</v>
      </c>
      <c r="D162" s="41" t="s">
        <v>29</v>
      </c>
      <c r="E162" s="41" t="s">
        <v>30</v>
      </c>
      <c r="F162" s="41">
        <v>4</v>
      </c>
      <c r="G162" s="41">
        <v>4</v>
      </c>
      <c r="H162" s="41">
        <v>4</v>
      </c>
      <c r="I162" s="41">
        <v>4</v>
      </c>
      <c r="J162" s="41">
        <v>4</v>
      </c>
      <c r="K162" s="41">
        <v>4</v>
      </c>
      <c r="L162" s="41">
        <v>4</v>
      </c>
      <c r="M162" s="41">
        <v>4</v>
      </c>
      <c r="N162" s="41">
        <v>0</v>
      </c>
      <c r="O162" s="41">
        <v>4</v>
      </c>
      <c r="P162" s="41">
        <v>4</v>
      </c>
      <c r="Q162" s="41">
        <v>4</v>
      </c>
      <c r="R162" s="41">
        <v>4</v>
      </c>
      <c r="S162" s="41">
        <v>4</v>
      </c>
      <c r="T162" s="41">
        <v>4</v>
      </c>
      <c r="U162" s="41">
        <v>4</v>
      </c>
      <c r="V162" s="41">
        <v>4</v>
      </c>
    </row>
    <row r="163" s="16" customFormat="1" ht="24" spans="1:22">
      <c r="A163" s="16">
        <v>159</v>
      </c>
      <c r="B163" s="39" t="s">
        <v>345</v>
      </c>
      <c r="C163" s="40" t="s">
        <v>346</v>
      </c>
      <c r="D163" s="41" t="s">
        <v>29</v>
      </c>
      <c r="E163" s="41" t="s">
        <v>30</v>
      </c>
      <c r="F163" s="41">
        <v>4</v>
      </c>
      <c r="G163" s="41">
        <v>4</v>
      </c>
      <c r="H163" s="41">
        <v>4</v>
      </c>
      <c r="I163" s="41">
        <v>4</v>
      </c>
      <c r="J163" s="41">
        <v>4</v>
      </c>
      <c r="K163" s="41">
        <v>4</v>
      </c>
      <c r="L163" s="41">
        <v>4</v>
      </c>
      <c r="M163" s="41">
        <v>4</v>
      </c>
      <c r="N163" s="41">
        <v>0</v>
      </c>
      <c r="O163" s="41">
        <v>4</v>
      </c>
      <c r="P163" s="41">
        <v>4</v>
      </c>
      <c r="Q163" s="41">
        <v>4</v>
      </c>
      <c r="R163" s="41">
        <v>4</v>
      </c>
      <c r="S163" s="41">
        <v>4</v>
      </c>
      <c r="T163" s="41">
        <v>6</v>
      </c>
      <c r="U163" s="41">
        <v>4</v>
      </c>
      <c r="V163" s="41">
        <v>4</v>
      </c>
    </row>
    <row r="164" s="16" customFormat="1" ht="24" spans="1:22">
      <c r="A164" s="16">
        <v>160</v>
      </c>
      <c r="B164" s="39" t="s">
        <v>347</v>
      </c>
      <c r="C164" s="40" t="s">
        <v>348</v>
      </c>
      <c r="D164" s="41" t="s">
        <v>29</v>
      </c>
      <c r="E164" s="41" t="s">
        <v>30</v>
      </c>
      <c r="F164" s="41">
        <v>4</v>
      </c>
      <c r="G164" s="41">
        <v>4</v>
      </c>
      <c r="H164" s="41">
        <v>4</v>
      </c>
      <c r="I164" s="41">
        <v>4</v>
      </c>
      <c r="J164" s="41">
        <v>4</v>
      </c>
      <c r="K164" s="41">
        <v>4</v>
      </c>
      <c r="L164" s="41">
        <v>4</v>
      </c>
      <c r="M164" s="41">
        <v>4</v>
      </c>
      <c r="N164" s="41">
        <v>4</v>
      </c>
      <c r="O164" s="41">
        <v>4</v>
      </c>
      <c r="P164" s="41">
        <v>4</v>
      </c>
      <c r="Q164" s="41">
        <v>4</v>
      </c>
      <c r="R164" s="41">
        <v>4</v>
      </c>
      <c r="S164" s="41">
        <v>4</v>
      </c>
      <c r="T164" s="41">
        <v>4</v>
      </c>
      <c r="U164" s="41">
        <v>6</v>
      </c>
      <c r="V164" s="41">
        <v>4</v>
      </c>
    </row>
    <row r="165" s="16" customFormat="1" ht="24" spans="1:22">
      <c r="A165" s="16">
        <v>161</v>
      </c>
      <c r="B165" s="39" t="s">
        <v>349</v>
      </c>
      <c r="C165" s="40" t="s">
        <v>350</v>
      </c>
      <c r="D165" s="41" t="s">
        <v>29</v>
      </c>
      <c r="E165" s="41" t="s">
        <v>30</v>
      </c>
      <c r="F165" s="41">
        <v>4</v>
      </c>
      <c r="G165" s="41">
        <v>4</v>
      </c>
      <c r="H165" s="41">
        <v>4</v>
      </c>
      <c r="I165" s="41">
        <v>4</v>
      </c>
      <c r="J165" s="41">
        <v>4</v>
      </c>
      <c r="K165" s="41">
        <v>4</v>
      </c>
      <c r="L165" s="41">
        <v>4</v>
      </c>
      <c r="M165" s="41">
        <v>4</v>
      </c>
      <c r="N165" s="41">
        <v>4</v>
      </c>
      <c r="O165" s="41">
        <v>4</v>
      </c>
      <c r="P165" s="41">
        <v>4</v>
      </c>
      <c r="Q165" s="41">
        <v>4</v>
      </c>
      <c r="R165" s="41">
        <v>4</v>
      </c>
      <c r="S165" s="41">
        <v>4</v>
      </c>
      <c r="T165" s="41">
        <v>4</v>
      </c>
      <c r="U165" s="41">
        <v>6</v>
      </c>
      <c r="V165" s="41">
        <v>4</v>
      </c>
    </row>
    <row r="166" s="16" customFormat="1" ht="24" spans="1:22">
      <c r="A166" s="16">
        <v>162</v>
      </c>
      <c r="B166" s="39" t="s">
        <v>351</v>
      </c>
      <c r="C166" s="40" t="s">
        <v>352</v>
      </c>
      <c r="D166" s="41" t="s">
        <v>29</v>
      </c>
      <c r="E166" s="41" t="s">
        <v>30</v>
      </c>
      <c r="F166" s="41">
        <v>4</v>
      </c>
      <c r="G166" s="41">
        <v>4</v>
      </c>
      <c r="H166" s="41">
        <v>4</v>
      </c>
      <c r="I166" s="41">
        <v>4</v>
      </c>
      <c r="J166" s="41">
        <v>4</v>
      </c>
      <c r="K166" s="41">
        <v>4</v>
      </c>
      <c r="L166" s="41">
        <v>4</v>
      </c>
      <c r="M166" s="41">
        <v>4</v>
      </c>
      <c r="N166" s="41">
        <v>4</v>
      </c>
      <c r="O166" s="41">
        <v>4</v>
      </c>
      <c r="P166" s="41">
        <v>4</v>
      </c>
      <c r="Q166" s="41">
        <v>4</v>
      </c>
      <c r="R166" s="41">
        <v>4</v>
      </c>
      <c r="S166" s="41">
        <v>4</v>
      </c>
      <c r="T166" s="41">
        <v>4</v>
      </c>
      <c r="U166" s="41">
        <v>4</v>
      </c>
      <c r="V166" s="41">
        <v>2</v>
      </c>
    </row>
    <row r="167" s="16" customFormat="1" ht="24" spans="1:22">
      <c r="A167" s="16">
        <v>163</v>
      </c>
      <c r="B167" s="39" t="s">
        <v>353</v>
      </c>
      <c r="C167" s="40" t="s">
        <v>354</v>
      </c>
      <c r="D167" s="41" t="s">
        <v>29</v>
      </c>
      <c r="E167" s="41" t="s">
        <v>30</v>
      </c>
      <c r="F167" s="41">
        <v>4</v>
      </c>
      <c r="G167" s="41">
        <v>4</v>
      </c>
      <c r="H167" s="41">
        <v>4</v>
      </c>
      <c r="I167" s="41">
        <v>4</v>
      </c>
      <c r="J167" s="41">
        <v>4</v>
      </c>
      <c r="K167" s="41">
        <v>4</v>
      </c>
      <c r="L167" s="41">
        <v>4</v>
      </c>
      <c r="M167" s="41">
        <v>4</v>
      </c>
      <c r="N167" s="41">
        <v>4</v>
      </c>
      <c r="O167" s="41">
        <v>4</v>
      </c>
      <c r="P167" s="41">
        <v>4</v>
      </c>
      <c r="Q167" s="41">
        <v>4</v>
      </c>
      <c r="R167" s="41">
        <v>4</v>
      </c>
      <c r="S167" s="41">
        <v>2</v>
      </c>
      <c r="T167" s="41">
        <v>4</v>
      </c>
      <c r="U167" s="41">
        <v>4</v>
      </c>
      <c r="V167" s="41">
        <v>4</v>
      </c>
    </row>
    <row r="168" s="16" customFormat="1" ht="24" spans="1:22">
      <c r="A168" s="16">
        <v>164</v>
      </c>
      <c r="B168" s="39" t="s">
        <v>355</v>
      </c>
      <c r="C168" s="40" t="s">
        <v>356</v>
      </c>
      <c r="D168" s="41" t="s">
        <v>29</v>
      </c>
      <c r="E168" s="41" t="s">
        <v>30</v>
      </c>
      <c r="F168" s="41">
        <v>4</v>
      </c>
      <c r="G168" s="41">
        <v>4</v>
      </c>
      <c r="H168" s="41">
        <v>4</v>
      </c>
      <c r="I168" s="41">
        <v>4</v>
      </c>
      <c r="J168" s="41">
        <v>4</v>
      </c>
      <c r="K168" s="41">
        <v>4</v>
      </c>
      <c r="L168" s="41">
        <v>4</v>
      </c>
      <c r="M168" s="41">
        <v>4</v>
      </c>
      <c r="N168" s="41">
        <v>4</v>
      </c>
      <c r="O168" s="41">
        <v>4</v>
      </c>
      <c r="P168" s="41">
        <v>4</v>
      </c>
      <c r="Q168" s="41">
        <v>2</v>
      </c>
      <c r="R168" s="41">
        <v>4</v>
      </c>
      <c r="S168" s="41">
        <v>4</v>
      </c>
      <c r="T168" s="41">
        <v>4</v>
      </c>
      <c r="U168" s="41">
        <v>4</v>
      </c>
      <c r="V168" s="41">
        <v>2</v>
      </c>
    </row>
    <row r="169" s="16" customFormat="1" ht="24" spans="1:22">
      <c r="A169" s="16">
        <v>165</v>
      </c>
      <c r="B169" s="39" t="s">
        <v>357</v>
      </c>
      <c r="C169" s="40" t="s">
        <v>358</v>
      </c>
      <c r="D169" s="41" t="s">
        <v>29</v>
      </c>
      <c r="E169" s="41" t="s">
        <v>30</v>
      </c>
      <c r="F169" s="41">
        <v>4</v>
      </c>
      <c r="G169" s="41">
        <v>4</v>
      </c>
      <c r="H169" s="41">
        <v>4</v>
      </c>
      <c r="I169" s="41">
        <v>4</v>
      </c>
      <c r="J169" s="41">
        <v>4</v>
      </c>
      <c r="K169" s="41">
        <v>4</v>
      </c>
      <c r="L169" s="41">
        <v>4</v>
      </c>
      <c r="M169" s="41">
        <v>4</v>
      </c>
      <c r="N169" s="41">
        <v>4</v>
      </c>
      <c r="O169" s="41">
        <v>4</v>
      </c>
      <c r="P169" s="41">
        <v>4</v>
      </c>
      <c r="Q169" s="41">
        <v>4</v>
      </c>
      <c r="R169" s="41">
        <v>4</v>
      </c>
      <c r="S169" s="41">
        <v>4</v>
      </c>
      <c r="T169" s="41">
        <v>4</v>
      </c>
      <c r="U169" s="41">
        <v>4</v>
      </c>
      <c r="V169" s="41">
        <v>2</v>
      </c>
    </row>
    <row r="170" s="16" customFormat="1" ht="24" spans="1:22">
      <c r="A170" s="16">
        <v>166</v>
      </c>
      <c r="B170" s="39" t="s">
        <v>359</v>
      </c>
      <c r="C170" s="40" t="s">
        <v>360</v>
      </c>
      <c r="D170" s="41" t="s">
        <v>29</v>
      </c>
      <c r="E170" s="41" t="s">
        <v>30</v>
      </c>
      <c r="F170" s="41">
        <v>4</v>
      </c>
      <c r="G170" s="41">
        <v>4</v>
      </c>
      <c r="H170" s="41">
        <v>4</v>
      </c>
      <c r="I170" s="41">
        <v>4</v>
      </c>
      <c r="J170" s="41">
        <v>4</v>
      </c>
      <c r="K170" s="41">
        <v>4</v>
      </c>
      <c r="L170" s="41">
        <v>4</v>
      </c>
      <c r="M170" s="41">
        <v>4</v>
      </c>
      <c r="N170" s="41">
        <v>4</v>
      </c>
      <c r="O170" s="41">
        <v>4</v>
      </c>
      <c r="P170" s="41">
        <v>4</v>
      </c>
      <c r="Q170" s="41">
        <v>4</v>
      </c>
      <c r="R170" s="41">
        <v>4</v>
      </c>
      <c r="S170" s="41">
        <v>6</v>
      </c>
      <c r="T170" s="41">
        <v>4</v>
      </c>
      <c r="U170" s="41">
        <v>4</v>
      </c>
      <c r="V170" s="41">
        <v>4</v>
      </c>
    </row>
    <row r="171" s="16" customFormat="1" ht="24" spans="1:22">
      <c r="A171" s="16">
        <v>167</v>
      </c>
      <c r="B171" s="39" t="s">
        <v>361</v>
      </c>
      <c r="C171" s="40" t="s">
        <v>362</v>
      </c>
      <c r="D171" s="41" t="s">
        <v>29</v>
      </c>
      <c r="E171" s="41" t="s">
        <v>30</v>
      </c>
      <c r="F171" s="41">
        <v>4</v>
      </c>
      <c r="G171" s="41">
        <v>4</v>
      </c>
      <c r="H171" s="41">
        <v>4</v>
      </c>
      <c r="I171" s="41">
        <v>4</v>
      </c>
      <c r="J171" s="41">
        <v>4</v>
      </c>
      <c r="K171" s="41">
        <v>4</v>
      </c>
      <c r="L171" s="41">
        <v>4</v>
      </c>
      <c r="M171" s="41">
        <v>4</v>
      </c>
      <c r="N171" s="41">
        <v>4</v>
      </c>
      <c r="O171" s="41">
        <v>4</v>
      </c>
      <c r="P171" s="41">
        <v>4</v>
      </c>
      <c r="Q171" s="41">
        <v>4</v>
      </c>
      <c r="R171" s="41">
        <v>4</v>
      </c>
      <c r="S171" s="41">
        <v>4</v>
      </c>
      <c r="T171" s="41">
        <v>6</v>
      </c>
      <c r="U171" s="41">
        <v>4</v>
      </c>
      <c r="V171" s="41">
        <v>4</v>
      </c>
    </row>
    <row r="172" s="16" customFormat="1" ht="24" spans="1:22">
      <c r="A172" s="16">
        <v>168</v>
      </c>
      <c r="B172" s="39" t="s">
        <v>363</v>
      </c>
      <c r="C172" s="40" t="s">
        <v>364</v>
      </c>
      <c r="D172" s="41" t="s">
        <v>29</v>
      </c>
      <c r="E172" s="41" t="s">
        <v>30</v>
      </c>
      <c r="F172" s="41">
        <v>4</v>
      </c>
      <c r="G172" s="41">
        <v>4</v>
      </c>
      <c r="H172" s="41">
        <v>4</v>
      </c>
      <c r="I172" s="41">
        <v>4</v>
      </c>
      <c r="J172" s="41">
        <v>4</v>
      </c>
      <c r="K172" s="41">
        <v>4</v>
      </c>
      <c r="L172" s="41">
        <v>4</v>
      </c>
      <c r="M172" s="41">
        <v>4</v>
      </c>
      <c r="N172" s="41">
        <v>4</v>
      </c>
      <c r="O172" s="41">
        <v>4</v>
      </c>
      <c r="P172" s="41">
        <v>4</v>
      </c>
      <c r="Q172" s="41">
        <v>6</v>
      </c>
      <c r="R172" s="41">
        <v>6</v>
      </c>
      <c r="S172" s="41">
        <v>4</v>
      </c>
      <c r="T172" s="41">
        <v>4</v>
      </c>
      <c r="U172" s="41">
        <v>4</v>
      </c>
      <c r="V172" s="41">
        <v>4</v>
      </c>
    </row>
    <row r="173" s="16" customFormat="1" ht="24" spans="1:22">
      <c r="A173" s="16">
        <v>169</v>
      </c>
      <c r="B173" s="39" t="s">
        <v>365</v>
      </c>
      <c r="C173" s="40" t="s">
        <v>366</v>
      </c>
      <c r="D173" s="41" t="s">
        <v>29</v>
      </c>
      <c r="E173" s="41" t="s">
        <v>30</v>
      </c>
      <c r="F173" s="41">
        <v>4</v>
      </c>
      <c r="G173" s="41">
        <v>4</v>
      </c>
      <c r="H173" s="41">
        <v>4</v>
      </c>
      <c r="I173" s="41">
        <v>4</v>
      </c>
      <c r="J173" s="41">
        <v>4</v>
      </c>
      <c r="K173" s="41">
        <v>4</v>
      </c>
      <c r="L173" s="41">
        <v>4</v>
      </c>
      <c r="M173" s="41">
        <v>4</v>
      </c>
      <c r="N173" s="41">
        <v>4</v>
      </c>
      <c r="O173" s="41">
        <v>4</v>
      </c>
      <c r="P173" s="41">
        <v>4</v>
      </c>
      <c r="Q173" s="41">
        <v>6</v>
      </c>
      <c r="R173" s="41">
        <v>4</v>
      </c>
      <c r="S173" s="41">
        <v>4</v>
      </c>
      <c r="T173" s="41">
        <v>6</v>
      </c>
      <c r="U173" s="41">
        <v>6</v>
      </c>
      <c r="V173" s="41">
        <v>4</v>
      </c>
    </row>
    <row r="174" s="16" customFormat="1" ht="24" spans="1:22">
      <c r="A174" s="16">
        <v>170</v>
      </c>
      <c r="B174" s="39" t="s">
        <v>367</v>
      </c>
      <c r="C174" s="40" t="s">
        <v>368</v>
      </c>
      <c r="D174" s="41" t="s">
        <v>29</v>
      </c>
      <c r="E174" s="41" t="s">
        <v>30</v>
      </c>
      <c r="F174" s="41">
        <v>4</v>
      </c>
      <c r="G174" s="41">
        <v>4</v>
      </c>
      <c r="H174" s="41">
        <v>4</v>
      </c>
      <c r="I174" s="41">
        <v>4</v>
      </c>
      <c r="J174" s="41">
        <v>4</v>
      </c>
      <c r="K174" s="41">
        <v>4</v>
      </c>
      <c r="L174" s="41">
        <v>4</v>
      </c>
      <c r="M174" s="41">
        <v>4</v>
      </c>
      <c r="N174" s="41">
        <v>4</v>
      </c>
      <c r="O174" s="41">
        <v>4</v>
      </c>
      <c r="P174" s="41">
        <v>4</v>
      </c>
      <c r="Q174" s="41">
        <v>4</v>
      </c>
      <c r="R174" s="41">
        <v>4</v>
      </c>
      <c r="S174" s="41">
        <v>4</v>
      </c>
      <c r="T174" s="41">
        <v>4</v>
      </c>
      <c r="U174" s="41">
        <v>4</v>
      </c>
      <c r="V174" s="41">
        <v>2</v>
      </c>
    </row>
  </sheetData>
  <mergeCells count="12">
    <mergeCell ref="F3:G3"/>
    <mergeCell ref="I3:L3"/>
    <mergeCell ref="O3:P3"/>
    <mergeCell ref="Q3:V3"/>
    <mergeCell ref="A3:A4"/>
    <mergeCell ref="B3:B4"/>
    <mergeCell ref="C3:C4"/>
    <mergeCell ref="D3:D4"/>
    <mergeCell ref="E3:E4"/>
    <mergeCell ref="H3:H4"/>
    <mergeCell ref="M3:M4"/>
    <mergeCell ref="N3:N4"/>
  </mergeCells>
  <hyperlinks>
    <hyperlink ref="B5" r:id="rId1" display="FGSG_04220" tooltip="http://kropbase.snu.ac.kr/cgi-bin/fusarium/fusarium_detail.cgi?locus=FGSG_04220"/>
    <hyperlink ref="C5" r:id="rId2" display="GzAPSES001" tooltip="http://mips.helmholtz-muenchen.de/genre/proj/FGDB/singleGeneExpression.html?entry=FGSG_04220"/>
    <hyperlink ref="B6" r:id="rId3" display="FGSG_10129" tooltip="http://kropbase.snu.ac.kr/cgi-bin/fusarium/fusarium_detail.cgi?locus=FGSG_10129"/>
    <hyperlink ref="C6" r:id="rId4" display="FgStuA" tooltip="http://mips.helmholtz-muenchen.de/genre/proj/FGDB/singleGeneExpression.html?entry=FGSG_10129"/>
    <hyperlink ref="B7" r:id="rId5" display="FGSG_10384" tooltip="http://kropbase.snu.ac.kr/cgi-bin/fusarium/fusarium_detail.cgi?locus=FGSG_10384"/>
    <hyperlink ref="C7" r:id="rId6" display="GzAPSES004" tooltip="http://mips.helmholtz-muenchen.de/genre/proj/FGDB/singleGeneExpression.html?entry=FGSG_10384"/>
    <hyperlink ref="B8" r:id="rId7" display="FGSG_06071" tooltip="http://kropbase.snu.ac.kr/cgi-bin/fusarium/fusarium_detail.cgi?locus=FGSG_06071"/>
    <hyperlink ref="C8" r:id="rId8" display="GzAT001" tooltip="http://mips.helmholtz-muenchen.de/genre/proj/FGDB/singleGeneExpression.html?entry=FGSG_06071"/>
    <hyperlink ref="B9" r:id="rId9" display="FGSG_00545" tooltip="http://kropbase.snu.ac.kr/cgi-bin/fusarium/fusarium_detail.cgi?locus=FGSG_00545"/>
    <hyperlink ref="C9" r:id="rId10" display="GzbHLH001" tooltip="http://mips.helmholtz-muenchen.de/genre/proj/FGDB/singleGeneExpression.html?entry=FGSG_00545"/>
    <hyperlink ref="B10" r:id="rId11" display="FGSG_00750" tooltip="http://kropbase.snu.ac.kr/cgi-bin/fusarium/fusarium_detail.cgi?locus=FGSG_00750"/>
    <hyperlink ref="C10" r:id="rId12" display="GzbHLH002" tooltip="http://mips.helmholtz-muenchen.de/genre/proj/FGDB/singleGeneExpression.html?entry=FGSG_00750"/>
    <hyperlink ref="B11" r:id="rId13" display="FGSG_01173" tooltip="http://kropbase.snu.ac.kr/cgi-bin/fusarium/fusarium_detail.cgi?locus=FGSG_01173"/>
    <hyperlink ref="C11" r:id="rId14" display="GzbHLH004" tooltip="http://mips.helmholtz-muenchen.de/genre/proj/FGDB/singleGeneExpression.html?entry=FGSG_01173"/>
    <hyperlink ref="B12" r:id="rId15" display="FGSG_06291" tooltip="http://kropbase.snu.ac.kr/cgi-bin/fusarium/fusarium_detail.cgi?locus=FGSG_06291"/>
    <hyperlink ref="C12" r:id="rId16" display="GzBrom002" tooltip="http://mips.helmholtz-muenchen.de/genre/proj/FGDB/singleGeneExpression.html?entry=FGSG_06291"/>
    <hyperlink ref="B13" r:id="rId17" display="FGSG_00515" tooltip="http://kropbase.snu.ac.kr/cgi-bin/fusarium/fusarium_detail.cgi?locus=FGSG_00515"/>
    <hyperlink ref="C13" r:id="rId18" display="GzbZIP001" tooltip="http://mips.helmholtz-muenchen.de/genre/proj/FGDB/singleGeneExpression.html?entry=FGSG_00515"/>
    <hyperlink ref="B14" r:id="rId19" display="FGSG_01555" tooltip="http://kropbase.snu.ac.kr/cgi-bin/fusarium/fusarium_detail.cgi?locus=FGSG_01555"/>
    <hyperlink ref="C14" r:id="rId20" display="ZIF1" tooltip="http://mips.helmholtz-muenchen.de/genre/proj/FGDB/singleGeneExpression.html?entry=FGSG_01555"/>
    <hyperlink ref="B15" r:id="rId21" display="FGSG_05171" tooltip="http://kropbase.snu.ac.kr/cgi-bin/fusarium/fusarium_detail.cgi?locus=FGSG_05171"/>
    <hyperlink ref="C15" r:id="rId22" display="GzbZIP007" tooltip="http://mips.helmholtz-muenchen.de/genre/proj/FGDB/singleGeneExpression.html?entry=FGSG_05171"/>
    <hyperlink ref="B16" r:id="rId23" display="FGSG_06651" tooltip="http://kropbase.snu.ac.kr/cgi-bin/fusarium/fusarium_detail.cgi?locus=FGSG_06651"/>
    <hyperlink ref="C16" r:id="rId24" display="GzbZIP010" tooltip="http://mips.helmholtz-muenchen.de/genre/proj/FGDB/singleGeneExpression.html?entry=FGSG_06651"/>
    <hyperlink ref="B17" r:id="rId25" display="FGSG_07789" tooltip="http://kropbase.snu.ac.kr/cgi-bin/fusarium/fusarium_detail.cgi?locus=FGSG_07789"/>
    <hyperlink ref="C17" r:id="rId26" display="GzbZIP011" tooltip="http://mips.helmholtz-muenchen.de/genre/proj/FGDB/singleGeneExpression.html?entry=FGSG_07789"/>
    <hyperlink ref="B18" r:id="rId27" display="FGSG_09832" tooltip="http://kropbase.snu.ac.kr/cgi-bin/fusarium/fusarium_detail.cgi?locus=FGSG_09832"/>
    <hyperlink ref="C18" r:id="rId28" display="GzbZIP016" tooltip="http://mips.helmholtz-muenchen.de/genre/proj/FGDB/singleGeneExpression.html?entry=FGSG_09832"/>
    <hyperlink ref="B19" r:id="rId29" display="FGSG_00477" tooltip="http://kropbase.snu.ac.kr/cgi-bin/fusarium/fusarium_detail.cgi?locus=FGSG_00477"/>
    <hyperlink ref="C19" r:id="rId30" display="GzC2H003" tooltip="http://mips.helmholtz-muenchen.de/genre/proj/FGDB/singleGeneExpression.html?entry=FGSG_00477"/>
    <hyperlink ref="B20" r:id="rId31" display="FGSG_01022" tooltip="http://kropbase.snu.ac.kr/cgi-bin/fusarium/fusarium_detail.cgi?locus=FGSG_01022"/>
    <hyperlink ref="C20" r:id="rId32" display="GzC2H007" tooltip="http://mips.helmholtz-muenchen.de/genre/proj/FGDB/singleGeneExpression.html?entry=FGSG_01022"/>
    <hyperlink ref="B21" r:id="rId33" display="FGSG_01350" tooltip="http://kropbase.snu.ac.kr/cgi-bin/fusarium/fusarium_detail.cgi?locus=FGSG_01350"/>
    <hyperlink ref="C21" r:id="rId34" display="GzC2H014" tooltip="http://mips.helmholtz-muenchen.de/genre/proj/FGDB/singleGeneExpression.html?entry=FGSG_01350"/>
    <hyperlink ref="B22" r:id="rId35" display="FGSG_04134" tooltip="http://kropbase.snu.ac.kr/cgi-bin/fusarium/fusarium_detail.cgi?locus=FGSG_04134"/>
    <hyperlink ref="C22" r:id="rId36" display="GzCON7" tooltip="http://mips.helmholtz-muenchen.de/genre/proj/FGDB/singleGeneExpression.html?entry=FGSG_04134"/>
    <hyperlink ref="B23" r:id="rId37" display="FGSG_06871" tooltip="http://kropbase.snu.ac.kr/cgi-bin/fusarium/fusarium_detail.cgi?locus=FGSG_06871"/>
    <hyperlink ref="C23" r:id="rId38" display="GzC2H045" tooltip="http://mips.helmholtz-muenchen.de/genre/proj/FGDB/singleGeneExpression.html?entry=FGSG_06871"/>
    <hyperlink ref="B24" r:id="rId39" display="FGSG_07052" tooltip="http://kropbase.snu.ac.kr/cgi-bin/fusarium/fusarium_detail.cgi?locus=FGSG_07052"/>
    <hyperlink ref="C24" r:id="rId40" display="GzC2H047" tooltip="http://mips.helmholtz-muenchen.de/genre/proj/FGDB/singleGeneExpression.html?entry=FGSG_07052"/>
    <hyperlink ref="B25" r:id="rId41" display="FGSG_07075" tooltip="http://kropbase.snu.ac.kr/cgi-bin/fusarium/fusarium_detail.cgi?locus=FGSG_07075"/>
    <hyperlink ref="C25" r:id="rId42" display="GzC2H048" tooltip="http://mips.helmholtz-muenchen.de/genre/proj/FGDB/singleGeneExpression.html?entry=FGSG_07075"/>
    <hyperlink ref="B26" r:id="rId43" display="FGSG_07928" tooltip="http://kropbase.snu.ac.kr/cgi-bin/fusarium/fusarium_detail.cgi?locus=FGSG_07928"/>
    <hyperlink ref="C26" r:id="rId44" display="GzC2H059" tooltip="http://mips.helmholtz-muenchen.de/genre/proj/FGDB/singleGeneExpression.html?entry=FGSG_07928"/>
    <hyperlink ref="B27" r:id="rId45" display="FGSG_08617" tooltip="http://kropbase.snu.ac.kr/cgi-bin/fusarium/fusarium_detail.cgi?locus=FGSG_08617"/>
    <hyperlink ref="C27" r:id="rId46" display="GzC2H066" tooltip="http://mips.helmholtz-muenchen.de/genre/proj/FGDB/singleGeneExpression.html?entry=FGSG_08617"/>
    <hyperlink ref="B28" r:id="rId47" display="FGSG_09410" tooltip="http://kropbase.snu.ac.kr/cgi-bin/fusarium/fusarium_detail.cgi?locus=FGSG_09410"/>
    <hyperlink ref="C28" r:id="rId48" display="GzC2H076" tooltip="http://mips.helmholtz-muenchen.de/genre/proj/FGDB/singleGeneExpression.html?entry=FGSG_09410"/>
    <hyperlink ref="B29" r:id="rId49" display="FGSG_10470" tooltip="http://kropbase.snu.ac.kr/cgi-bin/fusarium/fusarium_detail.cgi?locus=FGSG_10470"/>
    <hyperlink ref="C29" r:id="rId50" display="GzC2H088" tooltip="http://mips.helmholtz-muenchen.de/genre/proj/FGDB/singleGeneExpression.html?entry=FGSG_10470"/>
    <hyperlink ref="B30" r:id="rId51" display="FGSG_10517" tooltip="http://kropbase.snu.ac.kr/cgi-bin/fusarium/fusarium_detail.cgi?locus=FGSG_10517"/>
    <hyperlink ref="C30" r:id="rId52" display="GzC2H090" tooltip="http://mips.helmholtz-muenchen.de/genre/proj/FGDB/singleGeneExpression.html?entry=FGSG_10517"/>
    <hyperlink ref="B31" r:id="rId53" display="FGSG_11799" tooltip="http://kropbase.snu.ac.kr/cgi-bin/fusarium/fusarium_detail.cgi?locus=FGSG_11799"/>
    <hyperlink ref="C31" r:id="rId54" display="GzC2H095" tooltip="http://mips.helmholtz-muenchen.de/genre/proj/FGDB/singleGeneExpression.html?entry=FGSG_11799"/>
    <hyperlink ref="B32" r:id="rId55" display="FGSG_12970" tooltip="http://kropbase.snu.ac.kr/cgi-bin/fusarium/fusarium_detail.cgi?locus=FGSG_12970"/>
    <hyperlink ref="C32" r:id="rId56" display="FgPac1" tooltip="http://mips.helmholtz-muenchen.de/genre/proj/FGDB/singleGeneExpression.html?entry=FGSG_12970"/>
    <hyperlink ref="B33" r:id="rId57" display="FGSG_13711" tooltip="http://kropbase.snu.ac.kr/cgi-bin/fusarium/fusarium_detail.cgi?locus=FGSG_13711"/>
    <hyperlink ref="C33" r:id="rId58" display="GzC2H105" tooltip="http://mips.helmholtz-muenchen.de/genre/proj/FGDB/singleGeneExpression.html?entry=FGSG_13711"/>
    <hyperlink ref="B34" r:id="rId59" display="FGSG_13746" tooltip="http://kropbase.snu.ac.kr/cgi-bin/fusarium/fusarium_detail.cgi?locus=FGSG_13746"/>
    <hyperlink ref="C34" r:id="rId60" display="GzNot002" tooltip="http://mips.helmholtz-muenchen.de/genre/proj/FGDB/singleGeneExpression.html?entry=FGSG_13746"/>
    <hyperlink ref="B35" r:id="rId61" display="FGSG_02527" tooltip="http://kropbase.snu.ac.kr/cgi-bin/fusarium/fusarium_detail.cgi?locus=FGSG_02527"/>
    <hyperlink ref="C35" r:id="rId62" display="GzDDT" tooltip="http://mips.helmholtz-muenchen.de/genre/proj/FGDB/singleGeneExpression.html?entry=FGSG_02527"/>
    <hyperlink ref="B36" r:id="rId63" display="FGSG_08634" tooltip="http://kropbase.snu.ac.kr/cgi-bin/fusarium/fusarium_detail.cgi?locus=FGSG_08634"/>
    <hyperlink ref="C36" r:id="rId64" display="GzGATA006" tooltip="http://mips.helmholtz-muenchen.de/genre/proj/FGDB/singleGeneExpression.html?entry=FGSG_08634"/>
    <hyperlink ref="B37" r:id="rId65" display="FGSG_09565" tooltip="http://kropbase.snu.ac.kr/cgi-bin/fusarium/fusarium_detail.cgi?locus=FGSG_09565"/>
    <hyperlink ref="C37" r:id="rId66" display="GzGATA007" tooltip="http://mips.helmholtz-muenchen.de/genre/proj/FGDB/singleGeneExpression.html?entry=FGSG_09565"/>
    <hyperlink ref="B38" r:id="rId67" display="FGSG_10868" tooltip="http://kropbase.snu.ac.kr/cgi-bin/fusarium/fusarium_detail.cgi?locus=FGSG_10868"/>
    <hyperlink ref="C38" r:id="rId68" display="GzHSF003" tooltip="http://mips.helmholtz-muenchen.de/genre/proj/FGDB/singleGeneExpression.html?entry=FGSG_10868"/>
    <hyperlink ref="B39" r:id="rId69" display="FGSG_01182" tooltip="http://kropbase.snu.ac.kr/cgi-bin/fusarium/fusarium_detail.cgi?locus=FGSG_01182"/>
    <hyperlink ref="C39" r:id="rId70" display="GzCCAAT002" tooltip="http://mips.helmholtz-muenchen.de/genre/proj/FGDB/singleGeneExpression.html?entry=FGSG_01182"/>
    <hyperlink ref="B40" r:id="rId71" display="FGSG_05304" tooltip="http://kropbase.snu.ac.kr/cgi-bin/fusarium/fusarium_detail.cgi?locus=FGSG_05304"/>
    <hyperlink ref="C40" r:id="rId72" display="GzCCAAT004" tooltip="http://mips.helmholtz-muenchen.de/genre/proj/FGDB/singleGeneExpression.html?entry=FGSG_05304"/>
    <hyperlink ref="B41" r:id="rId73" display="FGSG_00385" tooltip="http://kropbase.snu.ac.kr/cgi-bin/fusarium/fusarium_detail.cgi?locus=FGSG_00385"/>
    <hyperlink ref="C41" r:id="rId74" display="GzHMG002" tooltip="http://mips.helmholtz-muenchen.de/genre/proj/FGDB/singleGeneExpression.html?entry=FGSG_00385"/>
    <hyperlink ref="B42" r:id="rId75" display="FGSG_07116" tooltip="http://kropbase.snu.ac.kr/cgi-bin/fusarium/fusarium_detail.cgi?locus=FGSG_07116"/>
    <hyperlink ref="C42" r:id="rId76" display="GzHMG021" tooltip="http://mips.helmholtz-muenchen.de/genre/proj/FGDB/singleGeneExpression.html?entry=FGSG_07116"/>
    <hyperlink ref="B43" r:id="rId77" display="FGSG_09868" tooltip="http://kropbase.snu.ac.kr/cgi-bin/fusarium/fusarium_detail.cgi?locus=FGSG_09868"/>
    <hyperlink ref="C43" r:id="rId78" display="GzHMG029" tooltip="http://mips.helmholtz-muenchen.de/genre/proj/FGDB/singleGeneExpression.html?entry=FGSG_09868"/>
    <hyperlink ref="B44" r:id="rId79" display="FGSG_09019" tooltip="http://kropbase.snu.ac.kr/cgi-bin/fusarium/fusarium_detail.cgi?locus=FGSG_09019"/>
    <hyperlink ref="C44" r:id="rId80" display="GzHOME009" tooltip="http://mips.helmholtz-muenchen.de/genre/proj/FGDB/singleGeneExpression.html?entry=FGSG_09019"/>
    <hyperlink ref="B45" r:id="rId81" display="FGSG_06948" tooltip="http://kropbase.snu.ac.kr/cgi-bin/fusarium/fusarium_detail.cgi?locus=FGSG_06948"/>
    <hyperlink ref="C45" r:id="rId82" display="Gzscp" tooltip="http://mips.helmholtz-muenchen.de/genre/proj/FGDB/singleGeneExpression.html?entry=FGSG_06948"/>
    <hyperlink ref="B46" r:id="rId83" display="FGSG_00930" tooltip="http://kropbase.snu.ac.kr/cgi-bin/fusarium/fusarium_detail.cgi?locus=FGSG_00930"/>
    <hyperlink ref="C46" r:id="rId84" display="GzSsu72" tooltip="http://mips.helmholtz-muenchen.de/genre/proj/FGDB/singleGeneExpression.html?entry=FGSG_00930"/>
    <hyperlink ref="B47" r:id="rId85" display="FGSG_00324" tooltip="http://kropbase.snu.ac.kr/cgi-bin/fusarium/fusarium_detail.cgi?locus=FGSG_00324"/>
    <hyperlink ref="C47" r:id="rId86" display="GzMyb002" tooltip="http://mips.helmholtz-muenchen.de/genre/proj/FGDB/singleGeneExpression.html?entry=FGSG_00324"/>
    <hyperlink ref="B48" r:id="rId87" display="FGSG_01915" tooltip="http://kropbase.snu.ac.kr/cgi-bin/fusarium/fusarium_detail.cgi?locus=FGSG_01915"/>
    <hyperlink ref="C48" r:id="rId88" display="GzFlbD" tooltip="http://mips.helmholtz-muenchen.de/genre/proj/FGDB/singleGeneExpression.html?entry=FGSG_01915"/>
    <hyperlink ref="B49" r:id="rId89" display="FGSG_07546" tooltip="http://kropbase.snu.ac.kr/cgi-bin/fusarium/fusarium_detail.cgi?locus=FGSG_07546"/>
    <hyperlink ref="C49" r:id="rId90" display="MYT2" tooltip="http://mips.helmholtz-muenchen.de/genre/proj/FGDB/singleGeneExpression.html?entry=FGSG_07546"/>
    <hyperlink ref="B50" r:id="rId91" display="FGSG_10269" tooltip="http://kropbase.snu.ac.kr/cgi-bin/fusarium/fusarium_detail.cgi?locus=FGSG_10269"/>
    <hyperlink ref="C50" r:id="rId92" display="GzMyb016" tooltip="http://mips.helmholtz-muenchen.de/genre/proj/FGDB/singleGeneExpression.html?entry=FGSG_10269"/>
    <hyperlink ref="B51" r:id="rId93" display="FGSG_12781" tooltip="http://kropbase.snu.ac.kr/cgi-bin/fusarium/fusarium_detail.cgi?locus=FGSG_12781"/>
    <hyperlink ref="C51" r:id="rId94" display="GzMyb017" tooltip="http://mips.helmholtz-muenchen.de/genre/proj/FGDB/singleGeneExpression.html?entry=FGSG_12781"/>
    <hyperlink ref="B52" r:id="rId95" display="FGSG_09992" tooltip="http://kropbase.snu.ac.kr/cgi-bin/fusarium/fusarium_detail.cgi?locus=FGSG_09992"/>
    <hyperlink ref="C52" r:id="rId96" display="GzNH001" tooltip="http://mips.helmholtz-muenchen.de/genre/proj/FGDB/singleGeneExpression.html?entry=FGSG_09992"/>
    <hyperlink ref="B53" r:id="rId97" display="FGSG_09654" tooltip="http://kropbase.snu.ac.kr/cgi-bin/fusarium/fusarium_detail.cgi?locus=FGSG_09654"/>
    <hyperlink ref="C53" r:id="rId98" display="GzOB038" tooltip="http://mips.helmholtz-muenchen.de/genre/proj/FGDB/singleGeneExpression.html?entry=FGSG_09654"/>
    <hyperlink ref="B54" r:id="rId99" display="FGSG_13120" tooltip="http://kropbase.snu.ac.kr/cgi-bin/fusarium/fusarium_detail.cgi?locus=FGSG_13120"/>
    <hyperlink ref="C54" r:id="rId100" display="GzOB047" tooltip="http://mips.helmholtz-muenchen.de/genre/proj/FGDB/singleGeneExpression.html?entry=FGSG_13120"/>
    <hyperlink ref="B55" r:id="rId101" display="FGSG_07157" tooltip="http://kropbase.snu.ac.kr/cgi-bin/fusarium/fusarium_detail.cgi?locus=FGSG_07157"/>
    <hyperlink ref="C55" r:id="rId102" display="GzP53L003" tooltip="http://mips.helmholtz-muenchen.de/genre/proj/FGDB/singleGeneExpression.html?entry=FGSG_07157"/>
    <hyperlink ref="B56" r:id="rId103" display="FGSG_08981" tooltip="http://kropbase.snu.ac.kr/cgi-bin/fusarium/fusarium_detail.cgi?locus=FGSG_08981"/>
    <hyperlink ref="C56" r:id="rId104" display="GzOpi" tooltip="http://mips.helmholtz-muenchen.de/genre/proj/FGDB/singleGeneExpression.html?entry=FGSG_08981"/>
    <hyperlink ref="B57" r:id="rId105" display="FGSG_01665" tooltip="http://kropbase.snu.ac.kr/cgi-bin/fusarium/fusarium_detail.cgi?locus=FGSG_01665"/>
    <hyperlink ref="C57" r:id="rId106" display="FgFSR1" tooltip="http://mips.helmholtz-muenchen.de/genre/proj/FGDB/singleGeneExpression.html?entry=FGSG_01665"/>
    <hyperlink ref="B58" r:id="rId107" display="FGSG_05520" tooltip="http://kropbase.snu.ac.kr/cgi-bin/fusarium/fusarium_detail.cgi?locus=FGSG_05520"/>
    <hyperlink ref="C58" r:id="rId108" display="GzWing011" tooltip="http://mips.helmholtz-muenchen.de/genre/proj/FGDB/singleGeneExpression.html?entry=FGSG_05520"/>
    <hyperlink ref="B59" r:id="rId109" display="FGSG_06359" tooltip="http://kropbase.snu.ac.kr/cgi-bin/fusarium/fusarium_detail.cgi?locus=FGSG_06359"/>
    <hyperlink ref="C59" r:id="rId110" display="GzWing014" tooltip="http://mips.helmholtz-muenchen.de/genre/proj/FGDB/singleGeneExpression.html?entry=FGSG_06359"/>
    <hyperlink ref="B60" r:id="rId111" display="FGSG_06944" tooltip="http://kropbase.snu.ac.kr/cgi-bin/fusarium/fusarium_detail.cgi?locus=FGSG_06944"/>
    <hyperlink ref="C60" r:id="rId112" display="GzWing015" tooltip="http://mips.helmholtz-muenchen.de/genre/proj/FGDB/singleGeneExpression.html?entry=FGSG_06944"/>
    <hyperlink ref="B61" r:id="rId113" display="FGSG_07420" tooltip="http://kropbase.snu.ac.kr/cgi-bin/fusarium/fusarium_detail.cgi?locus=FGSG_07420"/>
    <hyperlink ref="C61" r:id="rId114" display="GzRFX1" tooltip="http://mips.helmholtz-muenchen.de/genre/proj/FGDB/singleGeneExpression.html?entry=FGSG_07420"/>
    <hyperlink ref="B62" r:id="rId115" display="FGSG_07433" tooltip="http://kropbase.snu.ac.kr/cgi-bin/fusarium/fusarium_detail.cgi?locus=FGSG_07433"/>
    <hyperlink ref="C62" r:id="rId116" display="GzWing017" tooltip="http://mips.helmholtz-muenchen.de/genre/proj/FGDB/singleGeneExpression.html?entry=FGSG_07433"/>
    <hyperlink ref="B63" r:id="rId117" display="FGSG_08481" tooltip="http://kropbase.snu.ac.kr/cgi-bin/fusarium/fusarium_detail.cgi?locus=FGSG_08481"/>
    <hyperlink ref="C63" r:id="rId118" display="GzWing018" tooltip="http://mips.helmholtz-muenchen.de/genre/proj/FGDB/singleGeneExpression.html?entry=FGSG_08481"/>
    <hyperlink ref="B64" r:id="rId119" display="FGSG_08572" tooltip="http://kropbase.snu.ac.kr/cgi-bin/fusarium/fusarium_detail.cgi?locus=FGSG_08572"/>
    <hyperlink ref="C64" r:id="rId120" display="GzWing019" tooltip="http://mips.helmholtz-muenchen.de/genre/proj/FGDB/singleGeneExpression.html?entry=FGSG_08572"/>
    <hyperlink ref="B65" r:id="rId121" display="FGSG_08719" tooltip="http://kropbase.snu.ac.kr/cgi-bin/fusarium/fusarium_detail.cgi?locus=FGSG_08719"/>
    <hyperlink ref="C65" r:id="rId122" display="GzWing020" tooltip="http://mips.helmholtz-muenchen.de/genre/proj/FGDB/singleGeneExpression.html?entry=FGSG_08719"/>
    <hyperlink ref="B66" r:id="rId123" display="FGSG_10716" tooltip="http://kropbase.snu.ac.kr/cgi-bin/fusarium/fusarium_detail.cgi?locus=FGSG_10716"/>
    <hyperlink ref="C66" r:id="rId124" display="GzCCHC011" tooltip="http://mips.helmholtz-muenchen.de/genre/proj/FGDB/singleGeneExpression.html?entry=FGSG_10716"/>
    <hyperlink ref="B67" r:id="rId125" display="FGSG_08924" tooltip="http://kropbase.snu.ac.kr/cgi-bin/fusarium/fusarium_detail.cgi?locus=FGSG_08924"/>
    <hyperlink ref="C67" r:id="rId126" display="GzZC086" tooltip="http://mips.helmholtz-muenchen.de/genre/proj/FGDB/singleGeneExpression.html?entry=FGSG_08924"/>
    <hyperlink ref="B68" r:id="rId127" display="FGSG_10069" tooltip="http://kropbase.snu.ac.kr/cgi-bin/fusarium/fusarium_detail.cgi?locus=FGSG_10069"/>
    <hyperlink ref="C68" r:id="rId128" display="GzZC087" tooltip="http://mips.helmholtz-muenchen.de/genre/proj/FGDB/singleGeneExpression.html?entry=FGSG_10069"/>
    <hyperlink ref="B69" r:id="rId129" display="FGSG_08769" tooltip="http://kropbase.snu.ac.kr/cgi-bin/fusarium/fusarium_detail.cgi?locus=FGSG_08769"/>
    <hyperlink ref="C69" r:id="rId130" display="GzZC108" tooltip="http://mips.helmholtz-muenchen.de/genre/proj/FGDB/singleGeneExpression.html?entry=FGSG_08769"/>
    <hyperlink ref="B70" r:id="rId131" display="FGSG_07591" tooltip="http://kropbase.snu.ac.kr/cgi-bin/fusarium/fusarium_detail.cgi?locus=FGSG_07591"/>
    <hyperlink ref="C70" r:id="rId132" display="GzZC189" tooltip="http://mips.helmholtz-muenchen.de/genre/proj/FGDB/singleGeneExpression.html?entry=FGSG_07591"/>
    <hyperlink ref="B71" r:id="rId133" display="FGSG_05958" tooltip="http://kropbase.snu.ac.kr/cgi-bin/fusarium/fusarium_detail.cgi?locus=FGSG_05958"/>
    <hyperlink ref="C71" r:id="rId134" display="GzZC192" tooltip="http://mips.helmholtz-muenchen.de/genre/proj/FGDB/singleGeneExpression.html?entry=FGSG_05958"/>
    <hyperlink ref="B72" r:id="rId135" display="FGSG_03929" tooltip="http://kropbase.snu.ac.kr/cgi-bin/fusarium/fusarium_detail.cgi?locus=FGSG_03929"/>
    <hyperlink ref="C72" r:id="rId136" display="GzZC194" tooltip="http://mips.helmholtz-muenchen.de/genre/proj/FGDB/singleGeneExpression.html?entry=FGSG_03929"/>
    <hyperlink ref="B73" r:id="rId137" display="FGSG_07133" tooltip="http://kropbase.snu.ac.kr/cgi-bin/fusarium/fusarium_detail.cgi?locus=FGSG_07133"/>
    <hyperlink ref="C73" r:id="rId138" display="GzZC230" tooltip="http://mips.helmholtz-muenchen.de/genre/proj/FGDB/singleGeneExpression.html?entry=FGSG_07133"/>
    <hyperlink ref="B74" r:id="rId139" display="FGSG_07067" tooltip="http://kropbase.snu.ac.kr/cgi-bin/fusarium/fusarium_detail.cgi?locus=FGSG_07067"/>
    <hyperlink ref="C74" r:id="rId140" display="GzZC232" tooltip="http://mips.helmholtz-muenchen.de/genre/proj/FGDB/singleGeneExpression.html?entry=FGSG_07067"/>
    <hyperlink ref="B75" r:id="rId141" display="FGSG_04901" tooltip="http://kropbase.snu.ac.kr/cgi-bin/fusarium/fusarium_detail.cgi?locus=FGSG_04901"/>
    <hyperlink ref="C75" r:id="rId142" display="GzZC271" tooltip="http://mips.helmholtz-muenchen.de/genre/proj/FGDB/singleGeneExpression.html?entry=FGSG_04901"/>
    <hyperlink ref="B76" r:id="rId143" display="FGSG_00574" tooltip="http://kropbase.snu.ac.kr/cgi-bin/fusarium/fusarium_detail.cgi?locus=FGSG_00574"/>
    <hyperlink ref="C76" r:id="rId144" display="GzZC302" tooltip="http://mips.helmholtz-muenchen.de/genre/proj/FGDB/singleGeneExpression.html?entry=FGSG_00574"/>
    <hyperlink ref="B77" r:id="rId145" display="FGSG_00573" tooltip="http://kropbase.snu.ac.kr/cgi-bin/fusarium/fusarium_detail.cgi?locus=FGSG_00573"/>
    <hyperlink ref="C77" r:id="rId146" display="GzZC303" tooltip="http://mips.helmholtz-muenchen.de/genre/proj/FGDB/singleGeneExpression.html?entry=FGSG_00573"/>
    <hyperlink ref="B176" r:id="rId83" tooltip="http://kropbase.snu.ac.kr/cgi-bin/fusarium/fusarium_detail.cgi?locus=FGSG_00930"/>
    <hyperlink ref="C176" r:id="rId84" tooltip="http://mips.helmholtz-muenchen.de/genre/proj/FGDB/singleGeneExpression.html?entry=FGSG_00930"/>
    <hyperlink ref="B177" r:id="rId147" tooltip="http://kropbase.snu.ac.kr/cgi-bin/fusarium/fusarium_detail.cgi?locus=FGSG_08696"/>
    <hyperlink ref="C177" r:id="rId148" tooltip="http://mips.helmholtz-muenchen.de/genre/proj/FGDB/singleGeneExpression.html?entry=FGSG_08696"/>
    <hyperlink ref="B178" r:id="rId149" tooltip="http://kropbase.snu.ac.kr/cgi-bin/fusarium/fusarium_detail.cgi?locus=FGSG_09339"/>
    <hyperlink ref="C178" r:id="rId150" tooltip="http://mips.helmholtz-muenchen.de/genre/proj/FGDB/singleGeneExpression.html?entry=FGSG_09339"/>
    <hyperlink ref="B179" r:id="rId151" tooltip="http://kropbase.snu.ac.kr/cgi-bin/fusarium/fusarium_detail.cgi?locus=FGSG_00318"/>
    <hyperlink ref="C179" r:id="rId152" tooltip="http://mips.helmholtz-muenchen.de/genre/proj/FGDB/singleGeneExpression.html?entry=FGSG_00318"/>
    <hyperlink ref="B181" r:id="rId87" tooltip="http://kropbase.snu.ac.kr/cgi-bin/fusarium/fusarium_detail.cgi?locus=FGSG_01915"/>
    <hyperlink ref="C181" r:id="rId88" tooltip="http://mips.helmholtz-muenchen.de/genre/proj/FGDB/singleGeneExpression.html?entry=FGSG_01915"/>
    <hyperlink ref="B182" r:id="rId153" tooltip="http://kropbase.snu.ac.kr/cgi-bin/fusarium/fusarium_detail.cgi?locus=FGSG_02719"/>
    <hyperlink ref="C182" r:id="rId154" tooltip="http://mips.helmholtz-muenchen.de/genre/proj/FGDB/singleGeneExpression.html?entry=FGSG_02719"/>
    <hyperlink ref="B186" r:id="rId95" tooltip="http://kropbase.snu.ac.kr/cgi-bin/fusarium/fusarium_detail.cgi?locus=FGSG_09992"/>
    <hyperlink ref="C186" r:id="rId96" tooltip="http://mips.helmholtz-muenchen.de/genre/proj/FGDB/singleGeneExpression.html?entry=FGSG_09992"/>
    <hyperlink ref="B187" r:id="rId155" tooltip="http://kropbase.snu.ac.kr/cgi-bin/fusarium/fusarium_detail.cgi?locus=FGSG_09000"/>
    <hyperlink ref="C187" r:id="rId156" tooltip="http://mips.helmholtz-muenchen.de/genre/proj/FGDB/singleGeneExpression.html?entry=FGSG_09000"/>
    <hyperlink ref="B189" r:id="rId99" tooltip="http://kropbase.snu.ac.kr/cgi-bin/fusarium/fusarium_detail.cgi?locus=FGSG_13120"/>
    <hyperlink ref="C189" r:id="rId100" tooltip="http://mips.helmholtz-muenchen.de/genre/proj/FGDB/singleGeneExpression.html?entry=FGSG_13120"/>
    <hyperlink ref="B190" r:id="rId157" tooltip="http://kropbase.snu.ac.kr/cgi-bin/fusarium/fusarium_detail.cgi?locus=FGSG_09709"/>
    <hyperlink ref="C190" r:id="rId158" tooltip="http://mips.helmholtz-muenchen.de/genre/proj/FGDB/singleGeneExpression.html?entry=FGSG_09709"/>
    <hyperlink ref="B191" r:id="rId159" tooltip="http://kropbase.snu.ac.kr/cgi-bin/fusarium/fusarium_detail.cgi?locus=FGSG_05855"/>
    <hyperlink ref="C191" r:id="rId160" tooltip="http://mips.helmholtz-muenchen.de/genre/proj/FGDB/singleGeneExpression.html?entry=FGSG_05855"/>
    <hyperlink ref="B192" r:id="rId105" tooltip="http://kropbase.snu.ac.kr/cgi-bin/fusarium/fusarium_detail.cgi?locus=FGSG_01665"/>
    <hyperlink ref="C192" r:id="rId106" tooltip="http://mips.helmholtz-muenchen.de/genre/proj/FGDB/singleGeneExpression.html?entry=FGSG_01665"/>
    <hyperlink ref="B193" r:id="rId161" tooltip="http://kropbase.snu.ac.kr/cgi-bin/fusarium/fusarium_detail.cgi?locus=FGSG_01030"/>
    <hyperlink ref="C193" r:id="rId162" tooltip="http://mips.helmholtz-muenchen.de/genre/proj/FGDB/singleGeneExpression.html?entry=FGSG_01030"/>
    <hyperlink ref="B194" r:id="rId107" tooltip="http://kropbase.snu.ac.kr/cgi-bin/fusarium/fusarium_detail.cgi?locus=FGSG_05520"/>
    <hyperlink ref="C194" r:id="rId108" tooltip="http://mips.helmholtz-muenchen.de/genre/proj/FGDB/singleGeneExpression.html?entry=FGSG_05520"/>
    <hyperlink ref="B195" r:id="rId163" tooltip="http://kropbase.snu.ac.kr/cgi-bin/fusarium/fusarium_detail.cgi?locus=FGSG_05949"/>
    <hyperlink ref="C195" r:id="rId164" tooltip="http://mips.helmholtz-muenchen.de/genre/proj/FGDB/singleGeneExpression.html?entry=FGSG_05949"/>
    <hyperlink ref="B196" r:id="rId165" tooltip="http://kropbase.snu.ac.kr/cgi-bin/fusarium/fusarium_detail.cgi?locus=FGSG_06228"/>
    <hyperlink ref="C196" r:id="rId166" tooltip="http://mips.helmholtz-muenchen.de/genre/proj/FGDB/singleGeneExpression.html?entry=FGSG_06228"/>
    <hyperlink ref="B201" r:id="rId121" tooltip="http://kropbase.snu.ac.kr/cgi-bin/fusarium/fusarium_detail.cgi?locus=FGSG_08719"/>
    <hyperlink ref="C201" r:id="rId122" tooltip="http://mips.helmholtz-muenchen.de/genre/proj/FGDB/singleGeneExpression.html?entry=FGSG_08719"/>
    <hyperlink ref="B202" r:id="rId167" tooltip="http://kropbase.snu.ac.kr/cgi-bin/fusarium/fusarium_detail.cgi?locus=FGSG_11826"/>
    <hyperlink ref="C202" r:id="rId168" tooltip="http://mips.helmholtz-muenchen.de/genre/proj/FGDB/singleGeneExpression.html?entry=FGSG_11826"/>
    <hyperlink ref="B203" r:id="rId169" tooltip="http://kropbase.snu.ac.kr/cgi-bin/fusarium/fusarium_detail.cgi?locus=FGSG_10286"/>
    <hyperlink ref="C203" r:id="rId170" tooltip="http://mips.helmholtz-muenchen.de/genre/proj/FGDB/singleGeneExpression.html?entry=FGSG_10286"/>
    <hyperlink ref="B204" r:id="rId123" tooltip="http://kropbase.snu.ac.kr/cgi-bin/fusarium/fusarium_detail.cgi?locus=FGSG_10716"/>
    <hyperlink ref="C204" r:id="rId124" tooltip="http://mips.helmholtz-muenchen.de/genre/proj/FGDB/singleGeneExpression.html?entry=FGSG_10716"/>
    <hyperlink ref="B205" r:id="rId171" tooltip="http://kropbase.snu.ac.kr/cgi-bin/fusarium/fusarium_detail.cgi?locus=FGSG_06542"/>
    <hyperlink ref="C205" r:id="rId172" tooltip="http://mips.helmholtz-muenchen.de/genre/proj/FGDB/singleGeneExpression.html?entry=FGSG_06542"/>
    <hyperlink ref="B207" r:id="rId129" tooltip="http://kropbase.snu.ac.kr/cgi-bin/fusarium/fusarium_detail.cgi?locus=FGSG_08769"/>
    <hyperlink ref="C207" r:id="rId130" tooltip="http://mips.helmholtz-muenchen.de/genre/proj/FGDB/singleGeneExpression.html?entry=FGSG_08769"/>
    <hyperlink ref="B208" r:id="rId173" tooltip="http://kropbase.snu.ac.kr/cgi-bin/fusarium/fusarium_detail.cgi?locus=FGSG_08626"/>
    <hyperlink ref="C208" r:id="rId174" tooltip="http://mips.helmholtz-muenchen.de/genre/proj/FGDB/singleGeneExpression.html?entry=FGSG_08626"/>
    <hyperlink ref="B209" r:id="rId175" tooltip="http://kropbase.snu.ac.kr/cgi-bin/fusarium/fusarium_detail.cgi?locus=FGSG_02445"/>
    <hyperlink ref="C209" r:id="rId176" tooltip="http://mips.helmholtz-muenchen.de/genre/proj/FGDB/singleGeneExpression.html?entry=FGSG_02445"/>
    <hyperlink ref="B210" r:id="rId177" tooltip="http://kropbase.snu.ac.kr/cgi-bin/fusarium/fusarium_detail.cgi?locus=FGSG_04480"/>
    <hyperlink ref="C210" r:id="rId178" tooltip="http://mips.helmholtz-muenchen.de/genre/proj/FGDB/singleGeneExpression.html?entry=FGSG_04480"/>
    <hyperlink ref="B211" r:id="rId179" tooltip="http://kropbase.snu.ac.kr/cgi-bin/fusarium/fusarium_detail.cgi?locus=FGSG_05503"/>
    <hyperlink ref="C211" r:id="rId180" tooltip="http://mips.helmholtz-muenchen.de/genre/proj/FGDB/singleGeneExpression.html?entry=FGSG_05503"/>
    <hyperlink ref="B212" r:id="rId181" tooltip="http://kropbase.snu.ac.kr/cgi-bin/fusarium/fusarium_detail.cgi?locus=FGSG_05789"/>
    <hyperlink ref="C212" r:id="rId182" tooltip="http://mips.helmholtz-muenchen.de/genre/proj/FGDB/singleGeneExpression.html?entry=FGSG_05789"/>
    <hyperlink ref="B216" r:id="rId183" tooltip="http://kropbase.snu.ac.kr/cgi-bin/fusarium/fusarium_detail.cgi?locus=FGSG_02083"/>
    <hyperlink ref="C216" r:id="rId184" tooltip="http://mips.helmholtz-muenchen.de/genre/proj/FGDB/singleGeneExpression.html?entry=FGSG_02083"/>
    <hyperlink ref="B217" r:id="rId185" tooltip="http://kropbase.snu.ac.kr/cgi-bin/fusarium/fusarium_detail.cgi?locus=FGSG_01176"/>
    <hyperlink ref="C217" r:id="rId186" tooltip="http://mips.helmholtz-muenchen.de/genre/proj/FGDB/singleGeneExpression.html?entry=FGSG_01176"/>
    <hyperlink ref="B218" r:id="rId187" tooltip="http://kropbase.snu.ac.kr/cgi-bin/fusarium/fusarium_detail.cgi?locus=FGSG_09318"/>
    <hyperlink ref="C218" r:id="rId188" tooltip="http://mips.helmholtz-muenchen.de/genre/proj/FGDB/singleGeneExpression.html?entry=FGSG_09318"/>
    <hyperlink ref="B219" r:id="rId189" tooltip="http://kropbase.snu.ac.kr/cgi-bin/fusarium/fusarium_detail.cgi?locus=FGSG_01564"/>
    <hyperlink ref="C219" r:id="rId190" tooltip="http://mips.helmholtz-muenchen.de/genre/proj/FGDB/singleGeneExpression.html?entry=FGSG_01564"/>
    <hyperlink ref="B220" r:id="rId191" tooltip="http://kropbase.snu.ac.kr/cgi-bin/fusarium/fusarium_detail.cgi?locus=FGSG_06382"/>
    <hyperlink ref="C220" r:id="rId192" tooltip="http://mips.helmholtz-muenchen.de/genre/proj/FGDB/singleGeneExpression.html?entry=FGSG_06382"/>
    <hyperlink ref="B221" r:id="rId193" tooltip="http://kropbase.snu.ac.kr/cgi-bin/fusarium/fusarium_detail.cgi?locus=FGSG_00404"/>
    <hyperlink ref="C221" r:id="rId194" tooltip="http://mips.helmholtz-muenchen.de/genre/proj/FGDB/singleGeneExpression.html?entry=FGSG_00404"/>
    <hyperlink ref="B231" r:id="rId19" tooltip="http://kropbase.snu.ac.kr/cgi-bin/fusarium/fusarium_detail.cgi?locus=FGSG_01555"/>
    <hyperlink ref="C231" r:id="rId20" tooltip="http://mips.helmholtz-muenchen.de/genre/proj/FGDB/singleGeneExpression.html?entry=FGSG_01555"/>
    <hyperlink ref="B232" r:id="rId195" tooltip="http://kropbase.snu.ac.kr/cgi-bin/fusarium/fusarium_detail.cgi?locus=FGSG_02398"/>
    <hyperlink ref="C232" r:id="rId196" tooltip="http://mips.helmholtz-muenchen.de/genre/proj/FGDB/singleGeneExpression.html?entry=FGSG_02398"/>
    <hyperlink ref="B234" r:id="rId23" tooltip="http://kropbase.snu.ac.kr/cgi-bin/fusarium/fusarium_detail.cgi?locus=FGSG_06651"/>
    <hyperlink ref="C234" r:id="rId24" tooltip="http://mips.helmholtz-muenchen.de/genre/proj/FGDB/singleGeneExpression.html?entry=FGSG_06651"/>
    <hyperlink ref="B235" r:id="rId197" tooltip="http://kropbase.snu.ac.kr/cgi-bin/fusarium/fusarium_detail.cgi?locus=FGSG_10142"/>
    <hyperlink ref="C235" r:id="rId198" tooltip="http://mips.helmholtz-muenchen.de/genre/proj/FGDB/singleGeneExpression.html?entry=FGSG_10142"/>
    <hyperlink ref="B236" r:id="rId29" tooltip="http://kropbase.snu.ac.kr/cgi-bin/fusarium/fusarium_detail.cgi?locus=FGSG_00477"/>
    <hyperlink ref="C236" r:id="rId30" tooltip="http://mips.helmholtz-muenchen.de/genre/proj/FGDB/singleGeneExpression.html?entry=FGSG_00477"/>
    <hyperlink ref="B237" r:id="rId199" tooltip="http://kropbase.snu.ac.kr/cgi-bin/fusarium/fusarium_detail.cgi?locus=FGSG_00584"/>
    <hyperlink ref="C237" r:id="rId200" tooltip="http://mips.helmholtz-muenchen.de/genre/proj/FGDB/singleGeneExpression.html?entry=FGSG_00584"/>
    <hyperlink ref="B240" r:id="rId201" tooltip="http://kropbase.snu.ac.kr/cgi-bin/fusarium/fusarium_detail.cgi?locus=FGSG_01341"/>
    <hyperlink ref="C240" r:id="rId202" tooltip="http://mips.helmholtz-muenchen.de/genre/proj/FGDB/singleGeneExpression.html?entry=FGSG_01341"/>
    <hyperlink ref="B241" r:id="rId203" tooltip="http://kropbase.snu.ac.kr/cgi-bin/fusarium/fusarium_detail.cgi?locus=FGSG_03536"/>
    <hyperlink ref="C241" r:id="rId204" tooltip="http://mips.helmholtz-muenchen.de/genre/proj/FGDB/singleGeneExpression.html?entry=FGSG_03536"/>
    <hyperlink ref="B242" r:id="rId35" tooltip="http://kropbase.snu.ac.kr/cgi-bin/fusarium/fusarium_detail.cgi?locus=FGSG_04134"/>
    <hyperlink ref="C242" r:id="rId36" tooltip="http://mips.helmholtz-muenchen.de/genre/proj/FGDB/singleGeneExpression.html?entry=FGSG_04134"/>
    <hyperlink ref="B243" r:id="rId205" tooltip="http://kropbase.snu.ac.kr/cgi-bin/fusarium/fusarium_detail.cgi?locus=FGSG_05399"/>
    <hyperlink ref="C243" r:id="rId206" tooltip="http://mips.helmholtz-muenchen.de/genre/proj/FGDB/singleGeneExpression.html?entry=FGSG_05399"/>
    <hyperlink ref="B244" r:id="rId207" tooltip="http://kropbase.snu.ac.kr/cgi-bin/fusarium/fusarium_detail.cgi?locus=FGSG_05857"/>
    <hyperlink ref="C244" r:id="rId208" tooltip="http://mips.helmholtz-muenchen.de/genre/proj/FGDB/singleGeneExpression.html?entry=FGSG_05857"/>
    <hyperlink ref="B246" r:id="rId51" tooltip="http://kropbase.snu.ac.kr/cgi-bin/fusarium/fusarium_detail.cgi?locus=FGSG_10517"/>
    <hyperlink ref="C246" r:id="rId52" tooltip="http://mips.helmholtz-muenchen.de/genre/proj/FGDB/singleGeneExpression.html?entry=FGSG_10517"/>
    <hyperlink ref="B247" r:id="rId209" tooltip="http://kropbase.snu.ac.kr/cgi-bin/fusarium/fusarium_detail.cgi?locus=FGSG_12809"/>
    <hyperlink ref="C247" r:id="rId210" tooltip="http://mips.helmholtz-muenchen.de/genre/proj/FGDB/singleGeneExpression.html?entry=FGSG_12809"/>
    <hyperlink ref="B251" r:id="rId63" tooltip="http://kropbase.snu.ac.kr/cgi-bin/fusarium/fusarium_detail.cgi?locus=FGSG_08634"/>
    <hyperlink ref="C251" r:id="rId64" tooltip="http://mips.helmholtz-muenchen.de/genre/proj/FGDB/singleGeneExpression.html?entry=FGSG_08634"/>
    <hyperlink ref="B252" r:id="rId211" tooltip="http://kropbase.snu.ac.kr/cgi-bin/fusarium/fusarium_detail.cgi?locus=FGSG_00352"/>
    <hyperlink ref="C252" r:id="rId212" tooltip="http://mips.helmholtz-muenchen.de/genre/proj/FGDB/singleGeneExpression.html?entry=FGSG_00352"/>
    <hyperlink ref="B254" r:id="rId73" tooltip="http://kropbase.snu.ac.kr/cgi-bin/fusarium/fusarium_detail.cgi?locus=FGSG_00385"/>
    <hyperlink ref="C254" r:id="rId74" tooltip="http://mips.helmholtz-muenchen.de/genre/proj/FGDB/singleGeneExpression.html?entry=FGSG_00385"/>
    <hyperlink ref="B255" r:id="rId213" tooltip="http://kropbase.snu.ac.kr/cgi-bin/fusarium/fusarium_detail.cgi?locus=FGSG_01327"/>
    <hyperlink ref="C255" r:id="rId214" tooltip="http://mips.helmholtz-muenchen.de/genre/proj/FGDB/singleGeneExpression.html?entry=FGSG_01327"/>
    <hyperlink ref="B258" r:id="rId79" tooltip="http://kropbase.snu.ac.kr/cgi-bin/fusarium/fusarium_detail.cgi?locus=FGSG_09019"/>
    <hyperlink ref="C258" r:id="rId80" tooltip="http://mips.helmholtz-muenchen.de/genre/proj/FGDB/singleGeneExpression.html?entry=FGSG_09019"/>
    <hyperlink ref="B259" r:id="rId215" tooltip="http://kropbase.snu.ac.kr/cgi-bin/fusarium/fusarium_detail.cgi?locus=FGSG_02718"/>
    <hyperlink ref="C259" r:id="rId216" tooltip="http://mips.helmholtz-muenchen.de/genre/proj/FGDB/singleGeneExpression.html?entry=FGSG_02718"/>
    <hyperlink ref="B279" r:id="rId171" tooltip="http://kropbase.snu.ac.kr/cgi-bin/fusarium/fusarium_detail.cgi?locus=FGSG_06542"/>
    <hyperlink ref="C279" r:id="rId172" tooltip="http://mips.helmholtz-muenchen.de/genre/proj/FGDB/singleGeneExpression.html?entry=FGSG_06542"/>
    <hyperlink ref="B280" r:id="rId217" tooltip="http://kropbase.snu.ac.kr/cgi-bin/fusarium/fusarium_detail.cgi?locus=FGSG_09524"/>
    <hyperlink ref="C280" r:id="rId218" tooltip="http://mips.helmholtz-muenchen.de/genre/proj/FGDB/singleGeneExpression.html?entry=FGSG_09524"/>
    <hyperlink ref="B281" r:id="rId219" tooltip="http://kropbase.snu.ac.kr/cgi-bin/fusarium/fusarium_detail.cgi?locus=FGSG_09349"/>
    <hyperlink ref="C281" r:id="rId220" tooltip="http://mips.helmholtz-muenchen.de/genre/proj/FGDB/singleGeneExpression.html?entry=FGSG_09349"/>
    <hyperlink ref="B282" r:id="rId221" tooltip="http://kropbase.snu.ac.kr/cgi-bin/fusarium/fusarium_detail.cgi?locus=FGSG_10429"/>
    <hyperlink ref="C282" r:id="rId222" tooltip="http://mips.helmholtz-muenchen.de/genre/proj/FGDB/singleGeneExpression.html?entry=FGSG_10429"/>
    <hyperlink ref="B283" r:id="rId129" tooltip="http://kropbase.snu.ac.kr/cgi-bin/fusarium/fusarium_detail.cgi?locus=FGSG_08769"/>
    <hyperlink ref="C283" r:id="rId130" tooltip="http://mips.helmholtz-muenchen.de/genre/proj/FGDB/singleGeneExpression.html?entry=FGSG_08769"/>
    <hyperlink ref="B284" r:id="rId223" tooltip="http://kropbase.snu.ac.kr/cgi-bin/fusarium/fusarium_detail.cgi?locus=FGSG_07265"/>
    <hyperlink ref="C284" r:id="rId224" tooltip="http://mips.helmholtz-muenchen.de/genre/proj/FGDB/singleGeneExpression.html?entry=FGSG_07265"/>
    <hyperlink ref="B285" r:id="rId225" tooltip="http://kropbase.snu.ac.kr/cgi-bin/fusarium/fusarium_detail.cgi?locus=FGSG_06810"/>
    <hyperlink ref="C285" r:id="rId226" tooltip="http://mips.helmholtz-muenchen.de/genre/proj/FGDB/singleGeneExpression.html?entry=FGSG_06810"/>
    <hyperlink ref="B287" r:id="rId139" tooltip="http://kropbase.snu.ac.kr/cgi-bin/fusarium/fusarium_detail.cgi?locus=FGSG_07067"/>
    <hyperlink ref="C287" r:id="rId140" tooltip="http://mips.helmholtz-muenchen.de/genre/proj/FGDB/singleGeneExpression.html?entry=FGSG_07067"/>
    <hyperlink ref="B288" r:id="rId227" tooltip="http://kropbase.snu.ac.kr/cgi-bin/fusarium/fusarium_detail.cgi?locus=FGSG_07368"/>
    <hyperlink ref="C288" r:id="rId228" tooltip="http://mips.helmholtz-muenchen.de/genre/proj/FGDB/singleGeneExpression.html?entry=FGSG_07368"/>
    <hyperlink ref="B289" r:id="rId183" tooltip="http://kropbase.snu.ac.kr/cgi-bin/fusarium/fusarium_detail.cgi?locus=FGSG_02083"/>
    <hyperlink ref="C289" r:id="rId184" tooltip="http://mips.helmholtz-muenchen.de/genre/proj/FGDB/singleGeneExpression.html?entry=FGSG_02083"/>
    <hyperlink ref="B290" r:id="rId229" tooltip="http://kropbase.snu.ac.kr/cgi-bin/fusarium/fusarium_detail.cgi?locus=FGSG_02068"/>
    <hyperlink ref="C290" r:id="rId230" tooltip="http://mips.helmholtz-muenchen.de/genre/proj/FGDB/singleGeneExpression.html?entry=FGSG_02068"/>
    <hyperlink ref="B363" r:id="rId231" tooltip="http://kropbase.snu.ac.kr/cgi-bin/fusarium/fusarium_detail.cgi?locus=FGSG_00729"/>
    <hyperlink ref="C363" r:id="rId232" tooltip="http://mips.helmholtz-muenchen.de/genre/proj/FGDB/singleGeneExpression.html?entry=FGSG_00729"/>
    <hyperlink ref="B364" r:id="rId233" tooltip="http://kropbase.snu.ac.kr/cgi-bin/fusarium/fusarium_detail.cgi?locus=FGSG_07097"/>
    <hyperlink ref="C364" r:id="rId234" tooltip="http://mips.helmholtz-muenchen.de/genre/proj/FGDB/singleGeneExpression.html?entry=FGSG_07097"/>
    <hyperlink ref="B379" r:id="rId123" tooltip="http://kropbase.snu.ac.kr/cgi-bin/fusarium/fusarium_detail.cgi?locus=FGSG_10716"/>
    <hyperlink ref="C379" r:id="rId124" tooltip="http://mips.helmholtz-muenchen.de/genre/proj/FGDB/singleGeneExpression.html?entry=FGSG_10716"/>
    <hyperlink ref="B380" r:id="rId235" tooltip="http://kropbase.snu.ac.kr/cgi-bin/fusarium/fusarium_detail.cgi?locus=FGSG_13625"/>
    <hyperlink ref="C380" r:id="rId236" tooltip="http://mips.helmholtz-muenchen.de/genre/proj/FGDB/singleGeneExpression.html?entry=FGSG_13625"/>
    <hyperlink ref="B382" r:id="rId127" tooltip="http://kropbase.snu.ac.kr/cgi-bin/fusarium/fusarium_detail.cgi?locus=FGSG_10069"/>
    <hyperlink ref="C382" r:id="rId128" tooltip="http://mips.helmholtz-muenchen.de/genre/proj/FGDB/singleGeneExpression.html?entry=FGSG_10069"/>
    <hyperlink ref="B383" r:id="rId237" tooltip="http://kropbase.snu.ac.kr/cgi-bin/fusarium/fusarium_detail.cgi?locus=FGSG_11561"/>
    <hyperlink ref="C383" r:id="rId238" tooltip="http://mips.helmholtz-muenchen.de/genre/proj/FGDB/singleGeneExpression.html?entry=FGSG_11561"/>
    <hyperlink ref="B384" r:id="rId175" tooltip="http://kropbase.snu.ac.kr/cgi-bin/fusarium/fusarium_detail.cgi?locus=FGSG_02445"/>
    <hyperlink ref="C384" r:id="rId176" tooltip="http://mips.helmholtz-muenchen.de/genre/proj/FGDB/singleGeneExpression.html?entry=FGSG_02445"/>
    <hyperlink ref="B385" r:id="rId239" tooltip="http://kropbase.snu.ac.kr/cgi-bin/fusarium/fusarium_detail.cgi?locus=FGSG_04109"/>
    <hyperlink ref="C385" r:id="rId240" tooltip="http://mips.helmholtz-muenchen.de/genre/proj/FGDB/singleGeneExpression.html?entry=FGSG_04109"/>
    <hyperlink ref="B387" r:id="rId137" tooltip="http://kropbase.snu.ac.kr/cgi-bin/fusarium/fusarium_detail.cgi?locus=FGSG_07133"/>
    <hyperlink ref="C387" r:id="rId138" tooltip="http://mips.helmholtz-muenchen.de/genre/proj/FGDB/singleGeneExpression.html?entry=FGSG_07133"/>
    <hyperlink ref="B388" r:id="rId241" tooltip="http://kropbase.snu.ac.kr/cgi-bin/fusarium/fusarium_detail.cgi?locus=FGSG_05068"/>
    <hyperlink ref="C388" r:id="rId242" tooltip="http://mips.helmholtz-muenchen.de/genre/proj/FGDB/singleGeneExpression.html?entry=FGSG_05068"/>
    <hyperlink ref="B413" r:id="rId51" tooltip="http://kropbase.snu.ac.kr/cgi-bin/fusarium/fusarium_detail.cgi?locus=FGSG_10517"/>
    <hyperlink ref="C413" r:id="rId52" tooltip="http://mips.helmholtz-muenchen.de/genre/proj/FGDB/singleGeneExpression.html?entry=FGSG_10517"/>
    <hyperlink ref="B414" r:id="rId243" tooltip="http://kropbase.snu.ac.kr/cgi-bin/fusarium/fusarium_detail.cgi?locus=FGSG_11416"/>
    <hyperlink ref="C414" r:id="rId244" tooltip="http://mips.helmholtz-muenchen.de/genre/proj/FGDB/singleGeneExpression.html?entry=FGSG_11416"/>
    <hyperlink ref="B424" r:id="rId81" tooltip="http://kropbase.snu.ac.kr/cgi-bin/fusarium/fusarium_detail.cgi?locus=FGSG_06948"/>
    <hyperlink ref="C424" r:id="rId82" tooltip="http://mips.helmholtz-muenchen.de/genre/proj/FGDB/singleGeneExpression.html?entry=FGSG_06948"/>
    <hyperlink ref="B425" r:id="rId245" tooltip="http://kropbase.snu.ac.kr/cgi-bin/fusarium/fusarium_detail.cgi?locus=FGSG_10179"/>
    <hyperlink ref="C425" r:id="rId246" tooltip="http://mips.helmholtz-muenchen.de/genre/proj/FGDB/singleGeneExpression.html?entry=FGSG_10179"/>
    <hyperlink ref="B429" r:id="rId95" tooltip="http://kropbase.snu.ac.kr/cgi-bin/fusarium/fusarium_detail.cgi?locus=FGSG_09992"/>
    <hyperlink ref="C429" r:id="rId96" tooltip="http://mips.helmholtz-muenchen.de/genre/proj/FGDB/singleGeneExpression.html?entry=FGSG_09992"/>
    <hyperlink ref="B430" r:id="rId247" tooltip="http://kropbase.snu.ac.kr/cgi-bin/fusarium/fusarium_detail.cgi?locus=FGSG_08737"/>
    <hyperlink ref="C430" r:id="rId248" tooltip="http://mips.helmholtz-muenchen.de/genre/proj/FGDB/singleGeneExpression.html?entry=FGSG_08737"/>
    <hyperlink ref="B441" r:id="rId129" tooltip="http://kropbase.snu.ac.kr/cgi-bin/fusarium/fusarium_detail.cgi?locus=FGSG_08769"/>
    <hyperlink ref="C441" r:id="rId130" tooltip="http://mips.helmholtz-muenchen.de/genre/proj/FGDB/singleGeneExpression.html?entry=FGSG_08769"/>
    <hyperlink ref="B442" r:id="rId249" tooltip="http://kropbase.snu.ac.kr/cgi-bin/fusarium/fusarium_detail.cgi?locus=FGSG_08182"/>
    <hyperlink ref="C442" r:id="rId250" tooltip="http://mips.helmholtz-muenchen.de/genre/proj/FGDB/singleGeneExpression.html?entry=FGSG_08182"/>
    <hyperlink ref="B443" r:id="rId251" tooltip="http://kropbase.snu.ac.kr/cgi-bin/fusarium/fusarium_detail.cgi?locus=FGSG_08028"/>
    <hyperlink ref="C443" r:id="rId252" tooltip="http://mips.helmholtz-muenchen.de/genre/proj/FGDB/singleGeneExpression.html?entry=FGSG_08028"/>
    <hyperlink ref="B445" r:id="rId139" tooltip="http://kropbase.snu.ac.kr/cgi-bin/fusarium/fusarium_detail.cgi?locus=FGSG_07067"/>
    <hyperlink ref="C445" r:id="rId140" tooltip="http://mips.helmholtz-muenchen.de/genre/proj/FGDB/singleGeneExpression.html?entry=FGSG_07067"/>
    <hyperlink ref="B446" r:id="rId253" tooltip="http://kropbase.snu.ac.kr/cgi-bin/fusarium/fusarium_detail.cgi?locus=FGSG_01293"/>
    <hyperlink ref="C446" r:id="rId254" tooltip="http://mips.helmholtz-muenchen.de/genre/proj/FGDB/singleGeneExpression.html?entry=FGSG_01293"/>
    <hyperlink ref="B447" r:id="rId185" tooltip="http://kropbase.snu.ac.kr/cgi-bin/fusarium/fusarium_detail.cgi?locus=FGSG_01176"/>
    <hyperlink ref="C447" r:id="rId186" tooltip="http://mips.helmholtz-muenchen.de/genre/proj/FGDB/singleGeneExpression.html?entry=FGSG_01176"/>
    <hyperlink ref="B448" r:id="rId255" tooltip="http://kropbase.snu.ac.kr/cgi-bin/fusarium/fusarium_detail.cgi?locus=FGSG_00719"/>
    <hyperlink ref="C448" r:id="rId256" tooltip="http://mips.helmholtz-muenchen.de/genre/proj/FGDB/singleGeneExpression.html?entry=FGSG_00719"/>
    <hyperlink ref="B449" r:id="rId143" tooltip="http://kropbase.snu.ac.kr/cgi-bin/fusarium/fusarium_detail.cgi?locus=FGSG_00574"/>
    <hyperlink ref="C449" r:id="rId144" tooltip="http://mips.helmholtz-muenchen.de/genre/proj/FGDB/singleGeneExpression.html?entry=FGSG_00574"/>
    <hyperlink ref="B450" r:id="rId257" tooltip="http://kropbase.snu.ac.kr/cgi-bin/fusarium/fusarium_detail.cgi?locus=FGSG_00147"/>
    <hyperlink ref="C450" r:id="rId258" tooltip="http://mips.helmholtz-muenchen.de/genre/proj/FGDB/singleGeneExpression.html?entry=FGSG_00147"/>
    <hyperlink ref="B455" r:id="rId21" tooltip="http://kropbase.snu.ac.kr/cgi-bin/fusarium/fusarium_detail.cgi?locus=FGSG_05171"/>
    <hyperlink ref="C455" r:id="rId22" tooltip="http://mips.helmholtz-muenchen.de/genre/proj/FGDB/singleGeneExpression.html?entry=FGSG_05171"/>
    <hyperlink ref="B456" r:id="rId259" tooltip="http://kropbase.snu.ac.kr/cgi-bin/fusarium/fusarium_detail.cgi?locus=FGSG_11623"/>
    <hyperlink ref="C456" r:id="rId260" tooltip="http://mips.helmholtz-muenchen.de/genre/proj/FGDB/singleGeneExpression.html?entry=FGSG_11623"/>
    <hyperlink ref="B457" r:id="rId261" tooltip="http://kropbase.snu.ac.kr/cgi-bin/fusarium/fusarium_detail.cgi?locus=FGSG_00653"/>
    <hyperlink ref="C457" r:id="rId262" tooltip="http://mips.helmholtz-muenchen.de/genre/proj/FGDB/singleGeneExpression.html?entry=FGSG_00653"/>
    <hyperlink ref="B460" r:id="rId263" tooltip="http://kropbase.snu.ac.kr/cgi-bin/fusarium/fusarium_detail.cgi?locus=FGSG_02803"/>
    <hyperlink ref="C460" r:id="rId264" tooltip="http://mips.helmholtz-muenchen.de/genre/proj/FGDB/singleGeneExpression.html?entry=FGSG_02803"/>
    <hyperlink ref="B461" r:id="rId265" tooltip="http://kropbase.snu.ac.kr/cgi-bin/fusarium/fusarium_detail.cgi?locus=FGSG_05381"/>
    <hyperlink ref="C461" r:id="rId266" tooltip="http://mips.helmholtz-muenchen.de/genre/proj/FGDB/singleGeneExpression.html?entry=FGSG_05381"/>
    <hyperlink ref="B474" r:id="rId153" tooltip="http://kropbase.snu.ac.kr/cgi-bin/fusarium/fusarium_detail.cgi?locus=FGSG_02719"/>
    <hyperlink ref="C474" r:id="rId154" tooltip="http://mips.helmholtz-muenchen.de/genre/proj/FGDB/singleGeneExpression.html?entry=FGSG_02719"/>
    <hyperlink ref="B475" r:id="rId267" tooltip="http://kropbase.snu.ac.kr/cgi-bin/fusarium/fusarium_detail.cgi?locus=FGSG_09904"/>
    <hyperlink ref="C475" r:id="rId268" tooltip="http://mips.helmholtz-muenchen.de/genre/proj/FGDB/singleGeneExpression.html?entry=FGSG_09904"/>
    <hyperlink ref="B476" r:id="rId269" tooltip="http://kropbase.snu.ac.kr/cgi-bin/fusarium/fusarium_detail.cgi?locus=FGSG_03874"/>
    <hyperlink ref="C476" r:id="rId270" tooltip="http://mips.helmholtz-muenchen.de/genre/proj/FGDB/singleGeneExpression.html?entry=FGSG_03874"/>
    <hyperlink ref="B484" r:id="rId121" tooltip="http://kropbase.snu.ac.kr/cgi-bin/fusarium/fusarium_detail.cgi?locus=FGSG_08719"/>
    <hyperlink ref="C484" r:id="rId122" tooltip="http://mips.helmholtz-muenchen.de/genre/proj/FGDB/singleGeneExpression.html?entry=FGSG_08719"/>
    <hyperlink ref="B485" r:id="rId271" tooltip="http://kropbase.snu.ac.kr/cgi-bin/fusarium/fusarium_detail.cgi?locus=FGSG_05896"/>
    <hyperlink ref="C485" r:id="rId272" tooltip="http://mips.helmholtz-muenchen.de/genre/proj/FGDB/singleGeneExpression.html?entry=FGSG_05896"/>
    <hyperlink ref="B486" r:id="rId171" tooltip="http://kropbase.snu.ac.kr/cgi-bin/fusarium/fusarium_detail.cgi?locus=FGSG_06542"/>
    <hyperlink ref="C486" r:id="rId172" tooltip="http://mips.helmholtz-muenchen.de/genre/proj/FGDB/singleGeneExpression.html?entry=FGSG_06542"/>
    <hyperlink ref="B487" r:id="rId273" tooltip="http://kropbase.snu.ac.kr/cgi-bin/fusarium/fusarium_detail.cgi?locus=FGSG_00568"/>
    <hyperlink ref="C487" r:id="rId274" tooltip="http://mips.helmholtz-muenchen.de/genre/proj/FGDB/singleGeneExpression.html?entry=FGSG_00568"/>
    <hyperlink ref="B488" r:id="rId125" tooltip="http://kropbase.snu.ac.kr/cgi-bin/fusarium/fusarium_detail.cgi?locus=FGSG_08924"/>
    <hyperlink ref="C488" r:id="rId126" tooltip="http://mips.helmholtz-muenchen.de/genre/proj/FGDB/singleGeneExpression.html?entry=FGSG_08924"/>
    <hyperlink ref="B489" r:id="rId275" tooltip="http://kropbase.snu.ac.kr/cgi-bin/fusarium/fusarium_detail.cgi?locus=FGSG_07177"/>
    <hyperlink ref="C489" r:id="rId276" tooltip="http://mips.helmholtz-muenchen.de/genre/proj/FGDB/singleGeneExpression.html?entry=FGSG_07177"/>
    <hyperlink ref="B490" r:id="rId277" tooltip="http://kropbase.snu.ac.kr/cgi-bin/fusarium/fusarium_detail.cgi?locus=FGSG_07927"/>
    <hyperlink ref="C490" r:id="rId278" tooltip="http://mips.helmholtz-muenchen.de/genre/proj/FGDB/singleGeneExpression.html?entry=FGSG_07927"/>
    <hyperlink ref="B491" r:id="rId279" tooltip="http://kropbase.snu.ac.kr/cgi-bin/fusarium/fusarium_detail.cgi?locus=FGSG_09464"/>
    <hyperlink ref="C491" r:id="rId280" tooltip="http://mips.helmholtz-muenchen.de/genre/proj/FGDB/singleGeneExpression.html?entry=FGSG_09464"/>
    <hyperlink ref="B492" r:id="rId281" tooltip="http://kropbase.snu.ac.kr/cgi-bin/fusarium/fusarium_detail.cgi?locus=FGSG_11364"/>
    <hyperlink ref="C492" r:id="rId282" tooltip="http://mips.helmholtz-muenchen.de/genre/proj/FGDB/singleGeneExpression.html?entry=FGSG_11364"/>
    <hyperlink ref="B499" r:id="rId257" tooltip="http://kropbase.snu.ac.kr/cgi-bin/fusarium/fusarium_detail.cgi?locus=FGSG_00147"/>
    <hyperlink ref="C499" r:id="rId258" tooltip="http://mips.helmholtz-muenchen.de/genre/proj/FGDB/singleGeneExpression.html?entry=FGSG_00147"/>
  </hyperlink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4"/>
  <sheetViews>
    <sheetView workbookViewId="0">
      <selection activeCell="A1" sqref="A1"/>
    </sheetView>
  </sheetViews>
  <sheetFormatPr defaultColWidth="9" defaultRowHeight="13.5"/>
  <cols>
    <col min="1" max="1" width="9.375" style="16" customWidth="1"/>
    <col min="2" max="2" width="4.5" style="16" customWidth="1"/>
    <col min="3" max="3" width="6.375" style="16" customWidth="1"/>
    <col min="4" max="4" width="23.125" style="16" customWidth="1"/>
  </cols>
  <sheetData>
    <row r="1" s="11" customFormat="1" ht="15.75" customHeight="1" spans="1:24">
      <c r="A1" s="14" t="s">
        <v>1149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s="11" customFormat="1" ht="15.75" customHeight="1" spans="1:24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 spans="1:17">
      <c r="A3" s="18" t="s">
        <v>1150</v>
      </c>
      <c r="B3" s="18" t="s">
        <v>1151</v>
      </c>
      <c r="C3" s="18" t="s">
        <v>1152</v>
      </c>
      <c r="D3" s="18" t="s">
        <v>1153</v>
      </c>
      <c r="F3" s="19" t="s">
        <v>1151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1:17">
      <c r="A4" s="16" t="s">
        <v>658</v>
      </c>
      <c r="B4" s="16">
        <v>10</v>
      </c>
      <c r="C4" s="16">
        <v>48</v>
      </c>
      <c r="D4" s="16">
        <v>0.10346922527883</v>
      </c>
      <c r="F4" s="20" t="s">
        <v>666</v>
      </c>
      <c r="G4" s="20" t="s">
        <v>695</v>
      </c>
      <c r="H4" s="20" t="s">
        <v>682</v>
      </c>
      <c r="I4" s="20" t="s">
        <v>705</v>
      </c>
      <c r="J4" s="20" t="s">
        <v>691</v>
      </c>
      <c r="K4" s="20" t="s">
        <v>663</v>
      </c>
      <c r="L4" s="20" t="s">
        <v>684</v>
      </c>
      <c r="M4" s="20" t="s">
        <v>703</v>
      </c>
      <c r="N4" s="16"/>
      <c r="O4" s="16"/>
      <c r="P4" s="16"/>
      <c r="Q4" s="16"/>
    </row>
    <row r="5" spans="1:17">
      <c r="A5" s="16" t="s">
        <v>659</v>
      </c>
      <c r="B5" s="16">
        <v>39</v>
      </c>
      <c r="C5" s="16">
        <v>322</v>
      </c>
      <c r="D5" s="16">
        <v>8.1430044120578e-14</v>
      </c>
      <c r="F5" s="19" t="s">
        <v>1152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</row>
    <row r="6" spans="1:17">
      <c r="A6" s="16" t="s">
        <v>660</v>
      </c>
      <c r="B6" s="16">
        <v>123</v>
      </c>
      <c r="C6" s="16">
        <v>1268</v>
      </c>
      <c r="D6" s="16">
        <v>5.85249612505839e-60</v>
      </c>
      <c r="F6" s="20" t="s">
        <v>660</v>
      </c>
      <c r="G6" s="20" t="s">
        <v>670</v>
      </c>
      <c r="H6" s="20" t="s">
        <v>678</v>
      </c>
      <c r="I6" s="20" t="s">
        <v>696</v>
      </c>
      <c r="J6" s="20" t="s">
        <v>674</v>
      </c>
      <c r="K6" s="20" t="s">
        <v>661</v>
      </c>
      <c r="L6" s="20" t="s">
        <v>702</v>
      </c>
      <c r="M6" s="20" t="s">
        <v>659</v>
      </c>
      <c r="N6" s="20" t="s">
        <v>701</v>
      </c>
      <c r="O6" s="20" t="s">
        <v>687</v>
      </c>
      <c r="P6" s="20" t="s">
        <v>706</v>
      </c>
      <c r="Q6" s="20" t="s">
        <v>689</v>
      </c>
    </row>
    <row r="7" spans="1:17">
      <c r="A7" s="16" t="s">
        <v>661</v>
      </c>
      <c r="B7" s="16">
        <v>24</v>
      </c>
      <c r="C7" s="16">
        <v>285</v>
      </c>
      <c r="D7" s="16">
        <v>2.88968733045575e-17</v>
      </c>
      <c r="F7" s="20" t="s">
        <v>686</v>
      </c>
      <c r="G7" s="20" t="s">
        <v>664</v>
      </c>
      <c r="H7" s="20" t="s">
        <v>681</v>
      </c>
      <c r="I7" s="20" t="s">
        <v>680</v>
      </c>
      <c r="J7" s="20" t="s">
        <v>667</v>
      </c>
      <c r="K7" s="20" t="s">
        <v>688</v>
      </c>
      <c r="L7" s="20" t="s">
        <v>692</v>
      </c>
      <c r="M7" s="20" t="s">
        <v>690</v>
      </c>
      <c r="N7" s="20" t="s">
        <v>693</v>
      </c>
      <c r="O7" s="20" t="s">
        <v>704</v>
      </c>
      <c r="P7" s="20" t="s">
        <v>699</v>
      </c>
      <c r="Q7" s="20" t="s">
        <v>698</v>
      </c>
    </row>
    <row r="8" spans="1:17">
      <c r="A8" s="16" t="s">
        <v>662</v>
      </c>
      <c r="B8" s="16">
        <v>68</v>
      </c>
      <c r="C8" s="16">
        <v>161</v>
      </c>
      <c r="D8" s="16">
        <v>0.369157777056708</v>
      </c>
      <c r="F8" s="19" t="s">
        <v>1154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</row>
    <row r="9" spans="1:17">
      <c r="A9" s="16" t="s">
        <v>663</v>
      </c>
      <c r="B9" s="16">
        <v>135</v>
      </c>
      <c r="C9" s="16">
        <v>119</v>
      </c>
      <c r="D9" s="16">
        <v>4.0357176304714e-18</v>
      </c>
      <c r="F9" s="20" t="s">
        <v>671</v>
      </c>
      <c r="G9" s="20" t="s">
        <v>685</v>
      </c>
      <c r="H9" s="20" t="s">
        <v>672</v>
      </c>
      <c r="I9" s="20" t="s">
        <v>658</v>
      </c>
      <c r="J9" s="20" t="s">
        <v>669</v>
      </c>
      <c r="K9" s="20" t="s">
        <v>683</v>
      </c>
      <c r="L9" s="20" t="s">
        <v>679</v>
      </c>
      <c r="M9" s="20" t="s">
        <v>697</v>
      </c>
      <c r="N9" s="20" t="s">
        <v>668</v>
      </c>
      <c r="O9" s="20" t="s">
        <v>665</v>
      </c>
      <c r="P9" s="20" t="s">
        <v>662</v>
      </c>
      <c r="Q9" s="20" t="s">
        <v>694</v>
      </c>
    </row>
    <row r="10" spans="1:17">
      <c r="A10" s="16" t="s">
        <v>664</v>
      </c>
      <c r="B10" s="16">
        <v>87</v>
      </c>
      <c r="C10" s="16">
        <v>99</v>
      </c>
      <c r="D10" s="16">
        <v>1.64011690515155e-8</v>
      </c>
      <c r="F10" s="20" t="s">
        <v>677</v>
      </c>
      <c r="G10" s="20" t="s">
        <v>675</v>
      </c>
      <c r="H10" s="20" t="s">
        <v>700</v>
      </c>
      <c r="I10" s="20" t="s">
        <v>673</v>
      </c>
      <c r="J10" s="20" t="s">
        <v>676</v>
      </c>
      <c r="K10" s="16"/>
      <c r="L10" s="16"/>
      <c r="M10" s="16"/>
      <c r="N10" s="16"/>
      <c r="O10" s="16"/>
      <c r="P10" s="16"/>
      <c r="Q10" s="16"/>
    </row>
    <row r="11" spans="1:9">
      <c r="A11" s="16" t="s">
        <v>665</v>
      </c>
      <c r="B11" s="16">
        <v>55</v>
      </c>
      <c r="C11" s="16">
        <v>124</v>
      </c>
      <c r="D11" s="16">
        <v>0.272062500324551</v>
      </c>
      <c r="F11" s="16"/>
      <c r="G11" s="16"/>
      <c r="H11" s="16"/>
      <c r="I11" s="16"/>
    </row>
    <row r="12" spans="1:15">
      <c r="A12" s="16" t="s">
        <v>666</v>
      </c>
      <c r="B12" s="16">
        <v>320</v>
      </c>
      <c r="C12" s="16">
        <v>65</v>
      </c>
      <c r="D12" s="16">
        <v>7.40351443640661e-113</v>
      </c>
      <c r="F12" s="16" t="s">
        <v>1155</v>
      </c>
      <c r="G12" s="16"/>
      <c r="H12" s="21"/>
      <c r="I12" s="21"/>
      <c r="J12" s="21"/>
      <c r="K12" s="21"/>
      <c r="L12" s="16"/>
      <c r="M12" s="16"/>
      <c r="N12" s="16"/>
      <c r="O12" s="16"/>
    </row>
    <row r="13" spans="1:15">
      <c r="A13" s="16" t="s">
        <v>667</v>
      </c>
      <c r="B13" s="16">
        <v>119</v>
      </c>
      <c r="C13" s="16">
        <v>168</v>
      </c>
      <c r="D13" s="16">
        <v>2.05375670136611e-7</v>
      </c>
      <c r="F13" s="16" t="s">
        <v>345</v>
      </c>
      <c r="G13" s="16" t="s">
        <v>113</v>
      </c>
      <c r="H13" s="16" t="s">
        <v>285</v>
      </c>
      <c r="I13" s="16" t="s">
        <v>303</v>
      </c>
      <c r="J13" s="16" t="s">
        <v>195</v>
      </c>
      <c r="K13" s="16" t="s">
        <v>293</v>
      </c>
      <c r="L13" s="16" t="s">
        <v>390</v>
      </c>
      <c r="M13" s="16" t="s">
        <v>283</v>
      </c>
      <c r="N13" s="16" t="s">
        <v>339</v>
      </c>
      <c r="O13" s="16" t="s">
        <v>325</v>
      </c>
    </row>
    <row r="14" spans="1:15">
      <c r="A14" s="16" t="s">
        <v>668</v>
      </c>
      <c r="B14" s="16">
        <v>49</v>
      </c>
      <c r="C14" s="16">
        <v>106</v>
      </c>
      <c r="D14" s="16">
        <v>0.2042920096842</v>
      </c>
      <c r="F14" s="22" t="s">
        <v>1156</v>
      </c>
      <c r="G14" s="16" t="s">
        <v>1157</v>
      </c>
      <c r="H14" s="22" t="s">
        <v>1158</v>
      </c>
      <c r="I14" s="16" t="s">
        <v>1159</v>
      </c>
      <c r="J14" s="16" t="s">
        <v>1160</v>
      </c>
      <c r="K14" s="16" t="s">
        <v>1161</v>
      </c>
      <c r="L14" s="16" t="s">
        <v>1162</v>
      </c>
      <c r="M14" s="16" t="s">
        <v>1163</v>
      </c>
      <c r="N14" s="16" t="s">
        <v>1164</v>
      </c>
      <c r="O14" s="23" t="s">
        <v>1165</v>
      </c>
    </row>
    <row r="15" spans="1:15">
      <c r="A15" s="16" t="s">
        <v>669</v>
      </c>
      <c r="B15" s="16">
        <v>36</v>
      </c>
      <c r="C15" s="16">
        <v>132</v>
      </c>
      <c r="D15" s="16">
        <v>0.115164238891334</v>
      </c>
      <c r="F15" s="16"/>
      <c r="G15" s="16"/>
      <c r="H15" s="16"/>
      <c r="I15" s="16" t="s">
        <v>1166</v>
      </c>
      <c r="J15" s="16" t="s">
        <v>1167</v>
      </c>
      <c r="K15" s="16" t="s">
        <v>1168</v>
      </c>
      <c r="L15" s="16" t="s">
        <v>1169</v>
      </c>
      <c r="M15" s="16"/>
      <c r="N15" s="16" t="s">
        <v>1170</v>
      </c>
      <c r="O15" s="16"/>
    </row>
    <row r="16" spans="1:15">
      <c r="A16" s="16" t="s">
        <v>670</v>
      </c>
      <c r="B16" s="16">
        <v>35</v>
      </c>
      <c r="C16" s="16">
        <v>694</v>
      </c>
      <c r="D16" s="16">
        <v>1.66440346652098e-53</v>
      </c>
      <c r="F16" s="16"/>
      <c r="G16" s="16"/>
      <c r="H16" s="16"/>
      <c r="I16" s="16" t="s">
        <v>1171</v>
      </c>
      <c r="J16" s="16" t="s">
        <v>1172</v>
      </c>
      <c r="K16" s="16" t="s">
        <v>1173</v>
      </c>
      <c r="L16" s="16" t="s">
        <v>1174</v>
      </c>
      <c r="M16" s="16"/>
      <c r="N16" s="16" t="s">
        <v>1175</v>
      </c>
      <c r="O16" s="16"/>
    </row>
    <row r="17" spans="1:15">
      <c r="A17" s="16" t="s">
        <v>671</v>
      </c>
      <c r="B17" s="16">
        <v>67</v>
      </c>
      <c r="C17" s="16">
        <v>236</v>
      </c>
      <c r="D17" s="16">
        <v>0.0575046687458469</v>
      </c>
      <c r="F17" s="16"/>
      <c r="G17" s="16"/>
      <c r="H17" s="16"/>
      <c r="I17" s="16" t="s">
        <v>1176</v>
      </c>
      <c r="J17" s="16" t="s">
        <v>1177</v>
      </c>
      <c r="K17" s="16" t="s">
        <v>1178</v>
      </c>
      <c r="L17" s="16" t="s">
        <v>1179</v>
      </c>
      <c r="M17" s="16"/>
      <c r="N17" s="16" t="s">
        <v>1180</v>
      </c>
      <c r="O17" s="16"/>
    </row>
    <row r="18" spans="1:15">
      <c r="A18" s="16" t="s">
        <v>672</v>
      </c>
      <c r="B18" s="16">
        <v>61</v>
      </c>
      <c r="C18" s="16">
        <v>211</v>
      </c>
      <c r="D18" s="16">
        <v>0.0974497618844206</v>
      </c>
      <c r="F18" s="16"/>
      <c r="G18" s="16"/>
      <c r="H18" s="16"/>
      <c r="I18" s="16" t="s">
        <v>1181</v>
      </c>
      <c r="J18" s="16"/>
      <c r="K18" s="16"/>
      <c r="L18" s="16" t="s">
        <v>1182</v>
      </c>
      <c r="M18" s="16"/>
      <c r="N18" s="16" t="s">
        <v>1183</v>
      </c>
      <c r="O18" s="16"/>
    </row>
    <row r="19" spans="1:15">
      <c r="A19" s="16" t="s">
        <v>673</v>
      </c>
      <c r="B19" s="16">
        <v>23</v>
      </c>
      <c r="C19" s="16">
        <v>57</v>
      </c>
      <c r="D19" s="16">
        <v>0.706730091185014</v>
      </c>
      <c r="F19" s="16"/>
      <c r="G19" s="16"/>
      <c r="H19" s="16"/>
      <c r="I19" s="16"/>
      <c r="J19" s="16"/>
      <c r="K19" s="16"/>
      <c r="L19" s="16" t="s">
        <v>1184</v>
      </c>
      <c r="M19" s="16"/>
      <c r="N19" s="16"/>
      <c r="O19" s="16"/>
    </row>
    <row r="20" spans="1:15">
      <c r="A20" s="16" t="s">
        <v>674</v>
      </c>
      <c r="B20" s="16">
        <v>17</v>
      </c>
      <c r="C20" s="16">
        <v>255</v>
      </c>
      <c r="D20" s="16">
        <v>3.67213102668526e-18</v>
      </c>
      <c r="F20" s="16"/>
      <c r="G20" s="16"/>
      <c r="H20" s="16"/>
      <c r="I20" s="16"/>
      <c r="J20" s="16"/>
      <c r="K20" s="16"/>
      <c r="L20" s="16" t="s">
        <v>1185</v>
      </c>
      <c r="M20" s="16"/>
      <c r="N20" s="16"/>
      <c r="O20" s="16"/>
    </row>
    <row r="21" spans="1:4">
      <c r="A21" s="16" t="s">
        <v>675</v>
      </c>
      <c r="B21" s="16">
        <v>71</v>
      </c>
      <c r="C21" s="16">
        <v>207</v>
      </c>
      <c r="D21" s="16">
        <v>0.632954840652153</v>
      </c>
    </row>
    <row r="22" spans="1:4">
      <c r="A22" s="16" t="s">
        <v>676</v>
      </c>
      <c r="B22" s="16">
        <v>32</v>
      </c>
      <c r="C22" s="16">
        <v>92</v>
      </c>
      <c r="D22" s="16">
        <v>0.8391592564017</v>
      </c>
    </row>
    <row r="23" spans="1:4">
      <c r="A23" s="16" t="s">
        <v>677</v>
      </c>
      <c r="B23" s="16">
        <v>75</v>
      </c>
      <c r="C23" s="16">
        <v>183</v>
      </c>
      <c r="D23" s="16">
        <v>0.479718988802465</v>
      </c>
    </row>
    <row r="24" spans="1:4">
      <c r="A24" s="16" t="s">
        <v>678</v>
      </c>
      <c r="B24" s="16">
        <v>19</v>
      </c>
      <c r="C24" s="16">
        <v>523</v>
      </c>
      <c r="D24" s="16">
        <v>6.62181425288549e-47</v>
      </c>
    </row>
    <row r="25" spans="1:4">
      <c r="A25" s="16" t="s">
        <v>679</v>
      </c>
      <c r="B25" s="16">
        <v>50</v>
      </c>
      <c r="C25" s="16">
        <v>172</v>
      </c>
      <c r="D25" s="16">
        <v>0.147277699990538</v>
      </c>
    </row>
    <row r="26" spans="1:4">
      <c r="A26" s="16" t="s">
        <v>680</v>
      </c>
      <c r="B26" s="16">
        <v>40</v>
      </c>
      <c r="C26" s="16">
        <v>256</v>
      </c>
      <c r="D26" s="16">
        <v>3.91342650110387e-8</v>
      </c>
    </row>
    <row r="27" spans="1:4">
      <c r="A27" s="16" t="s">
        <v>681</v>
      </c>
      <c r="B27" s="16">
        <v>84</v>
      </c>
      <c r="C27" s="16">
        <v>95</v>
      </c>
      <c r="D27" s="16">
        <v>2.34460954458289e-8</v>
      </c>
    </row>
    <row r="28" spans="1:4">
      <c r="A28" s="16" t="s">
        <v>682</v>
      </c>
      <c r="B28" s="16">
        <v>236</v>
      </c>
      <c r="C28" s="16">
        <v>107</v>
      </c>
      <c r="D28" s="16">
        <v>1.7447724431731e-56</v>
      </c>
    </row>
    <row r="29" spans="1:4">
      <c r="A29" s="16" t="s">
        <v>683</v>
      </c>
      <c r="B29" s="16">
        <v>11</v>
      </c>
      <c r="C29" s="16">
        <v>16</v>
      </c>
      <c r="D29" s="16">
        <v>0.128353894507771</v>
      </c>
    </row>
    <row r="30" spans="1:4">
      <c r="A30" s="16" t="s">
        <v>684</v>
      </c>
      <c r="B30" s="16">
        <v>92</v>
      </c>
      <c r="C30" s="16">
        <v>83</v>
      </c>
      <c r="D30" s="16">
        <v>2.09908196633467e-12</v>
      </c>
    </row>
    <row r="31" spans="1:4">
      <c r="A31" s="16" t="s">
        <v>685</v>
      </c>
      <c r="B31" s="16">
        <v>22</v>
      </c>
      <c r="C31" s="16">
        <v>90</v>
      </c>
      <c r="D31" s="16">
        <v>0.0869824084492374</v>
      </c>
    </row>
    <row r="32" spans="1:4">
      <c r="A32" s="16" t="s">
        <v>686</v>
      </c>
      <c r="B32" s="16">
        <v>74</v>
      </c>
      <c r="C32" s="16">
        <v>76</v>
      </c>
      <c r="D32" s="16">
        <v>9.40586269917995e-9</v>
      </c>
    </row>
    <row r="33" spans="1:4">
      <c r="A33" s="16" t="s">
        <v>687</v>
      </c>
      <c r="B33" s="16">
        <v>46</v>
      </c>
      <c r="C33" s="16">
        <v>327</v>
      </c>
      <c r="D33" s="16">
        <v>1.15903904090643e-11</v>
      </c>
    </row>
    <row r="34" spans="1:4">
      <c r="A34" s="16" t="s">
        <v>688</v>
      </c>
      <c r="B34" s="16">
        <v>40</v>
      </c>
      <c r="C34" s="16">
        <v>246</v>
      </c>
      <c r="D34" s="16">
        <v>2.27702882113423e-7</v>
      </c>
    </row>
    <row r="35" spans="1:4">
      <c r="A35" s="16" t="s">
        <v>689</v>
      </c>
      <c r="B35" s="16">
        <v>1</v>
      </c>
      <c r="C35" s="16">
        <v>78</v>
      </c>
      <c r="D35" s="16">
        <v>7.47221022706016e-10</v>
      </c>
    </row>
    <row r="36" spans="1:4">
      <c r="A36" s="16" t="s">
        <v>690</v>
      </c>
      <c r="B36" s="16">
        <v>15</v>
      </c>
      <c r="C36" s="16">
        <v>123</v>
      </c>
      <c r="D36" s="16">
        <v>4.54855832781193e-6</v>
      </c>
    </row>
    <row r="37" spans="1:4">
      <c r="A37" s="16" t="s">
        <v>691</v>
      </c>
      <c r="B37" s="16">
        <v>132</v>
      </c>
      <c r="C37" s="16">
        <v>93</v>
      </c>
      <c r="D37" s="16">
        <v>8.25990152891804e-23</v>
      </c>
    </row>
    <row r="38" spans="1:4">
      <c r="A38" s="16" t="s">
        <v>692</v>
      </c>
      <c r="B38" s="16">
        <v>48</v>
      </c>
      <c r="C38" s="16">
        <v>275</v>
      </c>
      <c r="D38" s="16">
        <v>2.98181374069592e-7</v>
      </c>
    </row>
    <row r="39" spans="1:4">
      <c r="A39" s="16" t="s">
        <v>693</v>
      </c>
      <c r="B39" s="16">
        <v>64</v>
      </c>
      <c r="C39" s="16">
        <v>97</v>
      </c>
      <c r="D39" s="16">
        <v>0.000652647299219701</v>
      </c>
    </row>
    <row r="40" spans="1:4">
      <c r="A40" s="16" t="s">
        <v>694</v>
      </c>
      <c r="B40" s="16">
        <v>28</v>
      </c>
      <c r="C40" s="16">
        <v>90</v>
      </c>
      <c r="D40" s="16">
        <v>0.466787117894159</v>
      </c>
    </row>
    <row r="41" spans="1:4">
      <c r="A41" s="16" t="s">
        <v>695</v>
      </c>
      <c r="B41" s="16">
        <v>337</v>
      </c>
      <c r="C41" s="16">
        <v>145</v>
      </c>
      <c r="D41" s="16">
        <v>8.55846957503367e-82</v>
      </c>
    </row>
    <row r="42" spans="1:4">
      <c r="A42" s="16" t="s">
        <v>696</v>
      </c>
      <c r="B42" s="16">
        <v>19</v>
      </c>
      <c r="C42" s="16">
        <v>441</v>
      </c>
      <c r="D42" s="16">
        <v>1.69380635187934e-37</v>
      </c>
    </row>
    <row r="43" spans="1:4">
      <c r="A43" s="16" t="s">
        <v>697</v>
      </c>
      <c r="B43" s="16">
        <v>54</v>
      </c>
      <c r="C43" s="16">
        <v>115</v>
      </c>
      <c r="D43" s="16">
        <v>0.163661628568805</v>
      </c>
    </row>
    <row r="44" spans="1:4">
      <c r="A44" s="16" t="s">
        <v>698</v>
      </c>
      <c r="B44" s="16">
        <v>43</v>
      </c>
      <c r="C44" s="16">
        <v>178</v>
      </c>
      <c r="D44" s="16">
        <v>0.0114614011017323</v>
      </c>
    </row>
    <row r="45" spans="1:4">
      <c r="A45" s="16" t="s">
        <v>699</v>
      </c>
      <c r="B45" s="16">
        <v>48</v>
      </c>
      <c r="C45" s="16">
        <v>197</v>
      </c>
      <c r="D45" s="16">
        <v>0.00874634976137703</v>
      </c>
    </row>
    <row r="46" spans="1:4">
      <c r="A46" s="16" t="s">
        <v>700</v>
      </c>
      <c r="B46" s="16">
        <v>32</v>
      </c>
      <c r="C46" s="16">
        <v>78</v>
      </c>
      <c r="D46" s="16">
        <v>0.666546184421433</v>
      </c>
    </row>
    <row r="47" spans="1:4">
      <c r="A47" s="16" t="s">
        <v>701</v>
      </c>
      <c r="B47" s="16">
        <v>120</v>
      </c>
      <c r="C47" s="16">
        <v>124</v>
      </c>
      <c r="D47" s="16">
        <v>4.35122641770149e-13</v>
      </c>
    </row>
    <row r="48" spans="1:4">
      <c r="A48" s="16" t="s">
        <v>702</v>
      </c>
      <c r="B48" s="16">
        <v>51</v>
      </c>
      <c r="C48" s="16">
        <v>393</v>
      </c>
      <c r="D48" s="16">
        <v>3.7957933160909e-15</v>
      </c>
    </row>
    <row r="49" spans="1:4">
      <c r="A49" s="16" t="s">
        <v>703</v>
      </c>
      <c r="B49" s="16">
        <v>24</v>
      </c>
      <c r="C49" s="16">
        <v>20</v>
      </c>
      <c r="D49" s="16">
        <v>0.000125449340286963</v>
      </c>
    </row>
    <row r="50" spans="1:4">
      <c r="A50" s="16" t="s">
        <v>704</v>
      </c>
      <c r="B50" s="16">
        <v>20</v>
      </c>
      <c r="C50" s="16">
        <v>105</v>
      </c>
      <c r="D50" s="16">
        <v>0.00446299537909908</v>
      </c>
    </row>
    <row r="51" spans="1:4">
      <c r="A51" s="16" t="s">
        <v>705</v>
      </c>
      <c r="B51" s="16">
        <v>183</v>
      </c>
      <c r="C51" s="16">
        <v>108</v>
      </c>
      <c r="D51" s="16">
        <v>2.75999288312887e-36</v>
      </c>
    </row>
    <row r="52" spans="1:4">
      <c r="A52" s="16" t="s">
        <v>706</v>
      </c>
      <c r="B52" s="16">
        <v>122</v>
      </c>
      <c r="C52" s="16">
        <v>149</v>
      </c>
      <c r="D52" s="16">
        <v>5.40509016850038e-10</v>
      </c>
    </row>
    <row r="53" spans="1:3">
      <c r="A53" s="16" t="s">
        <v>1186</v>
      </c>
      <c r="B53" s="16">
        <v>3600</v>
      </c>
      <c r="C53" s="16">
        <v>9700</v>
      </c>
    </row>
    <row r="54" spans="2:3">
      <c r="B54" s="16">
        <f>SUM(B4:B52)</f>
        <v>3501</v>
      </c>
      <c r="C54" s="16">
        <f>SUM(C4:C52)</f>
        <v>9632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3"/>
  <sheetViews>
    <sheetView workbookViewId="0">
      <selection activeCell="A1" sqref="A1"/>
    </sheetView>
  </sheetViews>
  <sheetFormatPr defaultColWidth="9" defaultRowHeight="13.5"/>
  <cols>
    <col min="1" max="7" width="9" style="16"/>
    <col min="8" max="11" width="12.625" style="16"/>
    <col min="12" max="16384" width="9" style="16"/>
  </cols>
  <sheetData>
    <row r="1" s="11" customFormat="1" ht="15.75" customHeight="1" spans="1:24">
      <c r="A1" s="14" t="s">
        <v>1187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s="11" customFormat="1" ht="15.75" customHeight="1" spans="1:24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 s="16" customFormat="1" spans="2:11">
      <c r="B3" s="16" t="s">
        <v>1188</v>
      </c>
      <c r="C3" s="16" t="s">
        <v>1189</v>
      </c>
      <c r="D3" s="16" t="s">
        <v>1190</v>
      </c>
      <c r="E3" s="16" t="s">
        <v>1191</v>
      </c>
      <c r="F3" s="16" t="s">
        <v>1192</v>
      </c>
      <c r="H3" s="16" t="s">
        <v>1188</v>
      </c>
      <c r="I3" s="16" t="s">
        <v>1189</v>
      </c>
      <c r="J3" s="16" t="s">
        <v>1190</v>
      </c>
      <c r="K3" s="16" t="s">
        <v>1191</v>
      </c>
    </row>
    <row r="4" s="16" customFormat="1" spans="1:11">
      <c r="A4" s="16" t="s">
        <v>658</v>
      </c>
      <c r="B4" s="16">
        <v>13</v>
      </c>
      <c r="C4" s="16">
        <v>21</v>
      </c>
      <c r="D4" s="16">
        <v>10</v>
      </c>
      <c r="E4" s="16">
        <v>13</v>
      </c>
      <c r="G4" s="16" t="s">
        <v>658</v>
      </c>
      <c r="H4" s="16">
        <f t="shared" ref="H4:H52" si="0">B4/3555</f>
        <v>0.00365682137834037</v>
      </c>
      <c r="I4" s="16">
        <f t="shared" ref="I4:I52" si="1">C4/2804</f>
        <v>0.00748930099857347</v>
      </c>
      <c r="J4" s="16">
        <f t="shared" ref="J4:J52" si="2">D4/2417</f>
        <v>0.00413736036408771</v>
      </c>
      <c r="K4" s="16">
        <f t="shared" ref="K4:K52" si="3">E4/2633</f>
        <v>0.00493733383972655</v>
      </c>
    </row>
    <row r="5" s="16" customFormat="1" spans="1:11">
      <c r="A5" s="16" t="s">
        <v>659</v>
      </c>
      <c r="B5" s="16">
        <v>98</v>
      </c>
      <c r="C5" s="16">
        <v>87</v>
      </c>
      <c r="D5" s="16">
        <v>55</v>
      </c>
      <c r="E5" s="16">
        <v>67</v>
      </c>
      <c r="G5" s="16" t="s">
        <v>659</v>
      </c>
      <c r="H5" s="16">
        <f t="shared" si="0"/>
        <v>0.0275668073136428</v>
      </c>
      <c r="I5" s="16">
        <f t="shared" si="1"/>
        <v>0.0310271041369472</v>
      </c>
      <c r="J5" s="16">
        <f t="shared" si="2"/>
        <v>0.0227554820024824</v>
      </c>
      <c r="K5" s="16">
        <f t="shared" si="3"/>
        <v>0.0254462590201291</v>
      </c>
    </row>
    <row r="6" s="16" customFormat="1" spans="1:11">
      <c r="A6" s="16" t="s">
        <v>660</v>
      </c>
      <c r="B6" s="16">
        <v>408</v>
      </c>
      <c r="C6" s="16">
        <v>214</v>
      </c>
      <c r="D6" s="16">
        <v>263</v>
      </c>
      <c r="E6" s="16">
        <v>289</v>
      </c>
      <c r="G6" s="16" t="s">
        <v>660</v>
      </c>
      <c r="H6" s="16">
        <f t="shared" si="0"/>
        <v>0.114767932489451</v>
      </c>
      <c r="I6" s="16">
        <f t="shared" si="1"/>
        <v>0.0763195435092725</v>
      </c>
      <c r="J6" s="16">
        <f t="shared" si="2"/>
        <v>0.108812577575507</v>
      </c>
      <c r="K6" s="16">
        <f t="shared" si="3"/>
        <v>0.109760729206229</v>
      </c>
    </row>
    <row r="7" s="16" customFormat="1" spans="1:11">
      <c r="A7" s="16" t="s">
        <v>661</v>
      </c>
      <c r="B7" s="16">
        <v>88</v>
      </c>
      <c r="C7" s="16">
        <v>57</v>
      </c>
      <c r="D7" s="16">
        <v>72</v>
      </c>
      <c r="E7" s="16">
        <v>67</v>
      </c>
      <c r="G7" s="16" t="s">
        <v>661</v>
      </c>
      <c r="H7" s="16">
        <f t="shared" si="0"/>
        <v>0.0247538677918425</v>
      </c>
      <c r="I7" s="16">
        <f t="shared" si="1"/>
        <v>0.0203281027104137</v>
      </c>
      <c r="J7" s="16">
        <f t="shared" si="2"/>
        <v>0.0297889946214315</v>
      </c>
      <c r="K7" s="16">
        <f t="shared" si="3"/>
        <v>0.0254462590201291</v>
      </c>
    </row>
    <row r="8" s="16" customFormat="1" spans="1:11">
      <c r="A8" s="16" t="s">
        <v>662</v>
      </c>
      <c r="B8" s="16">
        <v>45</v>
      </c>
      <c r="C8" s="16">
        <v>66</v>
      </c>
      <c r="D8" s="16">
        <v>38</v>
      </c>
      <c r="E8" s="16">
        <v>36</v>
      </c>
      <c r="G8" s="16" t="s">
        <v>662</v>
      </c>
      <c r="H8" s="16">
        <f t="shared" si="0"/>
        <v>0.0126582278481013</v>
      </c>
      <c r="I8" s="16">
        <f t="shared" si="1"/>
        <v>0.0235378031383738</v>
      </c>
      <c r="J8" s="16">
        <f t="shared" si="2"/>
        <v>0.0157219693835333</v>
      </c>
      <c r="K8" s="16">
        <f t="shared" si="3"/>
        <v>0.0136726167869351</v>
      </c>
    </row>
    <row r="9" s="16" customFormat="1" spans="1:11">
      <c r="A9" s="16" t="s">
        <v>663</v>
      </c>
      <c r="B9" s="16">
        <v>63</v>
      </c>
      <c r="C9" s="16">
        <v>60</v>
      </c>
      <c r="D9" s="16">
        <v>36</v>
      </c>
      <c r="E9" s="16">
        <v>48</v>
      </c>
      <c r="G9" s="16" t="s">
        <v>663</v>
      </c>
      <c r="H9" s="16">
        <f t="shared" si="0"/>
        <v>0.0177215189873418</v>
      </c>
      <c r="I9" s="16">
        <f t="shared" si="1"/>
        <v>0.021398002853067</v>
      </c>
      <c r="J9" s="16">
        <f t="shared" si="2"/>
        <v>0.0148944973107158</v>
      </c>
      <c r="K9" s="16">
        <f t="shared" si="3"/>
        <v>0.0182301557159134</v>
      </c>
    </row>
    <row r="10" s="16" customFormat="1" spans="1:11">
      <c r="A10" s="16" t="s">
        <v>664</v>
      </c>
      <c r="B10" s="16">
        <v>47</v>
      </c>
      <c r="C10" s="16">
        <v>45</v>
      </c>
      <c r="D10" s="16">
        <v>29</v>
      </c>
      <c r="E10" s="16">
        <v>35</v>
      </c>
      <c r="G10" s="16" t="s">
        <v>664</v>
      </c>
      <c r="H10" s="16">
        <f t="shared" si="0"/>
        <v>0.0132208157524613</v>
      </c>
      <c r="I10" s="16">
        <f t="shared" si="1"/>
        <v>0.0160485021398003</v>
      </c>
      <c r="J10" s="16">
        <f t="shared" si="2"/>
        <v>0.0119983450558544</v>
      </c>
      <c r="K10" s="16">
        <f t="shared" si="3"/>
        <v>0.0132928218761869</v>
      </c>
    </row>
    <row r="11" s="16" customFormat="1" spans="1:11">
      <c r="A11" s="16" t="s">
        <v>665</v>
      </c>
      <c r="B11" s="16">
        <v>40</v>
      </c>
      <c r="C11" s="16">
        <v>27</v>
      </c>
      <c r="D11" s="16">
        <v>40</v>
      </c>
      <c r="E11" s="16">
        <v>31</v>
      </c>
      <c r="G11" s="16" t="s">
        <v>665</v>
      </c>
      <c r="H11" s="16">
        <f t="shared" si="0"/>
        <v>0.0112517580872011</v>
      </c>
      <c r="I11" s="16">
        <f t="shared" si="1"/>
        <v>0.00962910128388017</v>
      </c>
      <c r="J11" s="16">
        <f t="shared" si="2"/>
        <v>0.0165494414563508</v>
      </c>
      <c r="K11" s="16">
        <f t="shared" si="3"/>
        <v>0.0117736422331941</v>
      </c>
    </row>
    <row r="12" s="16" customFormat="1" spans="1:11">
      <c r="A12" s="16" t="s">
        <v>666</v>
      </c>
      <c r="B12" s="16">
        <v>107</v>
      </c>
      <c r="C12" s="16">
        <v>101</v>
      </c>
      <c r="D12" s="16">
        <v>75</v>
      </c>
      <c r="E12" s="16">
        <v>76</v>
      </c>
      <c r="G12" s="16" t="s">
        <v>666</v>
      </c>
      <c r="H12" s="16">
        <f t="shared" si="0"/>
        <v>0.030098452883263</v>
      </c>
      <c r="I12" s="16">
        <f t="shared" si="1"/>
        <v>0.0360199714693295</v>
      </c>
      <c r="J12" s="16">
        <f t="shared" si="2"/>
        <v>0.0310302027306578</v>
      </c>
      <c r="K12" s="16">
        <f t="shared" si="3"/>
        <v>0.0288644132168629</v>
      </c>
    </row>
    <row r="13" s="16" customFormat="1" spans="1:11">
      <c r="A13" s="16" t="s">
        <v>667</v>
      </c>
      <c r="B13" s="16">
        <v>63</v>
      </c>
      <c r="C13" s="16">
        <v>77</v>
      </c>
      <c r="D13" s="16">
        <v>44</v>
      </c>
      <c r="E13" s="16">
        <v>52</v>
      </c>
      <c r="G13" s="16" t="s">
        <v>667</v>
      </c>
      <c r="H13" s="16">
        <f t="shared" si="0"/>
        <v>0.0177215189873418</v>
      </c>
      <c r="I13" s="16">
        <f t="shared" si="1"/>
        <v>0.0274607703281027</v>
      </c>
      <c r="J13" s="16">
        <f t="shared" si="2"/>
        <v>0.0182043856019859</v>
      </c>
      <c r="K13" s="16">
        <f t="shared" si="3"/>
        <v>0.0197493353589062</v>
      </c>
    </row>
    <row r="14" s="16" customFormat="1" spans="1:11">
      <c r="A14" s="16" t="s">
        <v>668</v>
      </c>
      <c r="B14" s="16">
        <v>44</v>
      </c>
      <c r="C14" s="16">
        <v>38</v>
      </c>
      <c r="D14" s="16">
        <v>28</v>
      </c>
      <c r="E14" s="16">
        <v>23</v>
      </c>
      <c r="G14" s="16" t="s">
        <v>668</v>
      </c>
      <c r="H14" s="16">
        <f t="shared" si="0"/>
        <v>0.0123769338959212</v>
      </c>
      <c r="I14" s="16">
        <f t="shared" si="1"/>
        <v>0.0135520684736091</v>
      </c>
      <c r="J14" s="16">
        <f t="shared" si="2"/>
        <v>0.0115846090194456</v>
      </c>
      <c r="K14" s="16">
        <f t="shared" si="3"/>
        <v>0.00873528294720851</v>
      </c>
    </row>
    <row r="15" s="16" customFormat="1" spans="1:11">
      <c r="A15" s="16" t="s">
        <v>669</v>
      </c>
      <c r="B15" s="16">
        <v>43</v>
      </c>
      <c r="C15" s="16">
        <v>49</v>
      </c>
      <c r="D15" s="16">
        <v>31</v>
      </c>
      <c r="E15" s="16">
        <v>16</v>
      </c>
      <c r="G15" s="16" t="s">
        <v>669</v>
      </c>
      <c r="H15" s="16">
        <f t="shared" si="0"/>
        <v>0.0120956399437412</v>
      </c>
      <c r="I15" s="16">
        <f t="shared" si="1"/>
        <v>0.0174750356633381</v>
      </c>
      <c r="J15" s="16">
        <f t="shared" si="2"/>
        <v>0.0128258171286719</v>
      </c>
      <c r="K15" s="16">
        <f t="shared" si="3"/>
        <v>0.00607671857197114</v>
      </c>
    </row>
    <row r="16" s="16" customFormat="1" spans="1:11">
      <c r="A16" s="16" t="s">
        <v>670</v>
      </c>
      <c r="B16" s="16">
        <v>247</v>
      </c>
      <c r="C16" s="16">
        <v>71</v>
      </c>
      <c r="D16" s="16">
        <v>137</v>
      </c>
      <c r="E16" s="16">
        <v>151</v>
      </c>
      <c r="G16" s="16" t="s">
        <v>670</v>
      </c>
      <c r="H16" s="16">
        <f t="shared" si="0"/>
        <v>0.0694796061884669</v>
      </c>
      <c r="I16" s="16">
        <f t="shared" si="1"/>
        <v>0.025320970042796</v>
      </c>
      <c r="J16" s="16">
        <f t="shared" si="2"/>
        <v>0.0566818369880017</v>
      </c>
      <c r="K16" s="16">
        <f t="shared" si="3"/>
        <v>0.0573490315229776</v>
      </c>
    </row>
    <row r="17" s="16" customFormat="1" spans="1:11">
      <c r="A17" s="16" t="s">
        <v>671</v>
      </c>
      <c r="B17" s="16">
        <v>70</v>
      </c>
      <c r="C17" s="16">
        <v>53</v>
      </c>
      <c r="D17" s="16">
        <v>49</v>
      </c>
      <c r="E17" s="16">
        <v>60</v>
      </c>
      <c r="G17" s="16" t="s">
        <v>671</v>
      </c>
      <c r="H17" s="16">
        <f t="shared" si="0"/>
        <v>0.019690576652602</v>
      </c>
      <c r="I17" s="16">
        <f t="shared" si="1"/>
        <v>0.0189015691868759</v>
      </c>
      <c r="J17" s="16">
        <f t="shared" si="2"/>
        <v>0.0202730657840298</v>
      </c>
      <c r="K17" s="16">
        <f t="shared" si="3"/>
        <v>0.0227876946448918</v>
      </c>
    </row>
    <row r="18" s="16" customFormat="1" spans="1:11">
      <c r="A18" s="16" t="s">
        <v>672</v>
      </c>
      <c r="B18" s="16">
        <v>66</v>
      </c>
      <c r="C18" s="16">
        <v>56</v>
      </c>
      <c r="D18" s="16">
        <v>58</v>
      </c>
      <c r="E18" s="16">
        <v>48</v>
      </c>
      <c r="G18" s="16" t="s">
        <v>672</v>
      </c>
      <c r="H18" s="16">
        <f t="shared" si="0"/>
        <v>0.0185654008438819</v>
      </c>
      <c r="I18" s="16">
        <f t="shared" si="1"/>
        <v>0.0199714693295292</v>
      </c>
      <c r="J18" s="16">
        <f t="shared" si="2"/>
        <v>0.0239966901117087</v>
      </c>
      <c r="K18" s="16">
        <f t="shared" si="3"/>
        <v>0.0182301557159134</v>
      </c>
    </row>
    <row r="19" s="16" customFormat="1" spans="1:11">
      <c r="A19" s="16" t="s">
        <v>673</v>
      </c>
      <c r="B19" s="16">
        <v>18</v>
      </c>
      <c r="C19" s="16">
        <v>24</v>
      </c>
      <c r="D19" s="16">
        <v>17</v>
      </c>
      <c r="E19" s="16">
        <v>11</v>
      </c>
      <c r="G19" s="16" t="s">
        <v>673</v>
      </c>
      <c r="H19" s="16">
        <f t="shared" si="0"/>
        <v>0.00506329113924051</v>
      </c>
      <c r="I19" s="16">
        <f t="shared" si="1"/>
        <v>0.00855920114122682</v>
      </c>
      <c r="J19" s="16">
        <f t="shared" si="2"/>
        <v>0.00703351261894911</v>
      </c>
      <c r="K19" s="16">
        <f t="shared" si="3"/>
        <v>0.00417774401823016</v>
      </c>
    </row>
    <row r="20" s="16" customFormat="1" spans="1:11">
      <c r="A20" s="16" t="s">
        <v>674</v>
      </c>
      <c r="B20" s="16">
        <v>93</v>
      </c>
      <c r="C20" s="16">
        <v>43</v>
      </c>
      <c r="D20" s="16">
        <v>37</v>
      </c>
      <c r="E20" s="16">
        <v>62</v>
      </c>
      <c r="G20" s="16" t="s">
        <v>674</v>
      </c>
      <c r="H20" s="16">
        <f t="shared" si="0"/>
        <v>0.0261603375527426</v>
      </c>
      <c r="I20" s="16">
        <f t="shared" si="1"/>
        <v>0.0153352353780314</v>
      </c>
      <c r="J20" s="16">
        <f t="shared" si="2"/>
        <v>0.0153082333471245</v>
      </c>
      <c r="K20" s="16">
        <f t="shared" si="3"/>
        <v>0.0235472844663882</v>
      </c>
    </row>
    <row r="21" s="16" customFormat="1" spans="1:11">
      <c r="A21" s="16" t="s">
        <v>675</v>
      </c>
      <c r="B21" s="16">
        <v>69</v>
      </c>
      <c r="C21" s="16">
        <v>55</v>
      </c>
      <c r="D21" s="16">
        <v>47</v>
      </c>
      <c r="E21" s="16">
        <v>55</v>
      </c>
      <c r="G21" s="16" t="s">
        <v>675</v>
      </c>
      <c r="H21" s="16">
        <f t="shared" si="0"/>
        <v>0.0194092827004219</v>
      </c>
      <c r="I21" s="16">
        <f t="shared" si="1"/>
        <v>0.0196148359486448</v>
      </c>
      <c r="J21" s="16">
        <f t="shared" si="2"/>
        <v>0.0194455937112122</v>
      </c>
      <c r="K21" s="16">
        <f t="shared" si="3"/>
        <v>0.0208887200911508</v>
      </c>
    </row>
    <row r="22" s="16" customFormat="1" spans="1:11">
      <c r="A22" s="16" t="s">
        <v>676</v>
      </c>
      <c r="B22" s="16">
        <v>20</v>
      </c>
      <c r="C22" s="16">
        <v>43</v>
      </c>
      <c r="D22" s="16">
        <v>23</v>
      </c>
      <c r="E22" s="16">
        <v>29</v>
      </c>
      <c r="G22" s="16" t="s">
        <v>676</v>
      </c>
      <c r="H22" s="16">
        <f t="shared" si="0"/>
        <v>0.00562587904360056</v>
      </c>
      <c r="I22" s="16">
        <f t="shared" si="1"/>
        <v>0.0153352353780314</v>
      </c>
      <c r="J22" s="16">
        <f t="shared" si="2"/>
        <v>0.00951592883740174</v>
      </c>
      <c r="K22" s="16">
        <f t="shared" si="3"/>
        <v>0.0110140524116977</v>
      </c>
    </row>
    <row r="23" s="16" customFormat="1" spans="1:11">
      <c r="A23" s="16" t="s">
        <v>677</v>
      </c>
      <c r="B23" s="16">
        <v>58</v>
      </c>
      <c r="C23" s="16">
        <v>46</v>
      </c>
      <c r="D23" s="16">
        <v>52</v>
      </c>
      <c r="E23" s="16">
        <v>47</v>
      </c>
      <c r="G23" s="16" t="s">
        <v>677</v>
      </c>
      <c r="H23" s="16">
        <f t="shared" si="0"/>
        <v>0.0163150492264416</v>
      </c>
      <c r="I23" s="16">
        <f t="shared" si="1"/>
        <v>0.0164051355206847</v>
      </c>
      <c r="J23" s="16">
        <f t="shared" si="2"/>
        <v>0.0215142738932561</v>
      </c>
      <c r="K23" s="16">
        <f t="shared" si="3"/>
        <v>0.0178503608051652</v>
      </c>
    </row>
    <row r="24" s="16" customFormat="1" spans="1:11">
      <c r="A24" s="16" t="s">
        <v>678</v>
      </c>
      <c r="B24" s="16">
        <v>188</v>
      </c>
      <c r="C24" s="16">
        <v>65</v>
      </c>
      <c r="D24" s="16">
        <v>97</v>
      </c>
      <c r="E24" s="16">
        <v>142</v>
      </c>
      <c r="G24" s="16" t="s">
        <v>678</v>
      </c>
      <c r="H24" s="16">
        <f t="shared" si="0"/>
        <v>0.0528832630098453</v>
      </c>
      <c r="I24" s="16">
        <f t="shared" si="1"/>
        <v>0.0231811697574893</v>
      </c>
      <c r="J24" s="16">
        <f t="shared" si="2"/>
        <v>0.0401323955316508</v>
      </c>
      <c r="K24" s="16">
        <f t="shared" si="3"/>
        <v>0.0539308773262438</v>
      </c>
    </row>
    <row r="25" s="16" customFormat="1" spans="1:11">
      <c r="A25" s="16" t="s">
        <v>679</v>
      </c>
      <c r="B25" s="16">
        <v>64</v>
      </c>
      <c r="C25" s="16">
        <v>54</v>
      </c>
      <c r="D25" s="16">
        <v>47</v>
      </c>
      <c r="E25" s="16">
        <v>35</v>
      </c>
      <c r="G25" s="16" t="s">
        <v>679</v>
      </c>
      <c r="H25" s="16">
        <f t="shared" si="0"/>
        <v>0.0180028129395218</v>
      </c>
      <c r="I25" s="16">
        <f t="shared" si="1"/>
        <v>0.0192582025677603</v>
      </c>
      <c r="J25" s="16">
        <f t="shared" si="2"/>
        <v>0.0194455937112122</v>
      </c>
      <c r="K25" s="16">
        <f t="shared" si="3"/>
        <v>0.0132928218761869</v>
      </c>
    </row>
    <row r="26" s="16" customFormat="1" spans="1:11">
      <c r="A26" s="16" t="s">
        <v>680</v>
      </c>
      <c r="B26" s="16">
        <v>73</v>
      </c>
      <c r="C26" s="16">
        <v>85</v>
      </c>
      <c r="D26" s="16">
        <v>50</v>
      </c>
      <c r="E26" s="16">
        <v>39</v>
      </c>
      <c r="G26" s="16" t="s">
        <v>680</v>
      </c>
      <c r="H26" s="16">
        <f t="shared" si="0"/>
        <v>0.0205344585091421</v>
      </c>
      <c r="I26" s="16">
        <f t="shared" si="1"/>
        <v>0.0303138373751783</v>
      </c>
      <c r="J26" s="16">
        <f t="shared" si="2"/>
        <v>0.0206868018204386</v>
      </c>
      <c r="K26" s="16">
        <f t="shared" si="3"/>
        <v>0.0148120015191796</v>
      </c>
    </row>
    <row r="27" s="16" customFormat="1" spans="1:11">
      <c r="A27" s="16" t="s">
        <v>681</v>
      </c>
      <c r="B27" s="16">
        <v>41</v>
      </c>
      <c r="C27" s="16">
        <v>42</v>
      </c>
      <c r="D27" s="16">
        <v>38</v>
      </c>
      <c r="E27" s="16">
        <v>29</v>
      </c>
      <c r="G27" s="16" t="s">
        <v>681</v>
      </c>
      <c r="H27" s="16">
        <f t="shared" si="0"/>
        <v>0.0115330520393812</v>
      </c>
      <c r="I27" s="16">
        <f t="shared" si="1"/>
        <v>0.0149786019971469</v>
      </c>
      <c r="J27" s="16">
        <f t="shared" si="2"/>
        <v>0.0157219693835333</v>
      </c>
      <c r="K27" s="16">
        <f t="shared" si="3"/>
        <v>0.0110140524116977</v>
      </c>
    </row>
    <row r="28" s="16" customFormat="1" spans="1:11">
      <c r="A28" s="16" t="s">
        <v>682</v>
      </c>
      <c r="B28" s="16">
        <v>95</v>
      </c>
      <c r="C28" s="16">
        <v>74</v>
      </c>
      <c r="D28" s="16">
        <v>65</v>
      </c>
      <c r="E28" s="16">
        <v>51</v>
      </c>
      <c r="G28" s="16" t="s">
        <v>682</v>
      </c>
      <c r="H28" s="16">
        <f t="shared" si="0"/>
        <v>0.0267229254571027</v>
      </c>
      <c r="I28" s="16">
        <f t="shared" si="1"/>
        <v>0.0263908701854494</v>
      </c>
      <c r="J28" s="16">
        <f t="shared" si="2"/>
        <v>0.0268928423665701</v>
      </c>
      <c r="K28" s="16">
        <f t="shared" si="3"/>
        <v>0.019369540448158</v>
      </c>
    </row>
    <row r="29" s="16" customFormat="1" spans="1:11">
      <c r="A29" s="16" t="s">
        <v>683</v>
      </c>
      <c r="B29" s="16">
        <v>10</v>
      </c>
      <c r="C29" s="16">
        <v>6</v>
      </c>
      <c r="D29" s="16">
        <v>4</v>
      </c>
      <c r="E29" s="16">
        <v>4</v>
      </c>
      <c r="G29" s="16" t="s">
        <v>683</v>
      </c>
      <c r="H29" s="16">
        <f t="shared" si="0"/>
        <v>0.00281293952180028</v>
      </c>
      <c r="I29" s="16">
        <f t="shared" si="1"/>
        <v>0.0021398002853067</v>
      </c>
      <c r="J29" s="16">
        <f t="shared" si="2"/>
        <v>0.00165494414563508</v>
      </c>
      <c r="K29" s="16">
        <f t="shared" si="3"/>
        <v>0.00151917964299278</v>
      </c>
    </row>
    <row r="30" s="16" customFormat="1" spans="1:11">
      <c r="A30" s="16" t="s">
        <v>684</v>
      </c>
      <c r="B30" s="16">
        <v>47</v>
      </c>
      <c r="C30" s="16">
        <v>54</v>
      </c>
      <c r="D30" s="16">
        <v>26</v>
      </c>
      <c r="E30" s="16">
        <v>11</v>
      </c>
      <c r="G30" s="16" t="s">
        <v>684</v>
      </c>
      <c r="H30" s="16">
        <f t="shared" si="0"/>
        <v>0.0132208157524613</v>
      </c>
      <c r="I30" s="16">
        <f t="shared" si="1"/>
        <v>0.0192582025677603</v>
      </c>
      <c r="J30" s="16">
        <f t="shared" si="2"/>
        <v>0.0107571369466281</v>
      </c>
      <c r="K30" s="16">
        <f t="shared" si="3"/>
        <v>0.00417774401823016</v>
      </c>
    </row>
    <row r="31" s="16" customFormat="1" spans="1:11">
      <c r="A31" s="16" t="s">
        <v>685</v>
      </c>
      <c r="B31" s="16">
        <v>29</v>
      </c>
      <c r="C31" s="16">
        <v>29</v>
      </c>
      <c r="D31" s="16">
        <v>19</v>
      </c>
      <c r="E31" s="16">
        <v>22</v>
      </c>
      <c r="G31" s="16" t="s">
        <v>685</v>
      </c>
      <c r="H31" s="16">
        <f t="shared" si="0"/>
        <v>0.00815752461322082</v>
      </c>
      <c r="I31" s="16">
        <f t="shared" si="1"/>
        <v>0.0103423680456491</v>
      </c>
      <c r="J31" s="16">
        <f t="shared" si="2"/>
        <v>0.00786098469176665</v>
      </c>
      <c r="K31" s="16">
        <f t="shared" si="3"/>
        <v>0.00835548803646031</v>
      </c>
    </row>
    <row r="32" s="16" customFormat="1" spans="1:11">
      <c r="A32" s="16" t="s">
        <v>686</v>
      </c>
      <c r="B32" s="16">
        <v>39</v>
      </c>
      <c r="C32" s="16">
        <v>32</v>
      </c>
      <c r="D32" s="16">
        <v>20</v>
      </c>
      <c r="E32" s="16">
        <v>21</v>
      </c>
      <c r="G32" s="16" t="s">
        <v>686</v>
      </c>
      <c r="H32" s="16">
        <f t="shared" si="0"/>
        <v>0.0109704641350211</v>
      </c>
      <c r="I32" s="16">
        <f t="shared" si="1"/>
        <v>0.0114122681883024</v>
      </c>
      <c r="J32" s="16">
        <f t="shared" si="2"/>
        <v>0.00827472072817542</v>
      </c>
      <c r="K32" s="16">
        <f t="shared" si="3"/>
        <v>0.00797569312571212</v>
      </c>
    </row>
    <row r="33" s="16" customFormat="1" spans="1:11">
      <c r="A33" s="16" t="s">
        <v>687</v>
      </c>
      <c r="B33" s="16">
        <v>110</v>
      </c>
      <c r="C33" s="16">
        <v>85</v>
      </c>
      <c r="D33" s="16">
        <v>65</v>
      </c>
      <c r="E33" s="16">
        <v>74</v>
      </c>
      <c r="G33" s="16" t="s">
        <v>687</v>
      </c>
      <c r="H33" s="16">
        <f t="shared" si="0"/>
        <v>0.0309423347398031</v>
      </c>
      <c r="I33" s="16">
        <f t="shared" si="1"/>
        <v>0.0303138373751783</v>
      </c>
      <c r="J33" s="16">
        <f t="shared" si="2"/>
        <v>0.0268928423665701</v>
      </c>
      <c r="K33" s="16">
        <f t="shared" si="3"/>
        <v>0.0281048233953665</v>
      </c>
    </row>
    <row r="34" s="16" customFormat="1" spans="1:11">
      <c r="A34" s="16" t="s">
        <v>688</v>
      </c>
      <c r="B34" s="16">
        <v>68</v>
      </c>
      <c r="C34" s="16">
        <v>90</v>
      </c>
      <c r="D34" s="16">
        <v>60</v>
      </c>
      <c r="E34" s="16">
        <v>36</v>
      </c>
      <c r="G34" s="16" t="s">
        <v>688</v>
      </c>
      <c r="H34" s="16">
        <f t="shared" si="0"/>
        <v>0.0191279887482419</v>
      </c>
      <c r="I34" s="16">
        <f t="shared" si="1"/>
        <v>0.0320970042796006</v>
      </c>
      <c r="J34" s="16">
        <f t="shared" si="2"/>
        <v>0.0248241621845263</v>
      </c>
      <c r="K34" s="16">
        <f t="shared" si="3"/>
        <v>0.0136726167869351</v>
      </c>
    </row>
    <row r="35" s="16" customFormat="1" spans="1:11">
      <c r="A35" s="16" t="s">
        <v>689</v>
      </c>
      <c r="B35" s="16">
        <v>35</v>
      </c>
      <c r="C35" s="16">
        <v>13</v>
      </c>
      <c r="D35" s="16">
        <v>14</v>
      </c>
      <c r="E35" s="16">
        <v>14</v>
      </c>
      <c r="G35" s="16" t="s">
        <v>689</v>
      </c>
      <c r="H35" s="16">
        <f t="shared" si="0"/>
        <v>0.00984528832630099</v>
      </c>
      <c r="I35" s="16">
        <f t="shared" si="1"/>
        <v>0.00463623395149786</v>
      </c>
      <c r="J35" s="16">
        <f t="shared" si="2"/>
        <v>0.0057923045097228</v>
      </c>
      <c r="K35" s="16">
        <f t="shared" si="3"/>
        <v>0.00531712875047474</v>
      </c>
    </row>
    <row r="36" s="16" customFormat="1" spans="1:11">
      <c r="A36" s="16" t="s">
        <v>690</v>
      </c>
      <c r="B36" s="16">
        <v>32</v>
      </c>
      <c r="C36" s="16">
        <v>42</v>
      </c>
      <c r="D36" s="16">
        <v>26</v>
      </c>
      <c r="E36" s="16">
        <v>32</v>
      </c>
      <c r="G36" s="16" t="s">
        <v>690</v>
      </c>
      <c r="H36" s="16">
        <f t="shared" si="0"/>
        <v>0.0090014064697609</v>
      </c>
      <c r="I36" s="16">
        <f t="shared" si="1"/>
        <v>0.0149786019971469</v>
      </c>
      <c r="J36" s="16">
        <f t="shared" si="2"/>
        <v>0.0107571369466281</v>
      </c>
      <c r="K36" s="16">
        <f t="shared" si="3"/>
        <v>0.0121534371439423</v>
      </c>
    </row>
    <row r="37" s="16" customFormat="1" spans="1:11">
      <c r="A37" s="16" t="s">
        <v>691</v>
      </c>
      <c r="B37" s="16">
        <v>53</v>
      </c>
      <c r="C37" s="16">
        <v>60</v>
      </c>
      <c r="D37" s="16">
        <v>37</v>
      </c>
      <c r="E37" s="16">
        <v>32</v>
      </c>
      <c r="G37" s="16" t="s">
        <v>691</v>
      </c>
      <c r="H37" s="16">
        <f t="shared" si="0"/>
        <v>0.0149085794655415</v>
      </c>
      <c r="I37" s="16">
        <f t="shared" si="1"/>
        <v>0.021398002853067</v>
      </c>
      <c r="J37" s="16">
        <f t="shared" si="2"/>
        <v>0.0153082333471245</v>
      </c>
      <c r="K37" s="16">
        <f t="shared" si="3"/>
        <v>0.0121534371439423</v>
      </c>
    </row>
    <row r="38" s="16" customFormat="1" spans="1:11">
      <c r="A38" s="16" t="s">
        <v>692</v>
      </c>
      <c r="B38" s="16">
        <v>85</v>
      </c>
      <c r="C38" s="16">
        <v>56</v>
      </c>
      <c r="D38" s="16">
        <v>72</v>
      </c>
      <c r="E38" s="16">
        <v>58</v>
      </c>
      <c r="G38" s="16" t="s">
        <v>692</v>
      </c>
      <c r="H38" s="16">
        <f t="shared" si="0"/>
        <v>0.0239099859353024</v>
      </c>
      <c r="I38" s="16">
        <f t="shared" si="1"/>
        <v>0.0199714693295292</v>
      </c>
      <c r="J38" s="16">
        <f t="shared" si="2"/>
        <v>0.0297889946214315</v>
      </c>
      <c r="K38" s="16">
        <f t="shared" si="3"/>
        <v>0.0220281048233954</v>
      </c>
    </row>
    <row r="39" s="16" customFormat="1" spans="1:11">
      <c r="A39" s="16" t="s">
        <v>693</v>
      </c>
      <c r="B39" s="16">
        <v>38</v>
      </c>
      <c r="C39" s="16">
        <v>40</v>
      </c>
      <c r="D39" s="16">
        <v>29</v>
      </c>
      <c r="E39" s="16">
        <v>20</v>
      </c>
      <c r="G39" s="16" t="s">
        <v>693</v>
      </c>
      <c r="H39" s="16">
        <f t="shared" si="0"/>
        <v>0.0106891701828411</v>
      </c>
      <c r="I39" s="16">
        <f t="shared" si="1"/>
        <v>0.014265335235378</v>
      </c>
      <c r="J39" s="16">
        <f t="shared" si="2"/>
        <v>0.0119983450558544</v>
      </c>
      <c r="K39" s="16">
        <f t="shared" si="3"/>
        <v>0.00759589821496392</v>
      </c>
    </row>
    <row r="40" s="16" customFormat="1" spans="1:11">
      <c r="A40" s="16" t="s">
        <v>694</v>
      </c>
      <c r="B40" s="16">
        <v>24</v>
      </c>
      <c r="C40" s="16">
        <v>40</v>
      </c>
      <c r="D40" s="16">
        <v>29</v>
      </c>
      <c r="E40" s="16">
        <v>13</v>
      </c>
      <c r="G40" s="16" t="s">
        <v>694</v>
      </c>
      <c r="H40" s="16">
        <f t="shared" si="0"/>
        <v>0.00675105485232068</v>
      </c>
      <c r="I40" s="16">
        <f t="shared" si="1"/>
        <v>0.014265335235378</v>
      </c>
      <c r="J40" s="16">
        <f t="shared" si="2"/>
        <v>0.0119983450558544</v>
      </c>
      <c r="K40" s="16">
        <f t="shared" si="3"/>
        <v>0.00493733383972655</v>
      </c>
    </row>
    <row r="41" s="16" customFormat="1" spans="1:11">
      <c r="A41" s="16" t="s">
        <v>695</v>
      </c>
      <c r="B41" s="16">
        <v>119</v>
      </c>
      <c r="C41" s="16">
        <v>123</v>
      </c>
      <c r="D41" s="16">
        <v>94</v>
      </c>
      <c r="E41" s="16">
        <v>84</v>
      </c>
      <c r="G41" s="16" t="s">
        <v>695</v>
      </c>
      <c r="H41" s="16">
        <f t="shared" si="0"/>
        <v>0.0334739803094233</v>
      </c>
      <c r="I41" s="16">
        <f t="shared" si="1"/>
        <v>0.0438659058487874</v>
      </c>
      <c r="J41" s="16">
        <f t="shared" si="2"/>
        <v>0.0388911874224245</v>
      </c>
      <c r="K41" s="16">
        <f t="shared" si="3"/>
        <v>0.0319027725028485</v>
      </c>
    </row>
    <row r="42" s="16" customFormat="1" spans="1:11">
      <c r="A42" s="16" t="s">
        <v>696</v>
      </c>
      <c r="B42" s="16">
        <v>153</v>
      </c>
      <c r="C42" s="16">
        <v>61</v>
      </c>
      <c r="D42" s="16">
        <v>80</v>
      </c>
      <c r="E42" s="16">
        <v>99</v>
      </c>
      <c r="G42" s="16" t="s">
        <v>696</v>
      </c>
      <c r="H42" s="16">
        <f t="shared" si="0"/>
        <v>0.0430379746835443</v>
      </c>
      <c r="I42" s="16">
        <f t="shared" si="1"/>
        <v>0.0217546362339515</v>
      </c>
      <c r="J42" s="16">
        <f t="shared" si="2"/>
        <v>0.0330988829127017</v>
      </c>
      <c r="K42" s="16">
        <f t="shared" si="3"/>
        <v>0.0375996961640714</v>
      </c>
    </row>
    <row r="43" s="16" customFormat="1" spans="1:11">
      <c r="A43" s="16" t="s">
        <v>697</v>
      </c>
      <c r="B43" s="16">
        <v>35</v>
      </c>
      <c r="C43" s="16">
        <v>56</v>
      </c>
      <c r="D43" s="16">
        <v>30</v>
      </c>
      <c r="E43" s="16">
        <v>26</v>
      </c>
      <c r="G43" s="16" t="s">
        <v>697</v>
      </c>
      <c r="H43" s="16">
        <f t="shared" si="0"/>
        <v>0.00984528832630099</v>
      </c>
      <c r="I43" s="16">
        <f t="shared" si="1"/>
        <v>0.0199714693295292</v>
      </c>
      <c r="J43" s="16">
        <f t="shared" si="2"/>
        <v>0.0124120810922631</v>
      </c>
      <c r="K43" s="16">
        <f t="shared" si="3"/>
        <v>0.00987466767945309</v>
      </c>
    </row>
    <row r="44" s="16" customFormat="1" spans="1:11">
      <c r="A44" s="16" t="s">
        <v>698</v>
      </c>
      <c r="B44" s="16">
        <v>53</v>
      </c>
      <c r="C44" s="16">
        <v>57</v>
      </c>
      <c r="D44" s="16">
        <v>40</v>
      </c>
      <c r="E44" s="16">
        <v>34</v>
      </c>
      <c r="G44" s="16" t="s">
        <v>698</v>
      </c>
      <c r="H44" s="16">
        <f t="shared" si="0"/>
        <v>0.0149085794655415</v>
      </c>
      <c r="I44" s="16">
        <f t="shared" si="1"/>
        <v>0.0203281027104137</v>
      </c>
      <c r="J44" s="16">
        <f t="shared" si="2"/>
        <v>0.0165494414563508</v>
      </c>
      <c r="K44" s="16">
        <f t="shared" si="3"/>
        <v>0.0129130269654387</v>
      </c>
    </row>
    <row r="45" s="16" customFormat="1" spans="1:11">
      <c r="A45" s="16" t="s">
        <v>699</v>
      </c>
      <c r="B45" s="16">
        <v>84</v>
      </c>
      <c r="C45" s="16">
        <v>59</v>
      </c>
      <c r="D45" s="16">
        <v>33</v>
      </c>
      <c r="E45" s="16">
        <v>39</v>
      </c>
      <c r="G45" s="16" t="s">
        <v>699</v>
      </c>
      <c r="H45" s="16">
        <f t="shared" si="0"/>
        <v>0.0236286919831224</v>
      </c>
      <c r="I45" s="16">
        <f t="shared" si="1"/>
        <v>0.0210413694721826</v>
      </c>
      <c r="J45" s="16">
        <f t="shared" si="2"/>
        <v>0.0136532892014894</v>
      </c>
      <c r="K45" s="16">
        <f t="shared" si="3"/>
        <v>0.0148120015191796</v>
      </c>
    </row>
    <row r="46" s="16" customFormat="1" spans="1:11">
      <c r="A46" s="16" t="s">
        <v>700</v>
      </c>
      <c r="B46" s="16">
        <v>19</v>
      </c>
      <c r="C46" s="16">
        <v>40</v>
      </c>
      <c r="D46" s="16">
        <v>27</v>
      </c>
      <c r="E46" s="16">
        <v>13</v>
      </c>
      <c r="G46" s="16" t="s">
        <v>700</v>
      </c>
      <c r="H46" s="16">
        <f t="shared" si="0"/>
        <v>0.00534458509142053</v>
      </c>
      <c r="I46" s="16">
        <f t="shared" si="1"/>
        <v>0.014265335235378</v>
      </c>
      <c r="J46" s="16">
        <f t="shared" si="2"/>
        <v>0.0111708729830368</v>
      </c>
      <c r="K46" s="16">
        <f t="shared" si="3"/>
        <v>0.00493733383972655</v>
      </c>
    </row>
    <row r="47" s="16" customFormat="1" spans="1:11">
      <c r="A47" s="16" t="s">
        <v>701</v>
      </c>
      <c r="B47" s="16">
        <v>42</v>
      </c>
      <c r="C47" s="16">
        <v>66</v>
      </c>
      <c r="D47" s="16">
        <v>55</v>
      </c>
      <c r="E47" s="16">
        <v>34</v>
      </c>
      <c r="G47" s="16" t="s">
        <v>701</v>
      </c>
      <c r="H47" s="16">
        <f t="shared" si="0"/>
        <v>0.0118143459915612</v>
      </c>
      <c r="I47" s="16">
        <f t="shared" si="1"/>
        <v>0.0235378031383738</v>
      </c>
      <c r="J47" s="16">
        <f t="shared" si="2"/>
        <v>0.0227554820024824</v>
      </c>
      <c r="K47" s="16">
        <f t="shared" si="3"/>
        <v>0.0129130269654387</v>
      </c>
    </row>
    <row r="48" s="16" customFormat="1" spans="1:11">
      <c r="A48" s="16" t="s">
        <v>702</v>
      </c>
      <c r="B48" s="16">
        <v>137</v>
      </c>
      <c r="C48" s="16">
        <v>66</v>
      </c>
      <c r="D48" s="16">
        <v>81</v>
      </c>
      <c r="E48" s="16">
        <v>73</v>
      </c>
      <c r="G48" s="16" t="s">
        <v>702</v>
      </c>
      <c r="H48" s="16">
        <f t="shared" si="0"/>
        <v>0.0385372714486639</v>
      </c>
      <c r="I48" s="16">
        <f t="shared" si="1"/>
        <v>0.0235378031383738</v>
      </c>
      <c r="J48" s="16">
        <f t="shared" si="2"/>
        <v>0.0335126189491105</v>
      </c>
      <c r="K48" s="16">
        <f t="shared" si="3"/>
        <v>0.0277250284846183</v>
      </c>
    </row>
    <row r="49" s="16" customFormat="1" spans="1:11">
      <c r="A49" s="16" t="s">
        <v>703</v>
      </c>
      <c r="B49" s="16">
        <v>8</v>
      </c>
      <c r="C49" s="16">
        <v>24</v>
      </c>
      <c r="D49" s="16">
        <v>5</v>
      </c>
      <c r="E49" s="16">
        <v>6</v>
      </c>
      <c r="G49" s="16" t="s">
        <v>703</v>
      </c>
      <c r="H49" s="16">
        <f t="shared" si="0"/>
        <v>0.00225035161744023</v>
      </c>
      <c r="I49" s="16">
        <f t="shared" si="1"/>
        <v>0.00855920114122682</v>
      </c>
      <c r="J49" s="16">
        <f t="shared" si="2"/>
        <v>0.00206868018204386</v>
      </c>
      <c r="K49" s="16">
        <f t="shared" si="3"/>
        <v>0.00227876946448918</v>
      </c>
    </row>
    <row r="50" s="16" customFormat="1" spans="1:11">
      <c r="A50" s="16" t="s">
        <v>704</v>
      </c>
      <c r="B50" s="16">
        <v>30</v>
      </c>
      <c r="C50" s="16">
        <v>35</v>
      </c>
      <c r="D50" s="16">
        <v>20</v>
      </c>
      <c r="E50" s="16">
        <v>17</v>
      </c>
      <c r="G50" s="16" t="s">
        <v>704</v>
      </c>
      <c r="H50" s="16">
        <f t="shared" si="0"/>
        <v>0.00843881856540084</v>
      </c>
      <c r="I50" s="16">
        <f t="shared" si="1"/>
        <v>0.0124821683309558</v>
      </c>
      <c r="J50" s="16">
        <f t="shared" si="2"/>
        <v>0.00827472072817542</v>
      </c>
      <c r="K50" s="16">
        <f t="shared" si="3"/>
        <v>0.00645651348271933</v>
      </c>
    </row>
    <row r="51" s="16" customFormat="1" spans="1:11">
      <c r="A51" s="16" t="s">
        <v>705</v>
      </c>
      <c r="B51" s="16">
        <v>77</v>
      </c>
      <c r="C51" s="16">
        <v>65</v>
      </c>
      <c r="D51" s="16">
        <v>59</v>
      </c>
      <c r="E51" s="16">
        <v>39</v>
      </c>
      <c r="G51" s="16" t="s">
        <v>705</v>
      </c>
      <c r="H51" s="16">
        <f t="shared" si="0"/>
        <v>0.0216596343178622</v>
      </c>
      <c r="I51" s="16">
        <f t="shared" si="1"/>
        <v>0.0231811697574893</v>
      </c>
      <c r="J51" s="16">
        <f t="shared" si="2"/>
        <v>0.0244104261481175</v>
      </c>
      <c r="K51" s="16">
        <f t="shared" si="3"/>
        <v>0.0148120015191796</v>
      </c>
    </row>
    <row r="52" s="16" customFormat="1" spans="1:11">
      <c r="A52" s="16" t="s">
        <v>706</v>
      </c>
      <c r="B52" s="16">
        <v>67</v>
      </c>
      <c r="C52" s="16">
        <v>52</v>
      </c>
      <c r="D52" s="16">
        <v>54</v>
      </c>
      <c r="E52" s="16">
        <v>50</v>
      </c>
      <c r="G52" s="16" t="s">
        <v>706</v>
      </c>
      <c r="H52" s="16">
        <f t="shared" si="0"/>
        <v>0.0188466947960619</v>
      </c>
      <c r="I52" s="16">
        <f t="shared" si="1"/>
        <v>0.0185449358059914</v>
      </c>
      <c r="J52" s="16">
        <f t="shared" si="2"/>
        <v>0.0223417459660736</v>
      </c>
      <c r="K52" s="16">
        <f t="shared" si="3"/>
        <v>0.0189897455374098</v>
      </c>
    </row>
    <row r="53" s="16" customFormat="1" spans="1:5">
      <c r="A53" s="16" t="s">
        <v>1193</v>
      </c>
      <c r="B53" s="16">
        <f>SUM(B4:B52)</f>
        <v>3555</v>
      </c>
      <c r="C53" s="16">
        <f>SUM(C4:C52)</f>
        <v>2804</v>
      </c>
      <c r="D53" s="16">
        <f>SUM(D4:D52)</f>
        <v>2417</v>
      </c>
      <c r="E53" s="16">
        <f>SUM(E4:E52)</f>
        <v>2363</v>
      </c>
    </row>
  </sheetData>
  <pageMargins left="0.75" right="0.75" top="1" bottom="1" header="0.511805555555556" footer="0.511805555555556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5"/>
  <sheetViews>
    <sheetView workbookViewId="0">
      <selection activeCell="V13" sqref="V13"/>
    </sheetView>
  </sheetViews>
  <sheetFormatPr defaultColWidth="9" defaultRowHeight="13.5"/>
  <cols>
    <col min="1" max="1" width="8.375" style="12" customWidth="1"/>
    <col min="2" max="2" width="16.5" style="12" customWidth="1"/>
    <col min="3" max="3" width="20.125" style="12" customWidth="1"/>
    <col min="4" max="4" width="17.75" style="12" customWidth="1"/>
    <col min="5" max="5" width="10.75" style="12" customWidth="1"/>
    <col min="6" max="6" width="9" style="16"/>
    <col min="7" max="7" width="9.875" style="12" customWidth="1"/>
    <col min="8" max="8" width="12.375" style="12" customWidth="1"/>
    <col min="9" max="9" width="9" style="16"/>
    <col min="10" max="10" width="9" style="12"/>
    <col min="11" max="11" width="15.75" style="12" customWidth="1"/>
    <col min="12" max="13" width="9" style="12"/>
    <col min="14" max="14" width="18.25" style="12" customWidth="1"/>
    <col min="15" max="15" width="56.625" style="12" customWidth="1"/>
    <col min="16" max="19" width="9" style="12"/>
    <col min="20" max="20" width="14.9" style="12" customWidth="1"/>
    <col min="21" max="21" width="17.5" style="12" customWidth="1"/>
    <col min="22" max="22" width="18.75" style="12" customWidth="1"/>
    <col min="23" max="23" width="12.625" style="12"/>
  </cols>
  <sheetData>
    <row r="1" s="11" customFormat="1" ht="15.75" customHeight="1" spans="1:23">
      <c r="A1" s="14" t="s">
        <v>1194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s="11" customFormat="1" ht="15.75" customHeight="1" spans="1:23">
      <c r="A2" s="17" t="s">
        <v>1195</v>
      </c>
      <c r="B2" s="17" t="s">
        <v>1196</v>
      </c>
      <c r="C2" s="17" t="s">
        <v>1197</v>
      </c>
      <c r="D2" s="17" t="s">
        <v>1198</v>
      </c>
      <c r="E2" s="17" t="s">
        <v>1199</v>
      </c>
      <c r="F2" s="17" t="s">
        <v>1200</v>
      </c>
      <c r="G2" s="17" t="s">
        <v>1201</v>
      </c>
      <c r="H2" s="17" t="s">
        <v>1202</v>
      </c>
      <c r="I2" s="17" t="s">
        <v>1203</v>
      </c>
      <c r="J2" s="17" t="s">
        <v>1201</v>
      </c>
      <c r="K2" s="17" t="s">
        <v>1204</v>
      </c>
      <c r="L2" s="17" t="s">
        <v>1201</v>
      </c>
      <c r="M2" s="17" t="s">
        <v>1205</v>
      </c>
      <c r="N2" s="17" t="s">
        <v>1206</v>
      </c>
      <c r="O2" s="17" t="s">
        <v>1207</v>
      </c>
      <c r="P2" s="17" t="s">
        <v>1202</v>
      </c>
      <c r="Q2" s="17" t="s">
        <v>1204</v>
      </c>
      <c r="R2" s="17" t="s">
        <v>1205</v>
      </c>
      <c r="S2" s="17" t="s">
        <v>1199</v>
      </c>
      <c r="T2" s="17" t="s">
        <v>1208</v>
      </c>
      <c r="U2" s="17" t="s">
        <v>1209</v>
      </c>
      <c r="V2" s="14"/>
      <c r="W2" s="14"/>
    </row>
    <row r="3" spans="1:23">
      <c r="A3" s="12">
        <v>2</v>
      </c>
      <c r="B3" s="12">
        <v>361</v>
      </c>
      <c r="C3" s="12">
        <v>5</v>
      </c>
      <c r="D3" s="12">
        <v>3</v>
      </c>
      <c r="E3" s="12">
        <f t="shared" ref="E2:E50" si="0">D3/C3</f>
        <v>0.6</v>
      </c>
      <c r="F3" s="12">
        <v>0</v>
      </c>
      <c r="I3" s="12">
        <v>0</v>
      </c>
      <c r="L3" s="12">
        <v>1</v>
      </c>
      <c r="M3" s="12">
        <f>L3/2</f>
        <v>0.5</v>
      </c>
      <c r="N3" s="12" t="s">
        <v>1210</v>
      </c>
      <c r="O3" s="12" t="s">
        <v>868</v>
      </c>
      <c r="R3" s="12">
        <v>0.5</v>
      </c>
      <c r="S3" s="12">
        <v>0.6</v>
      </c>
      <c r="T3" s="12">
        <v>1</v>
      </c>
      <c r="U3" s="12" t="s">
        <v>1211</v>
      </c>
      <c r="V3" s="12">
        <v>3</v>
      </c>
      <c r="W3" s="12" t="e">
        <f>(#REF!+T3+Q3+P3+#REF!)/V3</f>
        <v>#REF!</v>
      </c>
    </row>
    <row r="4" spans="1:23">
      <c r="A4" s="12">
        <v>3</v>
      </c>
      <c r="B4" s="12">
        <v>1391</v>
      </c>
      <c r="C4" s="12">
        <v>5</v>
      </c>
      <c r="D4" s="12">
        <v>4</v>
      </c>
      <c r="E4" s="12">
        <f t="shared" si="0"/>
        <v>0.8</v>
      </c>
      <c r="F4" s="12">
        <v>1</v>
      </c>
      <c r="G4" s="12">
        <v>4</v>
      </c>
      <c r="H4" s="12">
        <f t="shared" ref="H4:H6" si="1">G4/8</f>
        <v>0.5</v>
      </c>
      <c r="I4" s="12">
        <v>1</v>
      </c>
      <c r="J4" s="12">
        <v>0</v>
      </c>
      <c r="K4" s="12">
        <f t="shared" ref="K4:K7" si="2">J4/16</f>
        <v>0</v>
      </c>
      <c r="L4" s="12">
        <v>1</v>
      </c>
      <c r="M4" s="12">
        <f>L4/2</f>
        <v>0.5</v>
      </c>
      <c r="N4" s="12" t="s">
        <v>1212</v>
      </c>
      <c r="O4" s="12" t="s">
        <v>1213</v>
      </c>
      <c r="P4" s="12">
        <v>0</v>
      </c>
      <c r="Q4" s="12">
        <v>0.5</v>
      </c>
      <c r="R4" s="12">
        <v>0.5</v>
      </c>
      <c r="S4" s="12">
        <v>0.8</v>
      </c>
      <c r="T4" s="12">
        <v>1</v>
      </c>
      <c r="U4" s="12" t="s">
        <v>1211</v>
      </c>
      <c r="V4" s="12">
        <v>5</v>
      </c>
      <c r="W4" s="12" t="e">
        <f>(#REF!+T4+Q4+P4+#REF!)/V4</f>
        <v>#REF!</v>
      </c>
    </row>
    <row r="5" spans="1:23">
      <c r="A5" s="12">
        <v>4</v>
      </c>
      <c r="B5" s="12">
        <v>309</v>
      </c>
      <c r="C5" s="12">
        <v>5</v>
      </c>
      <c r="D5" s="12">
        <v>4</v>
      </c>
      <c r="E5" s="12">
        <f t="shared" si="0"/>
        <v>0.8</v>
      </c>
      <c r="F5" s="12">
        <v>1</v>
      </c>
      <c r="G5" s="12">
        <v>0</v>
      </c>
      <c r="H5" s="12">
        <f t="shared" si="1"/>
        <v>0</v>
      </c>
      <c r="I5" s="12">
        <v>0</v>
      </c>
      <c r="Q5" s="12">
        <v>0</v>
      </c>
      <c r="R5" s="12"/>
      <c r="S5" s="12">
        <v>0.8</v>
      </c>
      <c r="U5" s="12" t="s">
        <v>1214</v>
      </c>
      <c r="V5" s="12">
        <v>2</v>
      </c>
      <c r="W5" s="12" t="e">
        <f>(#REF!+T5+Q5+P5+#REF!)/V5</f>
        <v>#REF!</v>
      </c>
    </row>
    <row r="6" spans="1:23">
      <c r="A6" s="12">
        <v>5</v>
      </c>
      <c r="B6" s="12">
        <v>229</v>
      </c>
      <c r="C6" s="12">
        <v>5</v>
      </c>
      <c r="D6" s="12">
        <v>4</v>
      </c>
      <c r="E6" s="12">
        <f t="shared" si="0"/>
        <v>0.8</v>
      </c>
      <c r="F6" s="12">
        <v>1</v>
      </c>
      <c r="G6" s="12">
        <v>5</v>
      </c>
      <c r="H6" s="12">
        <f t="shared" si="1"/>
        <v>0.625</v>
      </c>
      <c r="I6" s="12">
        <v>1</v>
      </c>
      <c r="J6" s="12">
        <v>3</v>
      </c>
      <c r="K6" s="12">
        <f t="shared" si="2"/>
        <v>0.1875</v>
      </c>
      <c r="N6" s="12" t="s">
        <v>1215</v>
      </c>
      <c r="O6" s="12" t="s">
        <v>775</v>
      </c>
      <c r="P6" s="12">
        <v>0.1875</v>
      </c>
      <c r="Q6" s="12">
        <v>0.625</v>
      </c>
      <c r="R6" s="12"/>
      <c r="S6" s="12">
        <v>0.8</v>
      </c>
      <c r="T6" s="12">
        <v>1</v>
      </c>
      <c r="U6" s="12" t="s">
        <v>1211</v>
      </c>
      <c r="V6" s="12">
        <v>4</v>
      </c>
      <c r="W6" s="12" t="e">
        <f>(#REF!+T6+Q6+P6+#REF!)/V6</f>
        <v>#REF!</v>
      </c>
    </row>
    <row r="7" spans="1:23">
      <c r="A7" s="12">
        <v>6</v>
      </c>
      <c r="B7" s="12">
        <v>254</v>
      </c>
      <c r="C7" s="12">
        <v>5</v>
      </c>
      <c r="D7" s="12">
        <v>5</v>
      </c>
      <c r="E7" s="12">
        <f t="shared" si="0"/>
        <v>1</v>
      </c>
      <c r="F7" s="12">
        <v>0</v>
      </c>
      <c r="I7" s="12">
        <v>1</v>
      </c>
      <c r="J7" s="12">
        <v>12</v>
      </c>
      <c r="K7" s="12">
        <f t="shared" si="2"/>
        <v>0.75</v>
      </c>
      <c r="N7" s="12" t="s">
        <v>1216</v>
      </c>
      <c r="O7" s="12" t="s">
        <v>842</v>
      </c>
      <c r="P7" s="12">
        <v>0.75</v>
      </c>
      <c r="S7" s="12">
        <v>1</v>
      </c>
      <c r="T7" s="12">
        <v>1</v>
      </c>
      <c r="U7" s="12" t="s">
        <v>1211</v>
      </c>
      <c r="V7" s="12">
        <v>3</v>
      </c>
      <c r="W7" s="12" t="e">
        <f>(#REF!+T7+Q7+P7+#REF!)/V7</f>
        <v>#REF!</v>
      </c>
    </row>
    <row r="8" spans="1:23">
      <c r="A8" s="12">
        <v>7</v>
      </c>
      <c r="B8" s="12">
        <v>186</v>
      </c>
      <c r="C8" s="12">
        <v>5</v>
      </c>
      <c r="D8" s="12">
        <v>4</v>
      </c>
      <c r="E8" s="12">
        <f t="shared" si="0"/>
        <v>0.8</v>
      </c>
      <c r="F8" s="12">
        <v>1</v>
      </c>
      <c r="G8" s="12">
        <v>6</v>
      </c>
      <c r="H8" s="12">
        <f t="shared" ref="H8:H12" si="3">G8/8</f>
        <v>0.75</v>
      </c>
      <c r="I8" s="12">
        <v>0</v>
      </c>
      <c r="N8" s="12" t="s">
        <v>1217</v>
      </c>
      <c r="O8" s="12" t="s">
        <v>816</v>
      </c>
      <c r="Q8" s="12">
        <v>0.75</v>
      </c>
      <c r="R8" s="12"/>
      <c r="S8" s="12">
        <v>0.8</v>
      </c>
      <c r="T8" s="12">
        <v>1</v>
      </c>
      <c r="U8" s="12" t="s">
        <v>1211</v>
      </c>
      <c r="V8" s="12">
        <v>3</v>
      </c>
      <c r="W8" s="12" t="e">
        <f>(#REF!+T8+Q8+P8+#REF!)/V8</f>
        <v>#REF!</v>
      </c>
    </row>
    <row r="9" spans="1:23">
      <c r="A9" s="12">
        <v>8</v>
      </c>
      <c r="B9" s="12">
        <v>179</v>
      </c>
      <c r="C9" s="12">
        <v>5</v>
      </c>
      <c r="D9" s="12">
        <v>4</v>
      </c>
      <c r="E9" s="12">
        <f t="shared" si="0"/>
        <v>0.8</v>
      </c>
      <c r="F9" s="12">
        <v>1</v>
      </c>
      <c r="G9" s="12">
        <v>6</v>
      </c>
      <c r="H9" s="12">
        <f t="shared" si="3"/>
        <v>0.75</v>
      </c>
      <c r="I9" s="12">
        <v>0</v>
      </c>
      <c r="Q9" s="12">
        <v>0.75</v>
      </c>
      <c r="R9" s="12"/>
      <c r="S9" s="12">
        <v>0.8</v>
      </c>
      <c r="U9" s="12" t="s">
        <v>1214</v>
      </c>
      <c r="V9" s="12">
        <v>2</v>
      </c>
      <c r="W9" s="12" t="e">
        <f>(#REF!+T9+Q9+P9+#REF!)/V9</f>
        <v>#REF!</v>
      </c>
    </row>
    <row r="10" spans="1:23">
      <c r="A10" s="12">
        <v>9</v>
      </c>
      <c r="B10" s="12">
        <v>405</v>
      </c>
      <c r="C10" s="12">
        <v>5</v>
      </c>
      <c r="D10" s="12">
        <v>4</v>
      </c>
      <c r="E10" s="12">
        <f t="shared" si="0"/>
        <v>0.8</v>
      </c>
      <c r="F10" s="12">
        <v>0</v>
      </c>
      <c r="I10" s="12">
        <v>0</v>
      </c>
      <c r="L10" s="12">
        <v>0</v>
      </c>
      <c r="M10" s="12">
        <f t="shared" ref="M10:M13" si="4">L10/2</f>
        <v>0</v>
      </c>
      <c r="N10" s="12" t="s">
        <v>1218</v>
      </c>
      <c r="O10" s="12" t="s">
        <v>775</v>
      </c>
      <c r="R10" s="12">
        <v>0</v>
      </c>
      <c r="S10" s="12">
        <v>0.8</v>
      </c>
      <c r="T10" s="12">
        <v>1</v>
      </c>
      <c r="U10" s="12" t="s">
        <v>1219</v>
      </c>
      <c r="V10" s="12">
        <v>3</v>
      </c>
      <c r="W10" s="12" t="e">
        <f>(#REF!+T10+Q10+P10+#REF!)/V10</f>
        <v>#REF!</v>
      </c>
    </row>
    <row r="11" spans="1:23">
      <c r="A11" s="12">
        <v>10</v>
      </c>
      <c r="B11" s="12">
        <v>287</v>
      </c>
      <c r="C11" s="12">
        <v>5</v>
      </c>
      <c r="D11" s="12">
        <v>4</v>
      </c>
      <c r="E11" s="12">
        <f t="shared" si="0"/>
        <v>0.8</v>
      </c>
      <c r="F11" s="12">
        <v>1</v>
      </c>
      <c r="G11" s="12">
        <v>4</v>
      </c>
      <c r="H11" s="12">
        <f t="shared" si="3"/>
        <v>0.5</v>
      </c>
      <c r="I11" s="12">
        <v>1</v>
      </c>
      <c r="J11" s="12">
        <v>5</v>
      </c>
      <c r="K11" s="12">
        <f t="shared" ref="K11:K17" si="5">J11/16</f>
        <v>0.3125</v>
      </c>
      <c r="L11" s="12">
        <v>1</v>
      </c>
      <c r="M11" s="12">
        <f t="shared" si="4"/>
        <v>0.5</v>
      </c>
      <c r="N11" s="12" t="s">
        <v>1220</v>
      </c>
      <c r="O11" s="12" t="s">
        <v>816</v>
      </c>
      <c r="P11" s="12">
        <v>0.3125</v>
      </c>
      <c r="Q11" s="12">
        <v>0.5</v>
      </c>
      <c r="R11" s="12">
        <v>0.5</v>
      </c>
      <c r="S11" s="12">
        <v>0.8</v>
      </c>
      <c r="T11" s="12">
        <v>1</v>
      </c>
      <c r="U11" s="12" t="s">
        <v>1211</v>
      </c>
      <c r="V11" s="12">
        <v>5</v>
      </c>
      <c r="W11" s="12" t="e">
        <f>(#REF!+T11+Q11+P11+#REF!)/V11</f>
        <v>#REF!</v>
      </c>
    </row>
    <row r="12" spans="1:23">
      <c r="A12" s="12">
        <v>11</v>
      </c>
      <c r="B12" s="12">
        <v>155</v>
      </c>
      <c r="C12" s="12">
        <v>5</v>
      </c>
      <c r="D12" s="12">
        <v>5</v>
      </c>
      <c r="E12" s="12">
        <f t="shared" si="0"/>
        <v>1</v>
      </c>
      <c r="F12" s="12">
        <v>1</v>
      </c>
      <c r="G12" s="12">
        <v>4</v>
      </c>
      <c r="H12" s="12">
        <f t="shared" si="3"/>
        <v>0.5</v>
      </c>
      <c r="I12" s="12">
        <v>0</v>
      </c>
      <c r="Q12" s="12">
        <v>0.5</v>
      </c>
      <c r="R12" s="12"/>
      <c r="S12" s="12">
        <v>1</v>
      </c>
      <c r="U12" s="12" t="s">
        <v>1214</v>
      </c>
      <c r="V12" s="12">
        <v>2</v>
      </c>
      <c r="W12" s="12" t="e">
        <f>(#REF!+T12+Q12+P12+#REF!)/V12</f>
        <v>#REF!</v>
      </c>
    </row>
    <row r="13" spans="1:23">
      <c r="A13" s="12">
        <v>12</v>
      </c>
      <c r="B13" s="12">
        <v>168</v>
      </c>
      <c r="C13" s="12">
        <v>5</v>
      </c>
      <c r="D13" s="12">
        <v>1</v>
      </c>
      <c r="E13" s="12">
        <f t="shared" si="0"/>
        <v>0.2</v>
      </c>
      <c r="F13" s="12">
        <v>0</v>
      </c>
      <c r="I13" s="12">
        <v>0</v>
      </c>
      <c r="L13" s="12">
        <v>0</v>
      </c>
      <c r="M13" s="12">
        <f t="shared" si="4"/>
        <v>0</v>
      </c>
      <c r="N13" s="12" t="s">
        <v>1221</v>
      </c>
      <c r="O13" s="12" t="s">
        <v>843</v>
      </c>
      <c r="R13" s="12">
        <v>0</v>
      </c>
      <c r="S13" s="12">
        <v>0.2</v>
      </c>
      <c r="T13" s="12">
        <v>1</v>
      </c>
      <c r="U13" s="12" t="s">
        <v>1222</v>
      </c>
      <c r="V13" s="12">
        <v>3</v>
      </c>
      <c r="W13" s="12" t="e">
        <f>(#REF!+T13+Q13+P13+#REF!)/V13</f>
        <v>#REF!</v>
      </c>
    </row>
    <row r="14" spans="1:23">
      <c r="A14" s="12">
        <v>13</v>
      </c>
      <c r="B14" s="12">
        <v>729</v>
      </c>
      <c r="C14" s="12">
        <v>5</v>
      </c>
      <c r="D14" s="12">
        <v>3</v>
      </c>
      <c r="E14" s="12">
        <f t="shared" si="0"/>
        <v>0.6</v>
      </c>
      <c r="F14" s="12">
        <v>1</v>
      </c>
      <c r="G14" s="12">
        <v>1</v>
      </c>
      <c r="H14" s="12">
        <f t="shared" ref="H14:H19" si="6">G14/8</f>
        <v>0.125</v>
      </c>
      <c r="I14" s="12">
        <v>0</v>
      </c>
      <c r="N14" s="12" t="s">
        <v>1223</v>
      </c>
      <c r="O14" s="12" t="s">
        <v>1213</v>
      </c>
      <c r="Q14" s="12">
        <v>0.125</v>
      </c>
      <c r="R14" s="12"/>
      <c r="S14" s="12">
        <v>0.6</v>
      </c>
      <c r="T14" s="12">
        <v>1</v>
      </c>
      <c r="U14" s="12" t="s">
        <v>1219</v>
      </c>
      <c r="V14" s="12">
        <v>3</v>
      </c>
      <c r="W14" s="12" t="e">
        <f>(#REF!+T14+Q14+P14+#REF!)/V14</f>
        <v>#REF!</v>
      </c>
    </row>
    <row r="15" spans="1:23">
      <c r="A15" s="12">
        <v>14</v>
      </c>
      <c r="B15" s="12">
        <v>303</v>
      </c>
      <c r="C15" s="12">
        <v>5</v>
      </c>
      <c r="D15" s="12">
        <v>4</v>
      </c>
      <c r="E15" s="12">
        <f t="shared" si="0"/>
        <v>0.8</v>
      </c>
      <c r="F15" s="12">
        <v>1</v>
      </c>
      <c r="G15" s="12">
        <v>4</v>
      </c>
      <c r="H15" s="12">
        <f t="shared" si="6"/>
        <v>0.5</v>
      </c>
      <c r="I15" s="12">
        <v>1</v>
      </c>
      <c r="J15" s="12">
        <v>3</v>
      </c>
      <c r="K15" s="12">
        <f t="shared" si="5"/>
        <v>0.1875</v>
      </c>
      <c r="L15" s="12">
        <v>0</v>
      </c>
      <c r="M15" s="12">
        <f t="shared" ref="M15:M20" si="7">L15/2</f>
        <v>0</v>
      </c>
      <c r="N15" s="12" t="s">
        <v>1224</v>
      </c>
      <c r="O15" s="12" t="s">
        <v>871</v>
      </c>
      <c r="P15" s="12">
        <v>0.1875</v>
      </c>
      <c r="Q15" s="12">
        <v>0.5</v>
      </c>
      <c r="R15" s="12">
        <v>0</v>
      </c>
      <c r="S15" s="12">
        <v>0.8</v>
      </c>
      <c r="T15" s="12">
        <v>1</v>
      </c>
      <c r="U15" s="12" t="s">
        <v>1211</v>
      </c>
      <c r="V15" s="12">
        <v>5</v>
      </c>
      <c r="W15" s="12" t="e">
        <f>(#REF!+T15+Q15+P15+#REF!)/V15</f>
        <v>#REF!</v>
      </c>
    </row>
    <row r="16" spans="1:23">
      <c r="A16" s="12">
        <v>15</v>
      </c>
      <c r="B16" s="12">
        <v>272</v>
      </c>
      <c r="C16" s="12">
        <v>5</v>
      </c>
      <c r="D16" s="12">
        <v>2</v>
      </c>
      <c r="E16" s="12">
        <f t="shared" si="0"/>
        <v>0.4</v>
      </c>
      <c r="F16" s="12">
        <v>1</v>
      </c>
      <c r="G16" s="12">
        <v>0</v>
      </c>
      <c r="H16" s="12">
        <f t="shared" si="6"/>
        <v>0</v>
      </c>
      <c r="I16" s="12">
        <v>1</v>
      </c>
      <c r="J16" s="12">
        <v>0</v>
      </c>
      <c r="K16" s="12">
        <f t="shared" si="5"/>
        <v>0</v>
      </c>
      <c r="L16" s="12">
        <v>2</v>
      </c>
      <c r="M16" s="12">
        <f t="shared" si="7"/>
        <v>1</v>
      </c>
      <c r="P16" s="12">
        <v>0</v>
      </c>
      <c r="Q16" s="12">
        <v>0</v>
      </c>
      <c r="R16" s="12">
        <v>1</v>
      </c>
      <c r="S16" s="12">
        <v>0.4</v>
      </c>
      <c r="U16" s="12" t="s">
        <v>1222</v>
      </c>
      <c r="V16" s="12">
        <v>4</v>
      </c>
      <c r="W16" s="12" t="e">
        <f>(#REF!+T16+Q16+P16+#REF!)/V16</f>
        <v>#REF!</v>
      </c>
    </row>
    <row r="17" spans="1:23">
      <c r="A17" s="12">
        <v>16</v>
      </c>
      <c r="B17" s="12">
        <v>80</v>
      </c>
      <c r="C17" s="12">
        <v>5</v>
      </c>
      <c r="D17" s="12">
        <v>1</v>
      </c>
      <c r="E17" s="12">
        <f t="shared" si="0"/>
        <v>0.2</v>
      </c>
      <c r="F17" s="12">
        <v>1</v>
      </c>
      <c r="G17" s="12">
        <v>1</v>
      </c>
      <c r="H17" s="12">
        <f t="shared" si="6"/>
        <v>0.125</v>
      </c>
      <c r="I17" s="12">
        <v>1</v>
      </c>
      <c r="J17" s="12">
        <v>10</v>
      </c>
      <c r="K17" s="12">
        <f t="shared" si="5"/>
        <v>0.625</v>
      </c>
      <c r="N17" s="12" t="s">
        <v>1225</v>
      </c>
      <c r="O17" s="12" t="s">
        <v>854</v>
      </c>
      <c r="P17" s="12">
        <v>0.625</v>
      </c>
      <c r="Q17" s="12">
        <v>0.125</v>
      </c>
      <c r="R17" s="12"/>
      <c r="S17" s="12">
        <v>0.2</v>
      </c>
      <c r="T17" s="12">
        <v>1</v>
      </c>
      <c r="U17" s="12" t="s">
        <v>1211</v>
      </c>
      <c r="V17" s="12">
        <v>4</v>
      </c>
      <c r="W17" s="12" t="e">
        <f>(#REF!+T17+Q17+P17+#REF!)/V17</f>
        <v>#REF!</v>
      </c>
    </row>
    <row r="18" spans="1:23">
      <c r="A18" s="12">
        <v>17</v>
      </c>
      <c r="B18" s="12">
        <v>272</v>
      </c>
      <c r="C18" s="12">
        <v>5</v>
      </c>
      <c r="D18" s="12">
        <v>3</v>
      </c>
      <c r="E18" s="12">
        <f t="shared" si="0"/>
        <v>0.6</v>
      </c>
      <c r="F18" s="12">
        <v>1</v>
      </c>
      <c r="G18" s="12">
        <v>6</v>
      </c>
      <c r="H18" s="12">
        <f t="shared" si="6"/>
        <v>0.75</v>
      </c>
      <c r="I18" s="12">
        <v>0</v>
      </c>
      <c r="Q18" s="12">
        <v>0.75</v>
      </c>
      <c r="R18" s="12"/>
      <c r="S18" s="12">
        <v>0.6</v>
      </c>
      <c r="U18" s="12" t="s">
        <v>1214</v>
      </c>
      <c r="V18" s="12">
        <v>2</v>
      </c>
      <c r="W18" s="12" t="e">
        <f>(#REF!+T18+Q18+P18+#REF!)/V18</f>
        <v>#REF!</v>
      </c>
    </row>
    <row r="19" spans="1:23">
      <c r="A19" s="12">
        <v>18</v>
      </c>
      <c r="B19" s="12">
        <v>278</v>
      </c>
      <c r="C19" s="12">
        <v>5</v>
      </c>
      <c r="D19" s="12">
        <v>4</v>
      </c>
      <c r="E19" s="12">
        <f t="shared" si="0"/>
        <v>0.8</v>
      </c>
      <c r="F19" s="12">
        <v>1</v>
      </c>
      <c r="G19" s="12">
        <v>6</v>
      </c>
      <c r="H19" s="12">
        <f t="shared" si="6"/>
        <v>0.75</v>
      </c>
      <c r="I19" s="12">
        <v>1</v>
      </c>
      <c r="J19" s="12">
        <v>0</v>
      </c>
      <c r="K19" s="12">
        <f t="shared" ref="K19:K28" si="8">J19/16</f>
        <v>0</v>
      </c>
      <c r="L19" s="12">
        <v>2</v>
      </c>
      <c r="M19" s="12">
        <f t="shared" si="7"/>
        <v>1</v>
      </c>
      <c r="P19" s="12">
        <v>0</v>
      </c>
      <c r="Q19" s="12">
        <v>0.75</v>
      </c>
      <c r="R19" s="12">
        <v>1</v>
      </c>
      <c r="S19" s="12">
        <v>0.8</v>
      </c>
      <c r="U19" s="12" t="s">
        <v>1211</v>
      </c>
      <c r="V19" s="12">
        <v>4</v>
      </c>
      <c r="W19" s="12" t="e">
        <f>(#REF!+T19+Q19+P19+#REF!)/V19</f>
        <v>#REF!</v>
      </c>
    </row>
    <row r="20" spans="1:23">
      <c r="A20" s="12">
        <v>19</v>
      </c>
      <c r="B20" s="12">
        <v>124</v>
      </c>
      <c r="C20" s="12">
        <v>5</v>
      </c>
      <c r="D20" s="12">
        <v>1</v>
      </c>
      <c r="E20" s="12">
        <f t="shared" si="0"/>
        <v>0.2</v>
      </c>
      <c r="F20" s="12">
        <v>0</v>
      </c>
      <c r="I20" s="12">
        <v>0</v>
      </c>
      <c r="L20" s="12">
        <v>2</v>
      </c>
      <c r="M20" s="12">
        <f t="shared" si="7"/>
        <v>1</v>
      </c>
      <c r="R20" s="12">
        <v>1</v>
      </c>
      <c r="S20" s="12">
        <v>0.2</v>
      </c>
      <c r="U20" s="12" t="s">
        <v>1214</v>
      </c>
      <c r="V20" s="12">
        <v>2</v>
      </c>
      <c r="W20" s="12" t="e">
        <f>(#REF!+T20+Q20+P20+#REF!)/V20</f>
        <v>#REF!</v>
      </c>
    </row>
    <row r="21" spans="1:23">
      <c r="A21" s="12">
        <v>20</v>
      </c>
      <c r="B21" s="12">
        <v>258</v>
      </c>
      <c r="C21" s="12">
        <v>5</v>
      </c>
      <c r="D21" s="12">
        <v>4</v>
      </c>
      <c r="E21" s="12">
        <f t="shared" si="0"/>
        <v>0.8</v>
      </c>
      <c r="F21" s="12">
        <v>0</v>
      </c>
      <c r="I21" s="12">
        <v>0</v>
      </c>
      <c r="S21" s="12">
        <v>0.8</v>
      </c>
      <c r="U21" s="12" t="s">
        <v>1214</v>
      </c>
      <c r="V21" s="12">
        <v>1</v>
      </c>
      <c r="W21" s="12" t="e">
        <f>(#REF!+T21+Q21+P21+#REF!)/V21</f>
        <v>#REF!</v>
      </c>
    </row>
    <row r="22" spans="1:23">
      <c r="A22" s="12">
        <v>21</v>
      </c>
      <c r="B22" s="12">
        <v>542</v>
      </c>
      <c r="C22" s="12">
        <v>5</v>
      </c>
      <c r="D22" s="12">
        <v>4</v>
      </c>
      <c r="E22" s="12">
        <f t="shared" si="0"/>
        <v>0.8</v>
      </c>
      <c r="F22" s="12">
        <v>1</v>
      </c>
      <c r="G22" s="12">
        <v>0</v>
      </c>
      <c r="H22" s="12">
        <f t="shared" ref="H22:H24" si="9">G22/8</f>
        <v>0</v>
      </c>
      <c r="I22" s="12">
        <v>1</v>
      </c>
      <c r="J22" s="12">
        <v>0</v>
      </c>
      <c r="K22" s="12">
        <f t="shared" si="8"/>
        <v>0</v>
      </c>
      <c r="N22" s="12" t="s">
        <v>1226</v>
      </c>
      <c r="O22" s="12" t="s">
        <v>1227</v>
      </c>
      <c r="P22" s="12">
        <v>0</v>
      </c>
      <c r="Q22" s="12">
        <v>0</v>
      </c>
      <c r="R22" s="12"/>
      <c r="S22" s="12">
        <v>0.8</v>
      </c>
      <c r="T22" s="12">
        <v>1</v>
      </c>
      <c r="U22" s="12" t="s">
        <v>1219</v>
      </c>
      <c r="V22" s="12">
        <v>4</v>
      </c>
      <c r="W22" s="12" t="e">
        <f>(#REF!+T22+Q22+P22+#REF!)/V22</f>
        <v>#REF!</v>
      </c>
    </row>
    <row r="23" spans="1:23">
      <c r="A23" s="12">
        <v>22</v>
      </c>
      <c r="B23" s="12">
        <v>222</v>
      </c>
      <c r="C23" s="12">
        <v>5</v>
      </c>
      <c r="D23" s="12">
        <v>3</v>
      </c>
      <c r="E23" s="12">
        <f t="shared" si="0"/>
        <v>0.6</v>
      </c>
      <c r="F23" s="12">
        <v>-1</v>
      </c>
      <c r="G23" s="12">
        <v>8</v>
      </c>
      <c r="H23" s="12">
        <f t="shared" si="9"/>
        <v>1</v>
      </c>
      <c r="I23" s="12">
        <v>0</v>
      </c>
      <c r="Q23" s="12">
        <v>1</v>
      </c>
      <c r="R23" s="12"/>
      <c r="S23" s="12">
        <v>0.6</v>
      </c>
      <c r="U23" s="12" t="s">
        <v>1214</v>
      </c>
      <c r="V23" s="12">
        <v>2</v>
      </c>
      <c r="W23" s="12" t="e">
        <f>(#REF!+T23+Q23+P23+#REF!)/V23</f>
        <v>#REF!</v>
      </c>
    </row>
    <row r="24" spans="1:23">
      <c r="A24" s="12">
        <v>23</v>
      </c>
      <c r="B24" s="12">
        <v>296</v>
      </c>
      <c r="C24" s="12">
        <v>5</v>
      </c>
      <c r="D24" s="12">
        <v>3</v>
      </c>
      <c r="E24" s="12">
        <f t="shared" si="0"/>
        <v>0.6</v>
      </c>
      <c r="F24" s="12">
        <v>1</v>
      </c>
      <c r="G24" s="12">
        <v>5</v>
      </c>
      <c r="H24" s="12">
        <f t="shared" si="9"/>
        <v>0.625</v>
      </c>
      <c r="I24" s="12">
        <v>1</v>
      </c>
      <c r="J24" s="12">
        <v>0</v>
      </c>
      <c r="K24" s="12">
        <f t="shared" si="8"/>
        <v>0</v>
      </c>
      <c r="L24" s="12">
        <v>1</v>
      </c>
      <c r="M24" s="12">
        <f>L24/2</f>
        <v>0.5</v>
      </c>
      <c r="P24" s="12">
        <v>0</v>
      </c>
      <c r="Q24" s="12">
        <v>0.625</v>
      </c>
      <c r="R24" s="12">
        <v>0.5</v>
      </c>
      <c r="S24" s="12">
        <v>0.6</v>
      </c>
      <c r="U24" s="12" t="s">
        <v>1211</v>
      </c>
      <c r="V24" s="12">
        <v>4</v>
      </c>
      <c r="W24" s="12" t="e">
        <f>(#REF!+T24+Q24+P24+#REF!)/V24</f>
        <v>#REF!</v>
      </c>
    </row>
    <row r="25" spans="1:23">
      <c r="A25" s="12">
        <v>24</v>
      </c>
      <c r="B25" s="12">
        <v>179</v>
      </c>
      <c r="C25" s="12">
        <v>5</v>
      </c>
      <c r="D25" s="12">
        <v>1</v>
      </c>
      <c r="E25" s="12">
        <f t="shared" si="0"/>
        <v>0.2</v>
      </c>
      <c r="F25" s="12">
        <v>0</v>
      </c>
      <c r="I25" s="12">
        <v>1</v>
      </c>
      <c r="J25" s="12">
        <v>7</v>
      </c>
      <c r="K25" s="12">
        <f t="shared" si="8"/>
        <v>0.4375</v>
      </c>
      <c r="P25" s="12">
        <v>0.4375</v>
      </c>
      <c r="S25" s="12">
        <v>0.2</v>
      </c>
      <c r="U25" s="12" t="s">
        <v>1214</v>
      </c>
      <c r="V25" s="12">
        <v>2</v>
      </c>
      <c r="W25" s="12" t="e">
        <f>(#REF!+T25+Q25+P25+#REF!)/V25</f>
        <v>#REF!</v>
      </c>
    </row>
    <row r="26" spans="1:23">
      <c r="A26" s="12">
        <v>25</v>
      </c>
      <c r="B26" s="12">
        <v>343</v>
      </c>
      <c r="C26" s="12">
        <v>5</v>
      </c>
      <c r="D26" s="12">
        <v>5</v>
      </c>
      <c r="E26" s="12">
        <f t="shared" si="0"/>
        <v>1</v>
      </c>
      <c r="F26" s="12">
        <v>1</v>
      </c>
      <c r="G26" s="12">
        <v>4</v>
      </c>
      <c r="H26" s="12">
        <f t="shared" ref="H26:H31" si="10">G26/8</f>
        <v>0.5</v>
      </c>
      <c r="I26" s="12">
        <v>1</v>
      </c>
      <c r="J26" s="12">
        <v>8</v>
      </c>
      <c r="K26" s="12">
        <f t="shared" si="8"/>
        <v>0.5</v>
      </c>
      <c r="P26" s="12">
        <v>0.5</v>
      </c>
      <c r="Q26" s="12">
        <v>0.5</v>
      </c>
      <c r="R26" s="12"/>
      <c r="S26" s="12">
        <v>1</v>
      </c>
      <c r="U26" s="12" t="s">
        <v>1211</v>
      </c>
      <c r="V26" s="12">
        <v>3</v>
      </c>
      <c r="W26" s="12" t="e">
        <f>(#REF!+T26+Q26+P26+#REF!)/V26</f>
        <v>#REF!</v>
      </c>
    </row>
    <row r="27" spans="1:23">
      <c r="A27" s="12">
        <v>26</v>
      </c>
      <c r="B27" s="12">
        <v>27</v>
      </c>
      <c r="C27" s="12">
        <v>5</v>
      </c>
      <c r="D27" s="12">
        <v>2</v>
      </c>
      <c r="E27" s="12">
        <f t="shared" si="0"/>
        <v>0.4</v>
      </c>
      <c r="F27" s="12">
        <v>1</v>
      </c>
      <c r="G27" s="12">
        <v>0</v>
      </c>
      <c r="H27" s="12">
        <f t="shared" si="10"/>
        <v>0</v>
      </c>
      <c r="I27" s="12">
        <v>0</v>
      </c>
      <c r="J27" s="12">
        <v>9</v>
      </c>
      <c r="K27" s="12">
        <f t="shared" si="8"/>
        <v>0.5625</v>
      </c>
      <c r="N27" s="12" t="s">
        <v>1228</v>
      </c>
      <c r="O27" s="12" t="s">
        <v>1229</v>
      </c>
      <c r="P27" s="12">
        <v>0.5625</v>
      </c>
      <c r="Q27" s="12">
        <v>0</v>
      </c>
      <c r="R27" s="12"/>
      <c r="S27" s="12">
        <v>0.4</v>
      </c>
      <c r="T27" s="12">
        <v>1</v>
      </c>
      <c r="U27" s="12" t="s">
        <v>1219</v>
      </c>
      <c r="V27" s="12">
        <v>4</v>
      </c>
      <c r="W27" s="12" t="e">
        <f>(#REF!+T27+Q27+P27+#REF!)/V27</f>
        <v>#REF!</v>
      </c>
    </row>
    <row r="28" spans="1:23">
      <c r="A28" s="12">
        <v>27</v>
      </c>
      <c r="B28" s="12">
        <v>175</v>
      </c>
      <c r="C28" s="12">
        <v>5</v>
      </c>
      <c r="D28" s="12">
        <v>5</v>
      </c>
      <c r="E28" s="12">
        <f t="shared" si="0"/>
        <v>1</v>
      </c>
      <c r="F28" s="12">
        <v>1</v>
      </c>
      <c r="G28" s="12">
        <v>3</v>
      </c>
      <c r="H28" s="12">
        <f t="shared" si="10"/>
        <v>0.375</v>
      </c>
      <c r="I28" s="12">
        <v>0</v>
      </c>
      <c r="J28" s="12">
        <v>8</v>
      </c>
      <c r="K28" s="12">
        <f t="shared" si="8"/>
        <v>0.5</v>
      </c>
      <c r="N28" s="12" t="s">
        <v>1230</v>
      </c>
      <c r="O28" s="12" t="s">
        <v>1231</v>
      </c>
      <c r="P28" s="12">
        <v>0.5</v>
      </c>
      <c r="Q28" s="12">
        <v>0.375</v>
      </c>
      <c r="R28" s="12"/>
      <c r="S28" s="12">
        <v>1</v>
      </c>
      <c r="T28" s="12">
        <v>1</v>
      </c>
      <c r="U28" s="12" t="s">
        <v>1211</v>
      </c>
      <c r="V28" s="12">
        <v>4</v>
      </c>
      <c r="W28" s="12" t="e">
        <f>(#REF!+T28+Q28+P28+#REF!)/V28</f>
        <v>#REF!</v>
      </c>
    </row>
    <row r="29" spans="1:23">
      <c r="A29" s="12">
        <v>28</v>
      </c>
      <c r="B29" s="12">
        <v>112</v>
      </c>
      <c r="C29" s="12">
        <v>5</v>
      </c>
      <c r="D29" s="12">
        <v>2</v>
      </c>
      <c r="E29" s="12">
        <f t="shared" si="0"/>
        <v>0.4</v>
      </c>
      <c r="F29" s="12">
        <v>1</v>
      </c>
      <c r="G29" s="12">
        <v>3</v>
      </c>
      <c r="H29" s="12">
        <f t="shared" si="10"/>
        <v>0.375</v>
      </c>
      <c r="I29" s="12">
        <v>0</v>
      </c>
      <c r="N29" s="12" t="s">
        <v>1232</v>
      </c>
      <c r="O29" s="12" t="s">
        <v>843</v>
      </c>
      <c r="Q29" s="12">
        <v>0.375</v>
      </c>
      <c r="R29" s="12"/>
      <c r="S29" s="12">
        <v>0.4</v>
      </c>
      <c r="T29" s="12">
        <v>1</v>
      </c>
      <c r="U29" s="12" t="s">
        <v>1219</v>
      </c>
      <c r="V29" s="12">
        <v>3</v>
      </c>
      <c r="W29" s="12" t="e">
        <f>(#REF!+T29+Q29+P29+#REF!)/V29</f>
        <v>#REF!</v>
      </c>
    </row>
    <row r="30" spans="1:23">
      <c r="A30" s="12">
        <v>29</v>
      </c>
      <c r="B30" s="12">
        <v>150</v>
      </c>
      <c r="C30" s="12">
        <v>5</v>
      </c>
      <c r="D30" s="12">
        <v>4</v>
      </c>
      <c r="E30" s="12">
        <f t="shared" si="0"/>
        <v>0.8</v>
      </c>
      <c r="F30" s="12">
        <v>1</v>
      </c>
      <c r="G30" s="12">
        <v>0</v>
      </c>
      <c r="H30" s="12">
        <f t="shared" si="10"/>
        <v>0</v>
      </c>
      <c r="I30" s="12">
        <v>0</v>
      </c>
      <c r="N30" s="12" t="s">
        <v>1233</v>
      </c>
      <c r="O30" s="12" t="s">
        <v>1234</v>
      </c>
      <c r="Q30" s="12">
        <v>0</v>
      </c>
      <c r="R30" s="12"/>
      <c r="S30" s="12">
        <v>0.8</v>
      </c>
      <c r="T30" s="12">
        <v>1</v>
      </c>
      <c r="U30" s="12" t="s">
        <v>1219</v>
      </c>
      <c r="V30" s="12">
        <v>3</v>
      </c>
      <c r="W30" s="12" t="e">
        <f>(#REF!+T30+Q30+P30+#REF!)/V30</f>
        <v>#REF!</v>
      </c>
    </row>
    <row r="31" spans="1:23">
      <c r="A31" s="12">
        <v>30</v>
      </c>
      <c r="B31" s="12">
        <v>373</v>
      </c>
      <c r="C31" s="12">
        <v>5</v>
      </c>
      <c r="D31" s="12">
        <v>3</v>
      </c>
      <c r="E31" s="12">
        <f t="shared" si="0"/>
        <v>0.6</v>
      </c>
      <c r="F31" s="12">
        <v>-1</v>
      </c>
      <c r="G31" s="12">
        <v>8</v>
      </c>
      <c r="H31" s="12">
        <f t="shared" si="10"/>
        <v>1</v>
      </c>
      <c r="I31" s="12">
        <v>0</v>
      </c>
      <c r="N31" s="12" t="s">
        <v>1235</v>
      </c>
      <c r="O31" s="12" t="s">
        <v>736</v>
      </c>
      <c r="Q31" s="12">
        <v>1</v>
      </c>
      <c r="R31" s="12"/>
      <c r="S31" s="12">
        <v>0.6</v>
      </c>
      <c r="T31" s="12">
        <v>1</v>
      </c>
      <c r="U31" s="12" t="s">
        <v>1211</v>
      </c>
      <c r="V31" s="12">
        <v>3</v>
      </c>
      <c r="W31" s="12" t="e">
        <f>(#REF!+T31+Q31+P31+#REF!)/V31</f>
        <v>#REF!</v>
      </c>
    </row>
    <row r="32" spans="1:23">
      <c r="A32" s="12">
        <v>31</v>
      </c>
      <c r="B32" s="12">
        <v>286</v>
      </c>
      <c r="C32" s="12">
        <v>5</v>
      </c>
      <c r="D32" s="12">
        <v>5</v>
      </c>
      <c r="E32" s="12">
        <f t="shared" si="0"/>
        <v>1</v>
      </c>
      <c r="F32" s="12">
        <v>0</v>
      </c>
      <c r="I32" s="12">
        <v>0</v>
      </c>
      <c r="N32" s="12" t="s">
        <v>1236</v>
      </c>
      <c r="O32" s="12" t="s">
        <v>1237</v>
      </c>
      <c r="S32" s="12">
        <v>1</v>
      </c>
      <c r="T32" s="12">
        <v>1</v>
      </c>
      <c r="U32" s="12" t="s">
        <v>1214</v>
      </c>
      <c r="V32" s="12">
        <v>2</v>
      </c>
      <c r="W32" s="12" t="e">
        <f>(#REF!+T32+Q32+P32+#REF!)/V32</f>
        <v>#REF!</v>
      </c>
    </row>
    <row r="33" spans="1:23">
      <c r="A33" s="12">
        <v>32</v>
      </c>
      <c r="B33" s="12">
        <v>79</v>
      </c>
      <c r="C33" s="12">
        <v>5</v>
      </c>
      <c r="D33" s="12">
        <v>5</v>
      </c>
      <c r="E33" s="12">
        <f t="shared" si="0"/>
        <v>1</v>
      </c>
      <c r="F33" s="12">
        <v>0</v>
      </c>
      <c r="I33" s="12">
        <v>0</v>
      </c>
      <c r="N33" s="12" t="s">
        <v>1238</v>
      </c>
      <c r="O33" s="12" t="s">
        <v>791</v>
      </c>
      <c r="S33" s="12">
        <v>1</v>
      </c>
      <c r="T33" s="12">
        <v>1</v>
      </c>
      <c r="U33" s="12" t="s">
        <v>1214</v>
      </c>
      <c r="V33" s="12">
        <v>2</v>
      </c>
      <c r="W33" s="12" t="e">
        <f>(#REF!+T33+Q33+P33+#REF!)/V33</f>
        <v>#REF!</v>
      </c>
    </row>
    <row r="34" spans="1:23">
      <c r="A34" s="12">
        <v>33</v>
      </c>
      <c r="B34" s="12">
        <v>138</v>
      </c>
      <c r="C34" s="12">
        <v>5</v>
      </c>
      <c r="D34" s="12">
        <v>2</v>
      </c>
      <c r="E34" s="12">
        <f t="shared" si="0"/>
        <v>0.4</v>
      </c>
      <c r="F34" s="12">
        <v>0</v>
      </c>
      <c r="I34" s="12">
        <v>0</v>
      </c>
      <c r="L34" s="12">
        <v>2</v>
      </c>
      <c r="M34" s="12">
        <f t="shared" ref="M34:M38" si="11">L34/2</f>
        <v>1</v>
      </c>
      <c r="N34" s="12" t="s">
        <v>1239</v>
      </c>
      <c r="O34" s="12" t="s">
        <v>1097</v>
      </c>
      <c r="R34" s="12">
        <v>1</v>
      </c>
      <c r="S34" s="12">
        <v>0.4</v>
      </c>
      <c r="T34" s="12">
        <v>1</v>
      </c>
      <c r="U34" s="12" t="s">
        <v>1211</v>
      </c>
      <c r="V34" s="12">
        <v>3</v>
      </c>
      <c r="W34" s="12" t="e">
        <f>(#REF!+T34+Q34+P34+#REF!)/V34</f>
        <v>#REF!</v>
      </c>
    </row>
    <row r="35" spans="1:23">
      <c r="A35" s="12">
        <v>34</v>
      </c>
      <c r="B35" s="12">
        <v>225</v>
      </c>
      <c r="C35" s="12">
        <v>5</v>
      </c>
      <c r="D35" s="12">
        <v>5</v>
      </c>
      <c r="E35" s="12">
        <f t="shared" si="0"/>
        <v>1</v>
      </c>
      <c r="F35" s="12">
        <v>1</v>
      </c>
      <c r="G35" s="12">
        <v>8</v>
      </c>
      <c r="H35" s="12">
        <f t="shared" ref="H35:H38" si="12">G35/8</f>
        <v>1</v>
      </c>
      <c r="I35" s="12">
        <v>0</v>
      </c>
      <c r="Q35" s="12">
        <v>1</v>
      </c>
      <c r="R35" s="12"/>
      <c r="S35" s="12">
        <v>1</v>
      </c>
      <c r="U35" s="12" t="s">
        <v>1214</v>
      </c>
      <c r="V35" s="12">
        <v>2</v>
      </c>
      <c r="W35" s="12" t="e">
        <f>(#REF!+T35+Q35+P35+#REF!)/V35</f>
        <v>#REF!</v>
      </c>
    </row>
    <row r="36" spans="1:23">
      <c r="A36" s="12">
        <v>35</v>
      </c>
      <c r="B36" s="12">
        <v>323</v>
      </c>
      <c r="C36" s="12">
        <v>5</v>
      </c>
      <c r="D36" s="12">
        <v>3</v>
      </c>
      <c r="E36" s="12">
        <f t="shared" si="0"/>
        <v>0.6</v>
      </c>
      <c r="F36" s="12">
        <v>1</v>
      </c>
      <c r="G36" s="12">
        <v>6</v>
      </c>
      <c r="H36" s="12">
        <f t="shared" si="12"/>
        <v>0.75</v>
      </c>
      <c r="I36" s="12">
        <v>1</v>
      </c>
      <c r="J36" s="12">
        <v>0</v>
      </c>
      <c r="K36" s="12">
        <f t="shared" ref="K36:K40" si="13">J36/16</f>
        <v>0</v>
      </c>
      <c r="L36" s="12">
        <v>0</v>
      </c>
      <c r="M36" s="12">
        <f t="shared" si="11"/>
        <v>0</v>
      </c>
      <c r="P36" s="12">
        <v>0</v>
      </c>
      <c r="Q36" s="12">
        <v>0.75</v>
      </c>
      <c r="R36" s="12">
        <v>0</v>
      </c>
      <c r="S36" s="12">
        <v>0.6</v>
      </c>
      <c r="U36" s="12" t="s">
        <v>1219</v>
      </c>
      <c r="V36" s="12">
        <v>4</v>
      </c>
      <c r="W36" s="12" t="e">
        <f>(#REF!+T36+Q36+P36+#REF!)/V36</f>
        <v>#REF!</v>
      </c>
    </row>
    <row r="37" spans="1:23">
      <c r="A37" s="12">
        <v>36</v>
      </c>
      <c r="B37" s="12">
        <v>161</v>
      </c>
      <c r="C37" s="12">
        <v>5</v>
      </c>
      <c r="D37" s="12">
        <v>1</v>
      </c>
      <c r="E37" s="12">
        <f t="shared" si="0"/>
        <v>0.2</v>
      </c>
      <c r="F37" s="12">
        <v>0</v>
      </c>
      <c r="I37" s="12">
        <v>0</v>
      </c>
      <c r="L37" s="12">
        <v>1</v>
      </c>
      <c r="M37" s="12">
        <f t="shared" si="11"/>
        <v>0.5</v>
      </c>
      <c r="R37" s="12">
        <v>0.5</v>
      </c>
      <c r="S37" s="12">
        <v>0.2</v>
      </c>
      <c r="U37" s="12" t="s">
        <v>1214</v>
      </c>
      <c r="V37" s="12">
        <v>2</v>
      </c>
      <c r="W37" s="12" t="e">
        <f>(#REF!+T37+Q37+P37+#REF!)/V37</f>
        <v>#REF!</v>
      </c>
    </row>
    <row r="38" spans="1:23">
      <c r="A38" s="12">
        <v>37</v>
      </c>
      <c r="B38" s="12">
        <v>118</v>
      </c>
      <c r="C38" s="12">
        <v>5</v>
      </c>
      <c r="D38" s="12">
        <v>4</v>
      </c>
      <c r="E38" s="12">
        <f t="shared" si="0"/>
        <v>0.8</v>
      </c>
      <c r="F38" s="12">
        <v>1</v>
      </c>
      <c r="G38" s="12">
        <v>0</v>
      </c>
      <c r="H38" s="12">
        <f t="shared" si="12"/>
        <v>0</v>
      </c>
      <c r="I38" s="12">
        <v>0</v>
      </c>
      <c r="L38" s="12">
        <v>0</v>
      </c>
      <c r="M38" s="12">
        <f t="shared" si="11"/>
        <v>0</v>
      </c>
      <c r="N38" s="12" t="s">
        <v>1240</v>
      </c>
      <c r="O38" s="12" t="s">
        <v>846</v>
      </c>
      <c r="Q38" s="12">
        <v>0</v>
      </c>
      <c r="R38" s="12">
        <v>0</v>
      </c>
      <c r="S38" s="12">
        <v>0.8</v>
      </c>
      <c r="T38" s="12">
        <v>1</v>
      </c>
      <c r="U38" s="12" t="s">
        <v>1219</v>
      </c>
      <c r="V38" s="12">
        <v>4</v>
      </c>
      <c r="W38" s="12" t="e">
        <f>(#REF!+T38+Q38+P38+#REF!)/V38</f>
        <v>#REF!</v>
      </c>
    </row>
    <row r="39" spans="1:23">
      <c r="A39" s="12">
        <v>38</v>
      </c>
      <c r="B39" s="12">
        <v>482</v>
      </c>
      <c r="C39" s="12">
        <v>5</v>
      </c>
      <c r="D39" s="12">
        <v>3</v>
      </c>
      <c r="E39" s="12">
        <f t="shared" si="0"/>
        <v>0.6</v>
      </c>
      <c r="F39" s="12">
        <v>0</v>
      </c>
      <c r="I39" s="12">
        <v>1</v>
      </c>
      <c r="J39" s="12">
        <v>9</v>
      </c>
      <c r="K39" s="12">
        <f t="shared" si="13"/>
        <v>0.5625</v>
      </c>
      <c r="P39" s="12">
        <v>0.5625</v>
      </c>
      <c r="S39" s="12">
        <v>0.6</v>
      </c>
      <c r="U39" s="12" t="s">
        <v>1214</v>
      </c>
      <c r="V39" s="12">
        <v>2</v>
      </c>
      <c r="W39" s="12" t="e">
        <f>(#REF!+T39+Q39+P39+#REF!)/V39</f>
        <v>#REF!</v>
      </c>
    </row>
    <row r="40" spans="1:23">
      <c r="A40" s="12">
        <v>39</v>
      </c>
      <c r="B40" s="12">
        <v>460</v>
      </c>
      <c r="C40" s="12">
        <v>5</v>
      </c>
      <c r="D40" s="12">
        <v>5</v>
      </c>
      <c r="E40" s="12">
        <f t="shared" si="0"/>
        <v>1</v>
      </c>
      <c r="F40" s="12">
        <v>1</v>
      </c>
      <c r="G40" s="12">
        <v>0</v>
      </c>
      <c r="H40" s="12">
        <f t="shared" ref="H40:H46" si="14">G40/8</f>
        <v>0</v>
      </c>
      <c r="I40" s="12">
        <v>1</v>
      </c>
      <c r="J40" s="12">
        <v>0</v>
      </c>
      <c r="K40" s="12">
        <f t="shared" si="13"/>
        <v>0</v>
      </c>
      <c r="L40" s="12">
        <v>1</v>
      </c>
      <c r="M40" s="12">
        <f t="shared" ref="M40:M42" si="15">L40/2</f>
        <v>0.5</v>
      </c>
      <c r="N40" s="12" t="s">
        <v>1241</v>
      </c>
      <c r="O40" s="12" t="s">
        <v>769</v>
      </c>
      <c r="P40" s="12">
        <v>0</v>
      </c>
      <c r="Q40" s="12">
        <v>0</v>
      </c>
      <c r="R40" s="12">
        <v>0.5</v>
      </c>
      <c r="S40" s="12">
        <v>1</v>
      </c>
      <c r="T40" s="12">
        <v>1</v>
      </c>
      <c r="U40" s="12" t="s">
        <v>1211</v>
      </c>
      <c r="V40" s="12">
        <v>5</v>
      </c>
      <c r="W40" s="12" t="e">
        <f>(#REF!+T40+Q40+P40+#REF!)/V40</f>
        <v>#REF!</v>
      </c>
    </row>
    <row r="41" spans="1:23">
      <c r="A41" s="12">
        <v>40</v>
      </c>
      <c r="B41" s="12">
        <v>169</v>
      </c>
      <c r="C41" s="12">
        <v>5</v>
      </c>
      <c r="D41" s="12">
        <v>4</v>
      </c>
      <c r="E41" s="12">
        <f t="shared" si="0"/>
        <v>0.8</v>
      </c>
      <c r="F41" s="12">
        <v>0</v>
      </c>
      <c r="I41" s="12">
        <v>0</v>
      </c>
      <c r="L41" s="12">
        <v>1</v>
      </c>
      <c r="M41" s="12">
        <f t="shared" si="15"/>
        <v>0.5</v>
      </c>
      <c r="N41" s="12" t="s">
        <v>1242</v>
      </c>
      <c r="O41" s="12" t="s">
        <v>869</v>
      </c>
      <c r="R41" s="12">
        <v>0.5</v>
      </c>
      <c r="S41" s="12">
        <v>0.8</v>
      </c>
      <c r="T41" s="12">
        <v>1</v>
      </c>
      <c r="U41" s="12" t="s">
        <v>1219</v>
      </c>
      <c r="V41" s="12">
        <v>3</v>
      </c>
      <c r="W41" s="12" t="e">
        <f>(#REF!+T41+Q41+P41+#REF!)/V41</f>
        <v>#REF!</v>
      </c>
    </row>
    <row r="42" spans="1:23">
      <c r="A42" s="12">
        <v>41</v>
      </c>
      <c r="B42" s="12">
        <v>221</v>
      </c>
      <c r="C42" s="12">
        <v>5</v>
      </c>
      <c r="D42" s="12">
        <v>1</v>
      </c>
      <c r="E42" s="12">
        <f t="shared" si="0"/>
        <v>0.2</v>
      </c>
      <c r="F42" s="12">
        <v>1</v>
      </c>
      <c r="G42" s="12">
        <v>6</v>
      </c>
      <c r="H42" s="12">
        <f t="shared" si="14"/>
        <v>0.75</v>
      </c>
      <c r="I42" s="12">
        <v>1</v>
      </c>
      <c r="J42" s="12">
        <v>0</v>
      </c>
      <c r="K42" s="12">
        <f t="shared" ref="K42:K46" si="16">J42/16</f>
        <v>0</v>
      </c>
      <c r="L42" s="12">
        <v>0</v>
      </c>
      <c r="M42" s="12">
        <f t="shared" si="15"/>
        <v>0</v>
      </c>
      <c r="P42" s="12">
        <v>0</v>
      </c>
      <c r="Q42" s="12">
        <v>0.75</v>
      </c>
      <c r="R42" s="12">
        <v>0</v>
      </c>
      <c r="S42" s="12">
        <v>0.2</v>
      </c>
      <c r="U42" s="12" t="s">
        <v>1222</v>
      </c>
      <c r="V42" s="12">
        <v>4</v>
      </c>
      <c r="W42" s="12" t="e">
        <f>(#REF!+T42+Q42+P42+#REF!)/V42</f>
        <v>#REF!</v>
      </c>
    </row>
    <row r="43" spans="1:23">
      <c r="A43" s="12">
        <v>42</v>
      </c>
      <c r="B43" s="12">
        <v>245</v>
      </c>
      <c r="C43" s="12">
        <v>5</v>
      </c>
      <c r="D43" s="12">
        <v>5</v>
      </c>
      <c r="E43" s="12">
        <f t="shared" si="0"/>
        <v>1</v>
      </c>
      <c r="F43" s="12">
        <v>-1</v>
      </c>
      <c r="G43" s="12">
        <v>6</v>
      </c>
      <c r="H43" s="12">
        <f t="shared" si="14"/>
        <v>0.75</v>
      </c>
      <c r="I43" s="12">
        <v>0</v>
      </c>
      <c r="N43" s="12" t="s">
        <v>1243</v>
      </c>
      <c r="O43" s="12" t="s">
        <v>832</v>
      </c>
      <c r="Q43" s="12">
        <v>0.75</v>
      </c>
      <c r="R43" s="12"/>
      <c r="S43" s="12">
        <v>1</v>
      </c>
      <c r="T43" s="12">
        <v>1</v>
      </c>
      <c r="U43" s="12" t="s">
        <v>1211</v>
      </c>
      <c r="V43" s="12">
        <v>3</v>
      </c>
      <c r="W43" s="12" t="e">
        <f>(#REF!+T43+Q43+P43+#REF!)/V43</f>
        <v>#REF!</v>
      </c>
    </row>
    <row r="44" spans="1:23">
      <c r="A44" s="12">
        <v>43</v>
      </c>
      <c r="B44" s="12">
        <v>110</v>
      </c>
      <c r="C44" s="12">
        <v>5</v>
      </c>
      <c r="D44" s="12">
        <v>0</v>
      </c>
      <c r="E44" s="12">
        <f t="shared" si="0"/>
        <v>0</v>
      </c>
      <c r="F44" s="12">
        <v>1</v>
      </c>
      <c r="G44" s="12">
        <v>1</v>
      </c>
      <c r="H44" s="12">
        <f t="shared" si="14"/>
        <v>0.125</v>
      </c>
      <c r="I44" s="12">
        <v>1</v>
      </c>
      <c r="J44" s="12">
        <v>16</v>
      </c>
      <c r="K44" s="12">
        <f t="shared" si="16"/>
        <v>1</v>
      </c>
      <c r="P44" s="12">
        <v>1</v>
      </c>
      <c r="Q44" s="12">
        <v>0.125</v>
      </c>
      <c r="R44" s="12"/>
      <c r="S44" s="12">
        <v>0</v>
      </c>
      <c r="U44" s="12" t="s">
        <v>1222</v>
      </c>
      <c r="V44" s="12">
        <v>3</v>
      </c>
      <c r="W44" s="12" t="e">
        <f>(#REF!+T44+Q44+P44+#REF!)/V44</f>
        <v>#REF!</v>
      </c>
    </row>
    <row r="45" spans="1:23">
      <c r="A45" s="12">
        <v>44</v>
      </c>
      <c r="B45" s="12">
        <v>244</v>
      </c>
      <c r="C45" s="12">
        <v>5</v>
      </c>
      <c r="D45" s="12">
        <v>5</v>
      </c>
      <c r="E45" s="12">
        <f t="shared" si="0"/>
        <v>1</v>
      </c>
      <c r="F45" s="12">
        <v>1</v>
      </c>
      <c r="G45" s="12">
        <v>7</v>
      </c>
      <c r="H45" s="12">
        <f t="shared" si="14"/>
        <v>0.875</v>
      </c>
      <c r="I45" s="12">
        <v>1</v>
      </c>
      <c r="J45" s="12">
        <v>11</v>
      </c>
      <c r="K45" s="12">
        <f t="shared" si="16"/>
        <v>0.6875</v>
      </c>
      <c r="L45" s="12">
        <v>1</v>
      </c>
      <c r="M45" s="12">
        <f t="shared" ref="M45:M47" si="17">L45/2</f>
        <v>0.5</v>
      </c>
      <c r="N45" s="12" t="s">
        <v>1244</v>
      </c>
      <c r="O45" s="12" t="s">
        <v>876</v>
      </c>
      <c r="P45" s="12">
        <v>0.6875</v>
      </c>
      <c r="Q45" s="12">
        <v>0.875</v>
      </c>
      <c r="R45" s="12">
        <v>0.5</v>
      </c>
      <c r="S45" s="12">
        <v>1</v>
      </c>
      <c r="T45" s="12">
        <v>1</v>
      </c>
      <c r="U45" s="12" t="s">
        <v>1211</v>
      </c>
      <c r="V45" s="12">
        <v>5</v>
      </c>
      <c r="W45" s="12" t="e">
        <f>(#REF!+T45+Q45+P45+#REF!)/V45</f>
        <v>#REF!</v>
      </c>
    </row>
    <row r="46" spans="1:23">
      <c r="A46" s="12">
        <v>45</v>
      </c>
      <c r="B46" s="12">
        <v>444</v>
      </c>
      <c r="C46" s="12">
        <v>5</v>
      </c>
      <c r="D46" s="12">
        <v>1</v>
      </c>
      <c r="E46" s="12">
        <f t="shared" si="0"/>
        <v>0.2</v>
      </c>
      <c r="F46" s="12">
        <v>1</v>
      </c>
      <c r="G46" s="12">
        <v>0</v>
      </c>
      <c r="H46" s="12">
        <f t="shared" si="14"/>
        <v>0</v>
      </c>
      <c r="I46" s="12">
        <v>1</v>
      </c>
      <c r="J46" s="12">
        <v>0</v>
      </c>
      <c r="K46" s="12">
        <f t="shared" si="16"/>
        <v>0</v>
      </c>
      <c r="L46" s="12">
        <v>1</v>
      </c>
      <c r="M46" s="12">
        <f t="shared" si="17"/>
        <v>0.5</v>
      </c>
      <c r="P46" s="12">
        <v>0</v>
      </c>
      <c r="Q46" s="12">
        <v>0</v>
      </c>
      <c r="R46" s="12">
        <v>0.5</v>
      </c>
      <c r="S46" s="12">
        <v>0.2</v>
      </c>
      <c r="U46" s="12" t="s">
        <v>1222</v>
      </c>
      <c r="V46" s="12">
        <v>4</v>
      </c>
      <c r="W46" s="12" t="e">
        <f>(#REF!+T46+Q46+P46+#REF!)/V46</f>
        <v>#REF!</v>
      </c>
    </row>
    <row r="47" spans="1:23">
      <c r="A47" s="12">
        <v>46</v>
      </c>
      <c r="B47" s="12">
        <v>44</v>
      </c>
      <c r="C47" s="12">
        <v>5</v>
      </c>
      <c r="D47" s="12">
        <v>5</v>
      </c>
      <c r="E47" s="12">
        <f t="shared" si="0"/>
        <v>1</v>
      </c>
      <c r="F47" s="12"/>
      <c r="I47" s="12"/>
      <c r="L47" s="12">
        <v>2</v>
      </c>
      <c r="M47" s="12">
        <f t="shared" si="17"/>
        <v>1</v>
      </c>
      <c r="N47" s="12" t="s">
        <v>1245</v>
      </c>
      <c r="O47" s="12" t="s">
        <v>1246</v>
      </c>
      <c r="R47" s="12">
        <v>1</v>
      </c>
      <c r="S47" s="12">
        <v>1</v>
      </c>
      <c r="T47" s="12">
        <v>1</v>
      </c>
      <c r="U47" s="12" t="s">
        <v>1211</v>
      </c>
      <c r="V47" s="12">
        <v>3</v>
      </c>
      <c r="W47" s="12" t="e">
        <f>(#REF!+T47+Q47+P47+#REF!)/V47</f>
        <v>#REF!</v>
      </c>
    </row>
    <row r="48" spans="1:23">
      <c r="A48" s="12">
        <v>47</v>
      </c>
      <c r="B48" s="12">
        <v>125</v>
      </c>
      <c r="C48" s="12">
        <v>5</v>
      </c>
      <c r="D48" s="12">
        <v>1</v>
      </c>
      <c r="E48" s="12">
        <f t="shared" si="0"/>
        <v>0.2</v>
      </c>
      <c r="F48" s="12">
        <v>1</v>
      </c>
      <c r="G48" s="12">
        <v>7</v>
      </c>
      <c r="H48" s="12">
        <f t="shared" ref="H48:H50" si="18">G48/8</f>
        <v>0.875</v>
      </c>
      <c r="I48" s="12">
        <v>0</v>
      </c>
      <c r="Q48" s="12">
        <v>0.875</v>
      </c>
      <c r="S48" s="12">
        <v>0.2</v>
      </c>
      <c r="U48" s="12" t="s">
        <v>1214</v>
      </c>
      <c r="V48" s="12">
        <v>2</v>
      </c>
      <c r="W48" s="12" t="e">
        <f>(#REF!+T48+Q48+P48+#REF!)/V48</f>
        <v>#REF!</v>
      </c>
    </row>
    <row r="49" spans="1:23">
      <c r="A49" s="12">
        <v>48</v>
      </c>
      <c r="B49" s="12">
        <v>291</v>
      </c>
      <c r="C49" s="12">
        <v>5</v>
      </c>
      <c r="D49" s="12">
        <v>2</v>
      </c>
      <c r="E49" s="12">
        <f t="shared" si="0"/>
        <v>0.4</v>
      </c>
      <c r="F49" s="12">
        <v>1</v>
      </c>
      <c r="G49" s="12">
        <v>1</v>
      </c>
      <c r="H49" s="12">
        <f t="shared" si="18"/>
        <v>0.125</v>
      </c>
      <c r="I49" s="12">
        <v>0</v>
      </c>
      <c r="N49" s="12" t="s">
        <v>1247</v>
      </c>
      <c r="O49" s="12" t="s">
        <v>832</v>
      </c>
      <c r="Q49" s="12">
        <v>0.125</v>
      </c>
      <c r="S49" s="12">
        <v>0.4</v>
      </c>
      <c r="T49" s="12">
        <v>1</v>
      </c>
      <c r="U49" s="12" t="s">
        <v>1222</v>
      </c>
      <c r="V49" s="12">
        <v>3</v>
      </c>
      <c r="W49" s="12" t="e">
        <f>(#REF!+T49+Q49+P49+#REF!)/V49</f>
        <v>#REF!</v>
      </c>
    </row>
    <row r="50" spans="1:23">
      <c r="A50" s="12">
        <v>49</v>
      </c>
      <c r="B50" s="12">
        <v>271</v>
      </c>
      <c r="C50" s="12">
        <v>5</v>
      </c>
      <c r="D50" s="12">
        <v>4</v>
      </c>
      <c r="E50" s="12">
        <f t="shared" si="0"/>
        <v>0.8</v>
      </c>
      <c r="F50" s="12">
        <v>1</v>
      </c>
      <c r="G50" s="12">
        <v>2</v>
      </c>
      <c r="H50" s="12">
        <f t="shared" si="18"/>
        <v>0.25</v>
      </c>
      <c r="I50" s="12">
        <v>0</v>
      </c>
      <c r="Q50" s="12">
        <v>0.25</v>
      </c>
      <c r="S50" s="12">
        <v>0.8</v>
      </c>
      <c r="U50" s="12" t="s">
        <v>1214</v>
      </c>
      <c r="V50" s="12">
        <v>2</v>
      </c>
      <c r="W50" s="12" t="e">
        <f>(#REF!+T50+Q50+P50+#REF!)/V50</f>
        <v>#REF!</v>
      </c>
    </row>
    <row r="52" spans="5:21">
      <c r="E52" s="12" t="s">
        <v>1248</v>
      </c>
      <c r="H52" s="12" t="s">
        <v>1248</v>
      </c>
      <c r="K52" s="12" t="s">
        <v>1248</v>
      </c>
      <c r="M52" s="12" t="s">
        <v>1248</v>
      </c>
      <c r="O52" s="12" t="s">
        <v>1249</v>
      </c>
      <c r="U52" s="12" t="s">
        <v>1250</v>
      </c>
    </row>
    <row r="53" spans="21:21">
      <c r="U53" s="12" t="s">
        <v>1251</v>
      </c>
    </row>
    <row r="54" spans="21:21">
      <c r="U54" s="12" t="s">
        <v>1252</v>
      </c>
    </row>
    <row r="55" spans="21:21">
      <c r="U55" s="12" t="s">
        <v>1253</v>
      </c>
    </row>
  </sheetData>
  <conditionalFormatting sqref="R3:R1048576">
    <cfRule type="cellIs" dxfId="3" priority="2" operator="greaterThanOrEqual">
      <formula>0.5</formula>
    </cfRule>
  </conditionalFormatting>
  <conditionalFormatting sqref="S3:S1048576">
    <cfRule type="cellIs" dxfId="3" priority="1" operator="greaterThanOrEqual">
      <formula>0.5</formula>
    </cfRule>
  </conditionalFormatting>
  <conditionalFormatting sqref="T3:T1048576">
    <cfRule type="cellIs" dxfId="3" priority="7" operator="equal">
      <formula>1</formula>
    </cfRule>
  </conditionalFormatting>
  <conditionalFormatting sqref="U3:U50">
    <cfRule type="cellIs" dxfId="4" priority="3" operator="equal">
      <formula>"low"</formula>
    </cfRule>
    <cfRule type="cellIs" dxfId="5" priority="4" operator="equal">
      <formula>"middle"</formula>
    </cfRule>
    <cfRule type="cellIs" dxfId="6" priority="5" operator="equal">
      <formula>"high"</formula>
    </cfRule>
  </conditionalFormatting>
  <conditionalFormatting sqref="P3:Q1048576">
    <cfRule type="cellIs" dxfId="3" priority="8" operator="greaterThanOrEqual">
      <formula>0.5</formula>
    </cfRule>
  </conditionalFormatting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workbookViewId="0">
      <selection activeCell="F34" sqref="F34"/>
    </sheetView>
  </sheetViews>
  <sheetFormatPr defaultColWidth="9" defaultRowHeight="13.5" outlineLevelCol="3"/>
  <cols>
    <col min="1" max="1" width="13.375" customWidth="1"/>
    <col min="2" max="2" width="8.375" style="12" customWidth="1"/>
    <col min="3" max="3" width="20.75" style="12" customWidth="1"/>
    <col min="4" max="4" width="56.625" style="12" customWidth="1"/>
  </cols>
  <sheetData>
    <row r="1" s="11" customFormat="1" ht="15.75" customHeight="1" spans="1:4">
      <c r="A1" s="13" t="s">
        <v>1254</v>
      </c>
      <c r="B1" s="13"/>
      <c r="C1" s="13"/>
      <c r="D1" s="14"/>
    </row>
    <row r="2" s="11" customFormat="1" ht="15.75" customHeight="1" spans="1:4">
      <c r="A2" s="11" t="s">
        <v>1255</v>
      </c>
      <c r="B2" s="15" t="s">
        <v>1195</v>
      </c>
      <c r="C2" s="15" t="s">
        <v>1206</v>
      </c>
      <c r="D2" s="15" t="s">
        <v>1207</v>
      </c>
    </row>
    <row r="3" spans="1:4">
      <c r="A3">
        <v>1</v>
      </c>
      <c r="B3" s="12">
        <v>2</v>
      </c>
      <c r="C3" s="12" t="s">
        <v>1210</v>
      </c>
      <c r="D3" s="12" t="s">
        <v>868</v>
      </c>
    </row>
    <row r="4" spans="1:4">
      <c r="A4">
        <v>2</v>
      </c>
      <c r="B4" s="12">
        <v>3</v>
      </c>
      <c r="C4" s="12" t="s">
        <v>1212</v>
      </c>
      <c r="D4" s="12" t="s">
        <v>1213</v>
      </c>
    </row>
    <row r="5" spans="1:4">
      <c r="A5">
        <v>3</v>
      </c>
      <c r="B5" s="12">
        <v>5</v>
      </c>
      <c r="C5" s="12" t="s">
        <v>1215</v>
      </c>
      <c r="D5" s="12" t="s">
        <v>775</v>
      </c>
    </row>
    <row r="6" spans="1:4">
      <c r="A6">
        <v>4</v>
      </c>
      <c r="B6" s="12">
        <v>6</v>
      </c>
      <c r="C6" s="12" t="s">
        <v>1216</v>
      </c>
      <c r="D6" s="12" t="s">
        <v>842</v>
      </c>
    </row>
    <row r="7" spans="1:4">
      <c r="A7">
        <v>5</v>
      </c>
      <c r="B7" s="12">
        <v>7</v>
      </c>
      <c r="C7" s="12" t="s">
        <v>1217</v>
      </c>
      <c r="D7" s="12" t="s">
        <v>816</v>
      </c>
    </row>
    <row r="8" spans="1:4">
      <c r="A8">
        <v>6</v>
      </c>
      <c r="B8" s="12">
        <v>9</v>
      </c>
      <c r="C8" s="12" t="s">
        <v>1218</v>
      </c>
      <c r="D8" s="12" t="s">
        <v>775</v>
      </c>
    </row>
    <row r="9" spans="1:4">
      <c r="A9">
        <v>7</v>
      </c>
      <c r="B9" s="12">
        <v>10</v>
      </c>
      <c r="C9" s="12" t="s">
        <v>1220</v>
      </c>
      <c r="D9" s="12" t="s">
        <v>816</v>
      </c>
    </row>
    <row r="10" spans="1:4">
      <c r="A10">
        <v>8</v>
      </c>
      <c r="B10" s="12">
        <v>12</v>
      </c>
      <c r="C10" s="12" t="s">
        <v>1221</v>
      </c>
      <c r="D10" s="12" t="s">
        <v>843</v>
      </c>
    </row>
    <row r="11" spans="1:4">
      <c r="A11">
        <v>9</v>
      </c>
      <c r="B11" s="12">
        <v>13</v>
      </c>
      <c r="C11" s="12" t="s">
        <v>1223</v>
      </c>
      <c r="D11" s="12" t="s">
        <v>1213</v>
      </c>
    </row>
    <row r="12" spans="1:4">
      <c r="A12">
        <v>10</v>
      </c>
      <c r="B12" s="12">
        <v>14</v>
      </c>
      <c r="C12" s="12" t="s">
        <v>1224</v>
      </c>
      <c r="D12" s="12" t="s">
        <v>871</v>
      </c>
    </row>
    <row r="13" spans="1:4">
      <c r="A13">
        <v>11</v>
      </c>
      <c r="B13" s="12">
        <v>16</v>
      </c>
      <c r="C13" s="12" t="s">
        <v>1225</v>
      </c>
      <c r="D13" s="12" t="s">
        <v>854</v>
      </c>
    </row>
    <row r="14" spans="1:4">
      <c r="A14">
        <v>12</v>
      </c>
      <c r="B14" s="12">
        <v>21</v>
      </c>
      <c r="C14" s="12" t="s">
        <v>1226</v>
      </c>
      <c r="D14" s="12" t="s">
        <v>1227</v>
      </c>
    </row>
    <row r="15" spans="1:4">
      <c r="A15">
        <v>13</v>
      </c>
      <c r="B15" s="12">
        <v>26</v>
      </c>
      <c r="C15" s="12" t="s">
        <v>1228</v>
      </c>
      <c r="D15" s="12" t="s">
        <v>1229</v>
      </c>
    </row>
    <row r="16" spans="1:4">
      <c r="A16">
        <v>14</v>
      </c>
      <c r="B16" s="12">
        <v>27</v>
      </c>
      <c r="C16" s="12" t="s">
        <v>1230</v>
      </c>
      <c r="D16" s="12" t="s">
        <v>1231</v>
      </c>
    </row>
    <row r="17" spans="1:4">
      <c r="A17">
        <v>15</v>
      </c>
      <c r="B17" s="12">
        <v>28</v>
      </c>
      <c r="C17" s="12" t="s">
        <v>1232</v>
      </c>
      <c r="D17" s="12" t="s">
        <v>843</v>
      </c>
    </row>
    <row r="18" spans="1:4">
      <c r="A18">
        <v>16</v>
      </c>
      <c r="B18" s="12">
        <v>29</v>
      </c>
      <c r="C18" s="12" t="s">
        <v>1233</v>
      </c>
      <c r="D18" s="12" t="s">
        <v>1234</v>
      </c>
    </row>
    <row r="19" spans="1:4">
      <c r="A19">
        <v>17</v>
      </c>
      <c r="B19" s="12">
        <v>30</v>
      </c>
      <c r="C19" s="12" t="s">
        <v>1235</v>
      </c>
      <c r="D19" s="12" t="s">
        <v>736</v>
      </c>
    </row>
    <row r="20" spans="1:4">
      <c r="A20">
        <v>18</v>
      </c>
      <c r="B20" s="12">
        <v>31</v>
      </c>
      <c r="C20" s="12" t="s">
        <v>1236</v>
      </c>
      <c r="D20" s="12" t="s">
        <v>1237</v>
      </c>
    </row>
    <row r="21" spans="1:4">
      <c r="A21">
        <v>19</v>
      </c>
      <c r="B21" s="12">
        <v>32</v>
      </c>
      <c r="C21" s="12" t="s">
        <v>1238</v>
      </c>
      <c r="D21" s="12" t="s">
        <v>791</v>
      </c>
    </row>
    <row r="22" spans="1:4">
      <c r="A22">
        <v>20</v>
      </c>
      <c r="B22" s="12">
        <v>33</v>
      </c>
      <c r="C22" s="12" t="s">
        <v>1239</v>
      </c>
      <c r="D22" s="12" t="s">
        <v>1097</v>
      </c>
    </row>
    <row r="23" spans="1:4">
      <c r="A23">
        <v>21</v>
      </c>
      <c r="B23" s="12">
        <v>37</v>
      </c>
      <c r="C23" s="12" t="s">
        <v>1240</v>
      </c>
      <c r="D23" s="12" t="s">
        <v>846</v>
      </c>
    </row>
    <row r="24" spans="1:4">
      <c r="A24">
        <v>22</v>
      </c>
      <c r="B24" s="12">
        <v>39</v>
      </c>
      <c r="C24" s="12" t="s">
        <v>1241</v>
      </c>
      <c r="D24" s="12" t="s">
        <v>769</v>
      </c>
    </row>
    <row r="25" spans="1:4">
      <c r="A25">
        <v>23</v>
      </c>
      <c r="B25" s="12">
        <v>40</v>
      </c>
      <c r="C25" s="12" t="s">
        <v>1242</v>
      </c>
      <c r="D25" s="12" t="s">
        <v>869</v>
      </c>
    </row>
    <row r="26" spans="1:4">
      <c r="A26">
        <v>24</v>
      </c>
      <c r="B26" s="12">
        <v>42</v>
      </c>
      <c r="C26" s="12" t="s">
        <v>1243</v>
      </c>
      <c r="D26" s="12" t="s">
        <v>832</v>
      </c>
    </row>
    <row r="27" spans="1:4">
      <c r="A27">
        <v>25</v>
      </c>
      <c r="B27" s="12">
        <v>44</v>
      </c>
      <c r="C27" s="12" t="s">
        <v>1244</v>
      </c>
      <c r="D27" s="12" t="s">
        <v>876</v>
      </c>
    </row>
    <row r="28" spans="1:4">
      <c r="A28">
        <v>26</v>
      </c>
      <c r="B28" s="12">
        <v>46</v>
      </c>
      <c r="C28" s="12" t="s">
        <v>1245</v>
      </c>
      <c r="D28" s="12" t="s">
        <v>1246</v>
      </c>
    </row>
    <row r="29" spans="1:4">
      <c r="A29">
        <v>27</v>
      </c>
      <c r="B29" s="12">
        <v>48</v>
      </c>
      <c r="C29" s="12" t="s">
        <v>1247</v>
      </c>
      <c r="D29" s="12" t="s">
        <v>832</v>
      </c>
    </row>
  </sheetData>
  <mergeCells count="1">
    <mergeCell ref="A1:C1"/>
  </mergeCell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000"/>
  <sheetViews>
    <sheetView workbookViewId="0">
      <selection activeCell="I29" sqref="I29"/>
    </sheetView>
  </sheetViews>
  <sheetFormatPr defaultColWidth="12.6333333333333" defaultRowHeight="15" customHeight="1"/>
  <cols>
    <col min="1" max="1" width="22.3833333333333" style="1" customWidth="1"/>
    <col min="2" max="2" width="13" style="1" customWidth="1"/>
    <col min="3" max="3" width="34.25" style="1" customWidth="1"/>
    <col min="4" max="16384" width="12.6333333333333" style="1"/>
  </cols>
  <sheetData>
    <row r="1" s="1" customFormat="1" spans="1:27">
      <c r="A1" s="2" t="s">
        <v>1256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="1" customFormat="1" spans="1:27">
      <c r="A2" s="5" t="s">
        <v>1257</v>
      </c>
      <c r="B2" s="5" t="s">
        <v>1258</v>
      </c>
      <c r="C2" s="5" t="s">
        <v>1259</v>
      </c>
      <c r="D2" s="5" t="s">
        <v>1260</v>
      </c>
      <c r="E2" s="5" t="s">
        <v>1261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="1" customFormat="1" ht="14.25" spans="1:27">
      <c r="A3" s="6" t="s">
        <v>1262</v>
      </c>
      <c r="B3" s="7" t="s">
        <v>1263</v>
      </c>
      <c r="C3" s="6" t="s">
        <v>1264</v>
      </c>
      <c r="D3" s="6">
        <v>3</v>
      </c>
      <c r="E3" s="6" t="s">
        <v>1265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="1" customFormat="1" ht="14.25" spans="1:27">
      <c r="A4" s="6" t="s">
        <v>1266</v>
      </c>
      <c r="B4" s="7" t="s">
        <v>1267</v>
      </c>
      <c r="C4" s="6" t="s">
        <v>1268</v>
      </c>
      <c r="D4" s="6">
        <v>3</v>
      </c>
      <c r="E4" s="6" t="s">
        <v>1265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="1" customFormat="1" ht="14.25" spans="1:27">
      <c r="A5" s="6" t="s">
        <v>1266</v>
      </c>
      <c r="B5" s="7" t="s">
        <v>1269</v>
      </c>
      <c r="C5" s="6" t="s">
        <v>1270</v>
      </c>
      <c r="D5" s="6">
        <v>3</v>
      </c>
      <c r="E5" s="6" t="s">
        <v>1265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="1" customFormat="1" ht="14.25" spans="1:27">
      <c r="A6" s="6" t="s">
        <v>1271</v>
      </c>
      <c r="B6" s="7" t="s">
        <v>1272</v>
      </c>
      <c r="C6" s="6" t="s">
        <v>1273</v>
      </c>
      <c r="D6" s="6">
        <v>5</v>
      </c>
      <c r="E6" s="6" t="s">
        <v>1265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="1" customFormat="1" ht="14.25" spans="1:27">
      <c r="A7" s="6" t="s">
        <v>1271</v>
      </c>
      <c r="B7" s="7" t="s">
        <v>1274</v>
      </c>
      <c r="C7" s="6" t="s">
        <v>1275</v>
      </c>
      <c r="D7" s="6">
        <v>5</v>
      </c>
      <c r="E7" s="6" t="s">
        <v>1265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="1" customFormat="1" ht="14.25" spans="1:27">
      <c r="A8" s="6" t="s">
        <v>1271</v>
      </c>
      <c r="B8" s="7" t="s">
        <v>1276</v>
      </c>
      <c r="C8" s="8" t="s">
        <v>1277</v>
      </c>
      <c r="D8" s="6">
        <v>3</v>
      </c>
      <c r="E8" s="6" t="s">
        <v>1265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="1" customFormat="1" ht="14.25" spans="1:27">
      <c r="A9" s="6" t="s">
        <v>1271</v>
      </c>
      <c r="B9" s="7" t="s">
        <v>1278</v>
      </c>
      <c r="C9" s="8" t="s">
        <v>1279</v>
      </c>
      <c r="D9" s="6">
        <v>3</v>
      </c>
      <c r="E9" s="6" t="s">
        <v>1265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="1" customFormat="1" ht="14.25" spans="1:27">
      <c r="A10" s="6" t="s">
        <v>1271</v>
      </c>
      <c r="B10" s="7" t="s">
        <v>1280</v>
      </c>
      <c r="C10" s="8" t="s">
        <v>1281</v>
      </c>
      <c r="D10" s="6">
        <v>3</v>
      </c>
      <c r="E10" s="6" t="s">
        <v>1265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="1" customFormat="1" ht="14.25" spans="1:27">
      <c r="A11" s="6" t="s">
        <v>1271</v>
      </c>
      <c r="B11" s="7" t="s">
        <v>1282</v>
      </c>
      <c r="C11" s="8" t="s">
        <v>1283</v>
      </c>
      <c r="D11" s="6">
        <v>3</v>
      </c>
      <c r="E11" s="6" t="s">
        <v>1265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="1" customFormat="1" ht="14.25" spans="1:27">
      <c r="A12" s="9" t="s">
        <v>1097</v>
      </c>
      <c r="B12" s="7" t="s">
        <v>1284</v>
      </c>
      <c r="C12" s="6" t="s">
        <v>1285</v>
      </c>
      <c r="D12" s="6">
        <v>3</v>
      </c>
      <c r="E12" s="6" t="s">
        <v>1286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="1" customFormat="1" ht="14.25" spans="1:27">
      <c r="A13" s="9" t="s">
        <v>1097</v>
      </c>
      <c r="B13" s="7" t="s">
        <v>1287</v>
      </c>
      <c r="C13" s="6" t="s">
        <v>1288</v>
      </c>
      <c r="D13" s="6">
        <v>3</v>
      </c>
      <c r="E13" s="6" t="s">
        <v>1286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="1" customFormat="1" ht="14.25" spans="1:27">
      <c r="A14" s="9" t="s">
        <v>1289</v>
      </c>
      <c r="B14" s="7" t="s">
        <v>1290</v>
      </c>
      <c r="C14" s="6" t="s">
        <v>1291</v>
      </c>
      <c r="D14" s="6">
        <v>3</v>
      </c>
      <c r="E14" s="6" t="s">
        <v>1286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="1" customFormat="1" ht="14.25" spans="1:27">
      <c r="A15" s="9" t="s">
        <v>1289</v>
      </c>
      <c r="B15" s="7" t="s">
        <v>1292</v>
      </c>
      <c r="C15" s="6" t="s">
        <v>1293</v>
      </c>
      <c r="D15" s="6">
        <v>3</v>
      </c>
      <c r="E15" s="6" t="s">
        <v>1286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="1" customFormat="1" ht="14.25" spans="1:27">
      <c r="A16" s="9" t="s">
        <v>1289</v>
      </c>
      <c r="B16" s="7" t="s">
        <v>1294</v>
      </c>
      <c r="C16" s="6" t="s">
        <v>1295</v>
      </c>
      <c r="D16" s="6">
        <v>3</v>
      </c>
      <c r="E16" s="6" t="s">
        <v>1286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="1" customFormat="1" ht="14.25" spans="1:27">
      <c r="A17" s="9" t="s">
        <v>1289</v>
      </c>
      <c r="B17" s="7" t="s">
        <v>1296</v>
      </c>
      <c r="C17" s="6" t="s">
        <v>1297</v>
      </c>
      <c r="D17" s="6">
        <v>3</v>
      </c>
      <c r="E17" s="6" t="s">
        <v>1286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="1" customFormat="1" ht="14.25" spans="1:27">
      <c r="A18" s="9" t="s">
        <v>1298</v>
      </c>
      <c r="B18" s="7" t="s">
        <v>1299</v>
      </c>
      <c r="C18" s="6" t="s">
        <v>1300</v>
      </c>
      <c r="D18" s="6">
        <v>3</v>
      </c>
      <c r="E18" s="6" t="s">
        <v>1286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="1" customFormat="1" ht="14.25" spans="1:27">
      <c r="A19" s="9" t="s">
        <v>1298</v>
      </c>
      <c r="B19" s="7" t="s">
        <v>1301</v>
      </c>
      <c r="C19" s="6" t="s">
        <v>1302</v>
      </c>
      <c r="D19" s="6">
        <v>3</v>
      </c>
      <c r="E19" s="6" t="s">
        <v>1286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="1" customFormat="1" ht="14.25" spans="1:27">
      <c r="A20" s="9" t="s">
        <v>1298</v>
      </c>
      <c r="B20" s="7" t="s">
        <v>1303</v>
      </c>
      <c r="C20" s="6" t="s">
        <v>1304</v>
      </c>
      <c r="D20" s="6">
        <v>3</v>
      </c>
      <c r="E20" s="6" t="s">
        <v>1286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="1" customFormat="1" ht="14.25" spans="1:27">
      <c r="A21" s="9" t="s">
        <v>1298</v>
      </c>
      <c r="B21" s="7" t="s">
        <v>1305</v>
      </c>
      <c r="C21" s="6" t="s">
        <v>1306</v>
      </c>
      <c r="D21" s="6">
        <v>3</v>
      </c>
      <c r="E21" s="6" t="s">
        <v>1286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="1" customFormat="1" ht="14.25" spans="1:27">
      <c r="A22" s="9" t="s">
        <v>1298</v>
      </c>
      <c r="B22" s="7" t="s">
        <v>1307</v>
      </c>
      <c r="C22" s="6" t="s">
        <v>1308</v>
      </c>
      <c r="D22" s="6">
        <v>3</v>
      </c>
      <c r="E22" s="6" t="s">
        <v>1286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="1" customFormat="1" ht="14.25" spans="1:27">
      <c r="A23" s="9" t="s">
        <v>1298</v>
      </c>
      <c r="B23" s="7" t="s">
        <v>1309</v>
      </c>
      <c r="C23" s="6" t="s">
        <v>1310</v>
      </c>
      <c r="D23" s="6">
        <v>3</v>
      </c>
      <c r="E23" s="6" t="s">
        <v>1286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="1" customFormat="1" ht="14.25" spans="1:27">
      <c r="A24" s="9" t="s">
        <v>1298</v>
      </c>
      <c r="B24" s="7" t="s">
        <v>1311</v>
      </c>
      <c r="C24" s="6" t="s">
        <v>1312</v>
      </c>
      <c r="D24" s="6">
        <v>3</v>
      </c>
      <c r="E24" s="6" t="s">
        <v>1286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="1" customFormat="1" ht="14.25" spans="1:27">
      <c r="A25" s="9" t="s">
        <v>1097</v>
      </c>
      <c r="B25" s="7" t="s">
        <v>1313</v>
      </c>
      <c r="C25" s="6" t="s">
        <v>1314</v>
      </c>
      <c r="D25" s="6">
        <v>4</v>
      </c>
      <c r="E25" s="6" t="s">
        <v>1286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="1" customFormat="1" ht="14.25" spans="1:27">
      <c r="A26" s="9" t="s">
        <v>1097</v>
      </c>
      <c r="B26" s="7" t="s">
        <v>1315</v>
      </c>
      <c r="C26" s="6" t="s">
        <v>1316</v>
      </c>
      <c r="D26" s="6">
        <v>4</v>
      </c>
      <c r="E26" s="6" t="s">
        <v>1286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="1" customFormat="1" ht="14.25" spans="1:27">
      <c r="A27" s="9" t="s">
        <v>1262</v>
      </c>
      <c r="B27" s="7" t="s">
        <v>1317</v>
      </c>
      <c r="C27" s="6" t="s">
        <v>1318</v>
      </c>
      <c r="D27" s="6">
        <v>3</v>
      </c>
      <c r="E27" s="6" t="s">
        <v>1286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="1" customFormat="1" ht="14.25" spans="1:27">
      <c r="A28" s="9" t="s">
        <v>1298</v>
      </c>
      <c r="B28" s="7" t="s">
        <v>1319</v>
      </c>
      <c r="C28" s="6" t="s">
        <v>1320</v>
      </c>
      <c r="D28" s="6">
        <v>3</v>
      </c>
      <c r="E28" s="6" t="s">
        <v>1286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="1" customFormat="1" ht="14.25" spans="1:27">
      <c r="A29" s="9" t="s">
        <v>1289</v>
      </c>
      <c r="B29" s="7" t="s">
        <v>1321</v>
      </c>
      <c r="C29" s="6" t="s">
        <v>1322</v>
      </c>
      <c r="D29" s="6">
        <v>3</v>
      </c>
      <c r="E29" s="6" t="s">
        <v>1286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="1" customFormat="1" ht="14.25" spans="1:27">
      <c r="A30" s="9" t="s">
        <v>1262</v>
      </c>
      <c r="B30" s="7" t="s">
        <v>1323</v>
      </c>
      <c r="C30" s="6" t="s">
        <v>1324</v>
      </c>
      <c r="D30" s="6">
        <v>3</v>
      </c>
      <c r="E30" s="6" t="s">
        <v>1286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="1" customFormat="1" ht="14.25" spans="1:27">
      <c r="A31" s="9" t="s">
        <v>1298</v>
      </c>
      <c r="B31" s="7" t="s">
        <v>1325</v>
      </c>
      <c r="C31" s="6" t="s">
        <v>1326</v>
      </c>
      <c r="D31" s="6">
        <v>3</v>
      </c>
      <c r="E31" s="6" t="s">
        <v>1286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="1" customFormat="1" ht="14.25" spans="1:27">
      <c r="A32" s="9" t="s">
        <v>1289</v>
      </c>
      <c r="B32" s="7" t="s">
        <v>1327</v>
      </c>
      <c r="C32" s="6" t="s">
        <v>1328</v>
      </c>
      <c r="D32" s="6">
        <v>3</v>
      </c>
      <c r="E32" s="6" t="s">
        <v>1286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="1" customFormat="1" ht="14.25" spans="1:27">
      <c r="A33" s="9" t="s">
        <v>1329</v>
      </c>
      <c r="B33" s="7" t="s">
        <v>1330</v>
      </c>
      <c r="C33" s="6" t="s">
        <v>1331</v>
      </c>
      <c r="D33" s="6">
        <v>4</v>
      </c>
      <c r="E33" s="6" t="s">
        <v>1286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="1" customFormat="1" ht="14.25" spans="1:27">
      <c r="A34" s="9" t="s">
        <v>1329</v>
      </c>
      <c r="B34" s="7" t="s">
        <v>1332</v>
      </c>
      <c r="C34" s="6" t="s">
        <v>1333</v>
      </c>
      <c r="D34" s="6">
        <v>4</v>
      </c>
      <c r="E34" s="6" t="s">
        <v>1286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="1" customFormat="1" ht="14.25" spans="1:27">
      <c r="A35" s="9" t="s">
        <v>1329</v>
      </c>
      <c r="B35" s="7" t="s">
        <v>1334</v>
      </c>
      <c r="C35" s="6" t="s">
        <v>1335</v>
      </c>
      <c r="D35" s="6">
        <v>3</v>
      </c>
      <c r="E35" s="6" t="s">
        <v>1286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="1" customFormat="1" ht="14.25" spans="1:27">
      <c r="A36" s="9" t="s">
        <v>1262</v>
      </c>
      <c r="B36" s="7" t="s">
        <v>1336</v>
      </c>
      <c r="C36" s="6" t="s">
        <v>1337</v>
      </c>
      <c r="D36" s="6">
        <v>4</v>
      </c>
      <c r="E36" s="6" t="s">
        <v>1286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="1" customFormat="1" ht="14.25" spans="1:27">
      <c r="A37" s="9" t="s">
        <v>1298</v>
      </c>
      <c r="B37" s="7" t="s">
        <v>1338</v>
      </c>
      <c r="C37" s="6" t="s">
        <v>1339</v>
      </c>
      <c r="D37" s="6">
        <v>3</v>
      </c>
      <c r="E37" s="6" t="s">
        <v>1286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="1" customFormat="1" ht="14.25" spans="1:27">
      <c r="A38" s="9" t="s">
        <v>1298</v>
      </c>
      <c r="B38" s="7" t="s">
        <v>1340</v>
      </c>
      <c r="C38" s="6" t="s">
        <v>1341</v>
      </c>
      <c r="D38" s="6">
        <v>3</v>
      </c>
      <c r="E38" s="6" t="s">
        <v>1286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="1" customFormat="1" ht="14.25" spans="1:27">
      <c r="A39" s="9" t="s">
        <v>1298</v>
      </c>
      <c r="B39" s="7" t="s">
        <v>1342</v>
      </c>
      <c r="C39" s="6" t="s">
        <v>1343</v>
      </c>
      <c r="D39" s="6">
        <v>3</v>
      </c>
      <c r="E39" s="6" t="s">
        <v>1286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="1" customFormat="1" ht="14.25" spans="1:27">
      <c r="A40" s="9" t="s">
        <v>1289</v>
      </c>
      <c r="B40" s="7" t="s">
        <v>1344</v>
      </c>
      <c r="C40" s="6" t="s">
        <v>1345</v>
      </c>
      <c r="D40" s="6">
        <v>3</v>
      </c>
      <c r="E40" s="6" t="s">
        <v>1286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="1" customFormat="1" ht="14.25" spans="1:27">
      <c r="A41" s="9" t="s">
        <v>1289</v>
      </c>
      <c r="B41" s="7" t="s">
        <v>1346</v>
      </c>
      <c r="C41" s="6" t="s">
        <v>1347</v>
      </c>
      <c r="D41" s="6">
        <v>3</v>
      </c>
      <c r="E41" s="6" t="s">
        <v>1286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="1" customFormat="1" ht="14.25" spans="1:27">
      <c r="A42" s="9" t="s">
        <v>1348</v>
      </c>
      <c r="B42" s="7" t="s">
        <v>1349</v>
      </c>
      <c r="C42" s="6" t="s">
        <v>1350</v>
      </c>
      <c r="D42" s="6">
        <v>3</v>
      </c>
      <c r="E42" s="6" t="s">
        <v>1286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="1" customFormat="1" ht="14.25" spans="1:27">
      <c r="A43" s="9" t="s">
        <v>1348</v>
      </c>
      <c r="B43" s="7" t="s">
        <v>1351</v>
      </c>
      <c r="C43" s="6" t="s">
        <v>1352</v>
      </c>
      <c r="D43" s="6">
        <v>3</v>
      </c>
      <c r="E43" s="6" t="s">
        <v>1286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="1" customFormat="1" ht="14.25" spans="1:27">
      <c r="A44" s="9" t="s">
        <v>1348</v>
      </c>
      <c r="B44" s="7" t="s">
        <v>1353</v>
      </c>
      <c r="C44" s="6" t="s">
        <v>1354</v>
      </c>
      <c r="D44" s="6">
        <v>3</v>
      </c>
      <c r="E44" s="6" t="s">
        <v>1286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="1" customFormat="1" ht="14.25" spans="1:27">
      <c r="A45" s="9" t="s">
        <v>1348</v>
      </c>
      <c r="B45" s="7" t="s">
        <v>1355</v>
      </c>
      <c r="C45" s="6" t="s">
        <v>1356</v>
      </c>
      <c r="D45" s="6">
        <v>3</v>
      </c>
      <c r="E45" s="6" t="s">
        <v>1286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="1" customFormat="1" ht="14.25" spans="1:27">
      <c r="A46" s="9" t="s">
        <v>1289</v>
      </c>
      <c r="B46" s="7" t="s">
        <v>1357</v>
      </c>
      <c r="C46" s="6" t="s">
        <v>1358</v>
      </c>
      <c r="D46" s="6">
        <v>3</v>
      </c>
      <c r="E46" s="6" t="s">
        <v>1286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="1" customFormat="1" ht="14.25" spans="1:27">
      <c r="A47" s="9" t="s">
        <v>1289</v>
      </c>
      <c r="B47" s="7" t="s">
        <v>1359</v>
      </c>
      <c r="C47" s="6" t="s">
        <v>1360</v>
      </c>
      <c r="D47" s="6">
        <v>3</v>
      </c>
      <c r="E47" s="6" t="s">
        <v>1286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="1" customFormat="1" ht="14.25" spans="1:27">
      <c r="A48" s="9" t="s">
        <v>1289</v>
      </c>
      <c r="B48" s="7" t="s">
        <v>1361</v>
      </c>
      <c r="C48" s="6" t="s">
        <v>1362</v>
      </c>
      <c r="D48" s="6">
        <v>3</v>
      </c>
      <c r="E48" s="6" t="s">
        <v>1286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="1" customFormat="1" ht="14.25" spans="1:27">
      <c r="A49" s="9" t="s">
        <v>1289</v>
      </c>
      <c r="B49" s="7" t="s">
        <v>1363</v>
      </c>
      <c r="C49" s="6" t="s">
        <v>1364</v>
      </c>
      <c r="D49" s="6">
        <v>5</v>
      </c>
      <c r="E49" s="6" t="s">
        <v>1286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="1" customFormat="1" ht="14.25" spans="1:27">
      <c r="A50" s="9" t="s">
        <v>1289</v>
      </c>
      <c r="B50" s="7" t="s">
        <v>1365</v>
      </c>
      <c r="C50" s="6" t="s">
        <v>1366</v>
      </c>
      <c r="D50" s="6">
        <v>3</v>
      </c>
      <c r="E50" s="6" t="s">
        <v>1286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="1" customFormat="1" ht="14.25" spans="1:27">
      <c r="A51" s="9" t="s">
        <v>1289</v>
      </c>
      <c r="B51" s="7" t="s">
        <v>1367</v>
      </c>
      <c r="C51" s="6" t="s">
        <v>1368</v>
      </c>
      <c r="D51" s="6">
        <v>4</v>
      </c>
      <c r="E51" s="6" t="s">
        <v>1286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="1" customFormat="1" ht="14.25" spans="1:27">
      <c r="A52" s="9" t="s">
        <v>1289</v>
      </c>
      <c r="B52" s="7" t="s">
        <v>1369</v>
      </c>
      <c r="C52" s="6" t="s">
        <v>1370</v>
      </c>
      <c r="D52" s="6">
        <v>3</v>
      </c>
      <c r="E52" s="6" t="s">
        <v>1286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="1" customFormat="1" ht="14.25" spans="1:27">
      <c r="A53" s="9" t="s">
        <v>1289</v>
      </c>
      <c r="B53" s="7" t="s">
        <v>1371</v>
      </c>
      <c r="C53" s="6" t="s">
        <v>1372</v>
      </c>
      <c r="D53" s="6">
        <v>5</v>
      </c>
      <c r="E53" s="6" t="s">
        <v>1286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="1" customFormat="1" ht="14.25" spans="1:27">
      <c r="A54" s="9" t="s">
        <v>1289</v>
      </c>
      <c r="B54" s="7" t="s">
        <v>1373</v>
      </c>
      <c r="C54" s="6" t="s">
        <v>1374</v>
      </c>
      <c r="D54" s="6">
        <v>3</v>
      </c>
      <c r="E54" s="6" t="s">
        <v>1286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="1" customFormat="1" ht="14.25" spans="1:27">
      <c r="A55" s="9" t="s">
        <v>1375</v>
      </c>
      <c r="B55" s="7" t="s">
        <v>1376</v>
      </c>
      <c r="C55" s="6" t="s">
        <v>1377</v>
      </c>
      <c r="D55" s="6">
        <v>3</v>
      </c>
      <c r="E55" s="6" t="s">
        <v>1286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="1" customFormat="1" ht="14.25" spans="1:27">
      <c r="A56" s="9" t="s">
        <v>1375</v>
      </c>
      <c r="B56" s="7" t="s">
        <v>1378</v>
      </c>
      <c r="C56" s="6" t="s">
        <v>1379</v>
      </c>
      <c r="D56" s="6">
        <v>3</v>
      </c>
      <c r="E56" s="6" t="s">
        <v>1286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="1" customFormat="1" ht="14.25" spans="1:27">
      <c r="A57" s="9" t="s">
        <v>1375</v>
      </c>
      <c r="B57" s="7" t="s">
        <v>1380</v>
      </c>
      <c r="C57" s="6" t="s">
        <v>1381</v>
      </c>
      <c r="D57" s="6">
        <v>3</v>
      </c>
      <c r="E57" s="6" t="s">
        <v>1286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="1" customFormat="1" ht="14.25" spans="1:27">
      <c r="A58" s="9" t="s">
        <v>1375</v>
      </c>
      <c r="B58" s="7" t="s">
        <v>1382</v>
      </c>
      <c r="C58" s="6" t="s">
        <v>1383</v>
      </c>
      <c r="D58" s="6">
        <v>3</v>
      </c>
      <c r="E58" s="6" t="s">
        <v>1286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="1" customFormat="1" ht="14.25" spans="1:27">
      <c r="A59" s="9" t="s">
        <v>1375</v>
      </c>
      <c r="B59" s="7" t="s">
        <v>1384</v>
      </c>
      <c r="C59" s="6" t="s">
        <v>1385</v>
      </c>
      <c r="D59" s="6">
        <v>3</v>
      </c>
      <c r="E59" s="6" t="s">
        <v>1286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="1" customFormat="1" ht="14.25" spans="1:27">
      <c r="A60" s="9" t="s">
        <v>1375</v>
      </c>
      <c r="B60" s="7" t="s">
        <v>1386</v>
      </c>
      <c r="C60" s="6" t="s">
        <v>1387</v>
      </c>
      <c r="D60" s="6">
        <v>3</v>
      </c>
      <c r="E60" s="6" t="s">
        <v>1286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="1" customFormat="1" ht="14.25" spans="1:27">
      <c r="A61" s="9" t="s">
        <v>1262</v>
      </c>
      <c r="B61" s="7" t="s">
        <v>1388</v>
      </c>
      <c r="C61" s="6" t="s">
        <v>1389</v>
      </c>
      <c r="D61" s="6">
        <v>3</v>
      </c>
      <c r="E61" s="6" t="s">
        <v>1286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="1" customFormat="1" ht="14.25" spans="1:27">
      <c r="A62" s="9" t="s">
        <v>1266</v>
      </c>
      <c r="B62" s="7" t="s">
        <v>1390</v>
      </c>
      <c r="C62" s="6" t="s">
        <v>1268</v>
      </c>
      <c r="D62" s="6">
        <v>3</v>
      </c>
      <c r="E62" s="6" t="s">
        <v>1286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="1" customFormat="1" ht="14.25" spans="1:27">
      <c r="A63" s="9" t="s">
        <v>1266</v>
      </c>
      <c r="B63" s="7" t="s">
        <v>1391</v>
      </c>
      <c r="C63" s="6" t="s">
        <v>1270</v>
      </c>
      <c r="D63" s="6">
        <v>3</v>
      </c>
      <c r="E63" s="6" t="s">
        <v>1286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="1" customFormat="1" ht="14.25" spans="1:27">
      <c r="A64" s="10" t="s">
        <v>1392</v>
      </c>
      <c r="B64" s="3" t="s">
        <v>1393</v>
      </c>
      <c r="C64" s="3"/>
      <c r="D64" s="3"/>
      <c r="E64" s="3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="1" customFormat="1" ht="14.25" spans="1:27">
      <c r="A65" s="10" t="s">
        <v>1392</v>
      </c>
      <c r="B65" s="3" t="s">
        <v>1393</v>
      </c>
      <c r="C65" s="3"/>
      <c r="D65" s="3"/>
      <c r="E65" s="3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="1" customFormat="1" ht="14.25" spans="1:27">
      <c r="A66" s="10" t="s">
        <v>1392</v>
      </c>
      <c r="B66" s="3" t="s">
        <v>1393</v>
      </c>
      <c r="C66" s="3"/>
      <c r="D66" s="3"/>
      <c r="E66" s="3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="1" customFormat="1" ht="14.25" spans="1:27">
      <c r="A67" s="10" t="s">
        <v>1392</v>
      </c>
      <c r="B67" s="3" t="s">
        <v>1393</v>
      </c>
      <c r="C67" s="3"/>
      <c r="D67" s="3"/>
      <c r="E67" s="3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="1" customFormat="1" ht="14.25" spans="1:27">
      <c r="A68" s="3"/>
      <c r="B68" s="3"/>
      <c r="C68" s="3"/>
      <c r="D68" s="3"/>
      <c r="E68" s="3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="1" customFormat="1" ht="14.25" spans="1:27">
      <c r="A69" s="3"/>
      <c r="B69" s="3"/>
      <c r="C69" s="3"/>
      <c r="D69" s="3"/>
      <c r="E69" s="3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="1" customFormat="1" ht="14.25" spans="1:27">
      <c r="A70" s="3"/>
      <c r="B70" s="3"/>
      <c r="C70" s="3"/>
      <c r="D70" s="3"/>
      <c r="E70" s="3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="1" customFormat="1" ht="14.25" spans="1:27">
      <c r="A71" s="3"/>
      <c r="B71" s="3"/>
      <c r="C71" s="3"/>
      <c r="D71" s="3"/>
      <c r="E71" s="3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="1" customFormat="1" ht="14.25" spans="1:27">
      <c r="A72" s="3"/>
      <c r="B72" s="3"/>
      <c r="C72" s="3"/>
      <c r="D72" s="3"/>
      <c r="E72" s="3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="1" customFormat="1" ht="14.25" spans="1:27">
      <c r="A73" s="3"/>
      <c r="B73" s="3"/>
      <c r="C73" s="3"/>
      <c r="D73" s="3"/>
      <c r="E73" s="3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="1" customFormat="1" ht="14.25" spans="1:27">
      <c r="A74" s="3"/>
      <c r="B74" s="3"/>
      <c r="C74" s="3"/>
      <c r="D74" s="3"/>
      <c r="E74" s="3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="1" customFormat="1" ht="14.25" spans="1:27">
      <c r="A75" s="3"/>
      <c r="B75" s="3"/>
      <c r="C75" s="3"/>
      <c r="D75" s="3"/>
      <c r="E75" s="3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="1" customFormat="1" ht="14.25" spans="1:27">
      <c r="A76" s="3"/>
      <c r="B76" s="3"/>
      <c r="C76" s="3"/>
      <c r="D76" s="3"/>
      <c r="E76" s="3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="1" customFormat="1" ht="14.25" spans="1:27">
      <c r="A77" s="3"/>
      <c r="B77" s="3"/>
      <c r="C77" s="3"/>
      <c r="D77" s="3"/>
      <c r="E77" s="3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="1" customFormat="1" ht="14.25" spans="1:27">
      <c r="A78" s="3"/>
      <c r="B78" s="3"/>
      <c r="C78" s="3"/>
      <c r="D78" s="3"/>
      <c r="E78" s="3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="1" customFormat="1" ht="14.25" spans="1:27">
      <c r="A79" s="3"/>
      <c r="B79" s="3"/>
      <c r="C79" s="3"/>
      <c r="D79" s="3"/>
      <c r="E79" s="3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="1" customFormat="1" ht="14.25" spans="1:27">
      <c r="A80" s="3"/>
      <c r="B80" s="3"/>
      <c r="C80" s="3"/>
      <c r="D80" s="3"/>
      <c r="E80" s="3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="1" customFormat="1" ht="14.25" spans="1:27">
      <c r="A81" s="3"/>
      <c r="B81" s="3"/>
      <c r="C81" s="3"/>
      <c r="D81" s="3"/>
      <c r="E81" s="3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="1" customFormat="1" ht="14.25" spans="1:27">
      <c r="A82" s="3"/>
      <c r="B82" s="3"/>
      <c r="C82" s="3"/>
      <c r="D82" s="3"/>
      <c r="E82" s="3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="1" customFormat="1" ht="14.25" spans="1:27">
      <c r="A83" s="3"/>
      <c r="B83" s="3"/>
      <c r="C83" s="3"/>
      <c r="D83" s="3"/>
      <c r="E83" s="3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="1" customFormat="1" ht="14.25" spans="1:27">
      <c r="A84" s="3"/>
      <c r="B84" s="3"/>
      <c r="C84" s="3"/>
      <c r="D84" s="3"/>
      <c r="E84" s="3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="1" customFormat="1" ht="14.25" spans="1:27">
      <c r="A85" s="3"/>
      <c r="B85" s="3"/>
      <c r="C85" s="3"/>
      <c r="D85" s="3"/>
      <c r="E85" s="3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="1" customFormat="1" ht="14.25" spans="1:27">
      <c r="A86" s="3"/>
      <c r="B86" s="3"/>
      <c r="C86" s="3"/>
      <c r="D86" s="3"/>
      <c r="E86" s="3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="1" customFormat="1" ht="14.25" spans="1:27">
      <c r="A87" s="3"/>
      <c r="B87" s="3"/>
      <c r="C87" s="3"/>
      <c r="D87" s="3"/>
      <c r="E87" s="3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="1" customFormat="1" ht="14.25" spans="1:27">
      <c r="A88" s="3"/>
      <c r="B88" s="3"/>
      <c r="C88" s="3"/>
      <c r="D88" s="3"/>
      <c r="E88" s="3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="1" customFormat="1" ht="14.25" spans="1:27">
      <c r="A89" s="3"/>
      <c r="B89" s="3"/>
      <c r="C89" s="3"/>
      <c r="D89" s="3"/>
      <c r="E89" s="3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="1" customFormat="1" ht="14.25" spans="1:27">
      <c r="A90" s="3"/>
      <c r="B90" s="3"/>
      <c r="C90" s="3"/>
      <c r="D90" s="3"/>
      <c r="E90" s="3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="1" customFormat="1" ht="14.25" spans="1:27">
      <c r="A91" s="3"/>
      <c r="B91" s="3"/>
      <c r="C91" s="3"/>
      <c r="D91" s="3"/>
      <c r="E91" s="3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="1" customFormat="1" ht="14.25" spans="1:27">
      <c r="A92" s="3"/>
      <c r="B92" s="3"/>
      <c r="C92" s="3"/>
      <c r="D92" s="3"/>
      <c r="E92" s="3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="1" customFormat="1" ht="14.25" spans="1:27">
      <c r="A93" s="3"/>
      <c r="B93" s="3"/>
      <c r="C93" s="3"/>
      <c r="D93" s="3"/>
      <c r="E93" s="3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="1" customFormat="1" ht="14.25" spans="1:27">
      <c r="A94" s="3"/>
      <c r="B94" s="3"/>
      <c r="C94" s="3"/>
      <c r="D94" s="3"/>
      <c r="E94" s="3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="1" customFormat="1" ht="14.25" spans="1:27">
      <c r="A95" s="3"/>
      <c r="B95" s="3"/>
      <c r="C95" s="3"/>
      <c r="D95" s="3"/>
      <c r="E95" s="3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="1" customFormat="1" ht="14.25" spans="1:27">
      <c r="A96" s="3"/>
      <c r="B96" s="3"/>
      <c r="C96" s="3"/>
      <c r="D96" s="3"/>
      <c r="E96" s="3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="1" customFormat="1" ht="14.25" spans="1:27">
      <c r="A97" s="3"/>
      <c r="B97" s="3"/>
      <c r="C97" s="3"/>
      <c r="D97" s="3"/>
      <c r="E97" s="3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="1" customFormat="1" ht="14.25" spans="1:27">
      <c r="A98" s="3"/>
      <c r="B98" s="3"/>
      <c r="C98" s="3"/>
      <c r="D98" s="3"/>
      <c r="E98" s="3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="1" customFormat="1" ht="14.25" spans="1:27">
      <c r="A99" s="3"/>
      <c r="B99" s="3"/>
      <c r="C99" s="3"/>
      <c r="D99" s="3"/>
      <c r="E99" s="3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="1" customFormat="1" ht="14.25" spans="1:27">
      <c r="A100" s="3"/>
      <c r="B100" s="3"/>
      <c r="C100" s="3"/>
      <c r="D100" s="3"/>
      <c r="E100" s="3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="1" customFormat="1" ht="14.25" spans="1:27">
      <c r="A101" s="3"/>
      <c r="B101" s="3"/>
      <c r="C101" s="3"/>
      <c r="D101" s="3"/>
      <c r="E101" s="3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="1" customFormat="1" ht="14.25" spans="1:27">
      <c r="A102" s="3"/>
      <c r="B102" s="3"/>
      <c r="C102" s="3"/>
      <c r="D102" s="3"/>
      <c r="E102" s="3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="1" customFormat="1" ht="14.25" spans="1:27">
      <c r="A103" s="3"/>
      <c r="B103" s="3"/>
      <c r="C103" s="3"/>
      <c r="D103" s="3"/>
      <c r="E103" s="3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="1" customFormat="1" ht="14.25" spans="1:27">
      <c r="A104" s="3"/>
      <c r="B104" s="3"/>
      <c r="C104" s="3"/>
      <c r="D104" s="3"/>
      <c r="E104" s="3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="1" customFormat="1" ht="14.25" spans="1:27">
      <c r="A105" s="3"/>
      <c r="B105" s="3"/>
      <c r="C105" s="3"/>
      <c r="D105" s="3"/>
      <c r="E105" s="3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="1" customFormat="1" ht="14.25" spans="1:27">
      <c r="A106" s="3"/>
      <c r="B106" s="3"/>
      <c r="C106" s="3"/>
      <c r="D106" s="3"/>
      <c r="E106" s="3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="1" customFormat="1" ht="14.25" spans="1:27">
      <c r="A107" s="3"/>
      <c r="B107" s="3"/>
      <c r="C107" s="3"/>
      <c r="D107" s="3"/>
      <c r="E107" s="3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="1" customFormat="1" ht="14.25" spans="1:27">
      <c r="A108" s="3"/>
      <c r="B108" s="3"/>
      <c r="C108" s="3"/>
      <c r="D108" s="3"/>
      <c r="E108" s="3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="1" customFormat="1" ht="14.25" spans="1:27">
      <c r="A109" s="3"/>
      <c r="B109" s="3"/>
      <c r="C109" s="3"/>
      <c r="D109" s="3"/>
      <c r="E109" s="3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="1" customFormat="1" ht="14.25" spans="1:27">
      <c r="A110" s="3"/>
      <c r="B110" s="3"/>
      <c r="C110" s="3"/>
      <c r="D110" s="3"/>
      <c r="E110" s="3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="1" customFormat="1" ht="14.25" spans="1:27">
      <c r="A111" s="3"/>
      <c r="B111" s="3"/>
      <c r="C111" s="3"/>
      <c r="D111" s="3"/>
      <c r="E111" s="3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="1" customFormat="1" ht="14.25" spans="1:27">
      <c r="A112" s="3"/>
      <c r="B112" s="3"/>
      <c r="C112" s="3"/>
      <c r="D112" s="3"/>
      <c r="E112" s="3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="1" customFormat="1" ht="14.25" spans="1:27">
      <c r="A113" s="3"/>
      <c r="B113" s="3"/>
      <c r="C113" s="3"/>
      <c r="D113" s="3"/>
      <c r="E113" s="3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="1" customFormat="1" ht="14.25" spans="1:27">
      <c r="A114" s="3"/>
      <c r="B114" s="3"/>
      <c r="C114" s="3"/>
      <c r="D114" s="3"/>
      <c r="E114" s="3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="1" customFormat="1" ht="14.25" spans="1:27">
      <c r="A115" s="3"/>
      <c r="B115" s="3"/>
      <c r="C115" s="3"/>
      <c r="D115" s="3"/>
      <c r="E115" s="3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="1" customFormat="1" ht="14.25" spans="1:27">
      <c r="A116" s="3"/>
      <c r="B116" s="3"/>
      <c r="C116" s="3"/>
      <c r="D116" s="3"/>
      <c r="E116" s="3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="1" customFormat="1" ht="14.25" spans="1:27">
      <c r="A117" s="3"/>
      <c r="B117" s="3"/>
      <c r="C117" s="3"/>
      <c r="D117" s="3"/>
      <c r="E117" s="3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="1" customFormat="1" ht="14.25" spans="1:27">
      <c r="A118" s="3"/>
      <c r="B118" s="3"/>
      <c r="C118" s="3"/>
      <c r="D118" s="3"/>
      <c r="E118" s="3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="1" customFormat="1" ht="14.25" spans="1:27">
      <c r="A119" s="3"/>
      <c r="B119" s="3"/>
      <c r="C119" s="3"/>
      <c r="D119" s="3"/>
      <c r="E119" s="3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="1" customFormat="1" ht="14.25" spans="1:27">
      <c r="A120" s="3"/>
      <c r="B120" s="3"/>
      <c r="C120" s="3"/>
      <c r="D120" s="3"/>
      <c r="E120" s="3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="1" customFormat="1" ht="14.25" spans="1:27">
      <c r="A121" s="3"/>
      <c r="B121" s="3"/>
      <c r="C121" s="3"/>
      <c r="D121" s="3"/>
      <c r="E121" s="3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="1" customFormat="1" ht="14.25" spans="1:27">
      <c r="A122" s="3"/>
      <c r="B122" s="3"/>
      <c r="C122" s="3"/>
      <c r="D122" s="3"/>
      <c r="E122" s="3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="1" customFormat="1" ht="14.25" spans="1:27">
      <c r="A123" s="3"/>
      <c r="B123" s="3"/>
      <c r="C123" s="3"/>
      <c r="D123" s="3"/>
      <c r="E123" s="3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="1" customFormat="1" ht="14.25" spans="1:27">
      <c r="A124" s="3"/>
      <c r="B124" s="3"/>
      <c r="C124" s="3"/>
      <c r="D124" s="3"/>
      <c r="E124" s="3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="1" customFormat="1" ht="14.25" spans="1:27">
      <c r="A125" s="3"/>
      <c r="B125" s="3"/>
      <c r="C125" s="3"/>
      <c r="D125" s="3"/>
      <c r="E125" s="3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="1" customFormat="1" ht="14.25" spans="1:27">
      <c r="A126" s="3"/>
      <c r="B126" s="3"/>
      <c r="C126" s="3"/>
      <c r="D126" s="3"/>
      <c r="E126" s="3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="1" customFormat="1" ht="14.25" spans="1:27">
      <c r="A127" s="3"/>
      <c r="B127" s="3"/>
      <c r="C127" s="3"/>
      <c r="D127" s="3"/>
      <c r="E127" s="3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="1" customFormat="1" ht="14.25" spans="1:27">
      <c r="A128" s="3"/>
      <c r="B128" s="3"/>
      <c r="C128" s="3"/>
      <c r="D128" s="3"/>
      <c r="E128" s="3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="1" customFormat="1" ht="14.25" spans="1:27">
      <c r="A129" s="3"/>
      <c r="B129" s="3"/>
      <c r="C129" s="3"/>
      <c r="D129" s="3"/>
      <c r="E129" s="3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="1" customFormat="1" ht="14.25" spans="1:27">
      <c r="A130" s="3"/>
      <c r="B130" s="3"/>
      <c r="C130" s="3"/>
      <c r="D130" s="3"/>
      <c r="E130" s="3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="1" customFormat="1" ht="14.25" spans="1:27">
      <c r="A131" s="3"/>
      <c r="B131" s="3"/>
      <c r="C131" s="3"/>
      <c r="D131" s="3"/>
      <c r="E131" s="3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="1" customFormat="1" ht="14.25" spans="1:27">
      <c r="A132" s="3"/>
      <c r="B132" s="3"/>
      <c r="C132" s="3"/>
      <c r="D132" s="3"/>
      <c r="E132" s="3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="1" customFormat="1" ht="14.25" spans="1:27">
      <c r="A133" s="3"/>
      <c r="B133" s="3"/>
      <c r="C133" s="3"/>
      <c r="D133" s="3"/>
      <c r="E133" s="3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="1" customFormat="1" ht="14.25" spans="1:27">
      <c r="A134" s="3"/>
      <c r="B134" s="3"/>
      <c r="C134" s="3"/>
      <c r="D134" s="3"/>
      <c r="E134" s="3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="1" customFormat="1" ht="14.25" spans="1:27">
      <c r="A135" s="3"/>
      <c r="B135" s="3"/>
      <c r="C135" s="3"/>
      <c r="D135" s="3"/>
      <c r="E135" s="3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="1" customFormat="1" ht="14.25" spans="1:27">
      <c r="A136" s="3"/>
      <c r="B136" s="3"/>
      <c r="C136" s="3"/>
      <c r="D136" s="3"/>
      <c r="E136" s="3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="1" customFormat="1" ht="14.25" spans="1:27">
      <c r="A137" s="3"/>
      <c r="B137" s="3"/>
      <c r="C137" s="3"/>
      <c r="D137" s="3"/>
      <c r="E137" s="3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="1" customFormat="1" ht="14.25" spans="1:27">
      <c r="A138" s="3"/>
      <c r="B138" s="3"/>
      <c r="C138" s="3"/>
      <c r="D138" s="3"/>
      <c r="E138" s="3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="1" customFormat="1" ht="14.25" spans="1:27">
      <c r="A139" s="3"/>
      <c r="B139" s="3"/>
      <c r="C139" s="3"/>
      <c r="D139" s="3"/>
      <c r="E139" s="3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="1" customFormat="1" ht="14.25" spans="1:27">
      <c r="A140" s="3"/>
      <c r="B140" s="3"/>
      <c r="C140" s="3"/>
      <c r="D140" s="3"/>
      <c r="E140" s="3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="1" customFormat="1" ht="14.25" spans="1:27">
      <c r="A141" s="3"/>
      <c r="B141" s="3"/>
      <c r="C141" s="3"/>
      <c r="D141" s="3"/>
      <c r="E141" s="3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="1" customFormat="1" ht="14.25" spans="1:27">
      <c r="A142" s="3"/>
      <c r="B142" s="3"/>
      <c r="C142" s="3"/>
      <c r="D142" s="3"/>
      <c r="E142" s="3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="1" customFormat="1" ht="14.25" spans="1:27">
      <c r="A143" s="3"/>
      <c r="B143" s="3"/>
      <c r="C143" s="3"/>
      <c r="D143" s="3"/>
      <c r="E143" s="3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="1" customFormat="1" ht="14.25" spans="1:27">
      <c r="A144" s="3"/>
      <c r="B144" s="3"/>
      <c r="C144" s="3"/>
      <c r="D144" s="3"/>
      <c r="E144" s="3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="1" customFormat="1" ht="14.25" spans="1:27">
      <c r="A145" s="3"/>
      <c r="B145" s="3"/>
      <c r="C145" s="3"/>
      <c r="D145" s="3"/>
      <c r="E145" s="3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="1" customFormat="1" ht="14.25" spans="1:27">
      <c r="A146" s="3"/>
      <c r="B146" s="3"/>
      <c r="C146" s="3"/>
      <c r="D146" s="3"/>
      <c r="E146" s="3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="1" customFormat="1" ht="14.25" spans="1:27">
      <c r="A147" s="3"/>
      <c r="B147" s="3"/>
      <c r="C147" s="3"/>
      <c r="D147" s="3"/>
      <c r="E147" s="3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="1" customFormat="1" ht="14.25" spans="1:27">
      <c r="A148" s="3"/>
      <c r="B148" s="3"/>
      <c r="C148" s="3"/>
      <c r="D148" s="3"/>
      <c r="E148" s="3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="1" customFormat="1" ht="14.25" spans="1:27">
      <c r="A149" s="3"/>
      <c r="B149" s="3"/>
      <c r="C149" s="3"/>
      <c r="D149" s="3"/>
      <c r="E149" s="3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="1" customFormat="1" ht="14.25" spans="1:27">
      <c r="A150" s="3"/>
      <c r="B150" s="3"/>
      <c r="C150" s="3"/>
      <c r="D150" s="3"/>
      <c r="E150" s="3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="1" customFormat="1" ht="14.25" spans="1:27">
      <c r="A151" s="3"/>
      <c r="B151" s="3"/>
      <c r="C151" s="3"/>
      <c r="D151" s="3"/>
      <c r="E151" s="3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="1" customFormat="1" ht="14.25" spans="1:27">
      <c r="A152" s="3"/>
      <c r="B152" s="3"/>
      <c r="C152" s="3"/>
      <c r="D152" s="3"/>
      <c r="E152" s="3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="1" customFormat="1" ht="14.25" spans="1:27">
      <c r="A153" s="3"/>
      <c r="B153" s="3"/>
      <c r="C153" s="3"/>
      <c r="D153" s="3"/>
      <c r="E153" s="3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="1" customFormat="1" ht="14.25" spans="1:27">
      <c r="A154" s="3"/>
      <c r="B154" s="3"/>
      <c r="C154" s="3"/>
      <c r="D154" s="3"/>
      <c r="E154" s="3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="1" customFormat="1" ht="14.25" spans="1:27">
      <c r="A155" s="3"/>
      <c r="B155" s="3"/>
      <c r="C155" s="3"/>
      <c r="D155" s="3"/>
      <c r="E155" s="3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="1" customFormat="1" ht="14.25" spans="1:27">
      <c r="A156" s="3"/>
      <c r="B156" s="3"/>
      <c r="C156" s="3"/>
      <c r="D156" s="3"/>
      <c r="E156" s="3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="1" customFormat="1" ht="14.25" spans="1:27">
      <c r="A157" s="3"/>
      <c r="B157" s="3"/>
      <c r="C157" s="3"/>
      <c r="D157" s="3"/>
      <c r="E157" s="3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="1" customFormat="1" ht="14.25" spans="1:27">
      <c r="A158" s="3"/>
      <c r="B158" s="3"/>
      <c r="C158" s="3"/>
      <c r="D158" s="3"/>
      <c r="E158" s="3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="1" customFormat="1" ht="14.25" spans="1:27">
      <c r="A159" s="3"/>
      <c r="B159" s="3"/>
      <c r="C159" s="3"/>
      <c r="D159" s="3"/>
      <c r="E159" s="3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="1" customFormat="1" ht="14.25" spans="1:27">
      <c r="A160" s="3"/>
      <c r="B160" s="3"/>
      <c r="C160" s="3"/>
      <c r="D160" s="3"/>
      <c r="E160" s="3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="1" customFormat="1" ht="14.25" spans="1:27">
      <c r="A161" s="3"/>
      <c r="B161" s="3"/>
      <c r="C161" s="3"/>
      <c r="D161" s="3"/>
      <c r="E161" s="3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="1" customFormat="1" ht="14.25" spans="1:27">
      <c r="A162" s="3"/>
      <c r="B162" s="3"/>
      <c r="C162" s="3"/>
      <c r="D162" s="3"/>
      <c r="E162" s="3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="1" customFormat="1" ht="14.25" spans="1:27">
      <c r="A163" s="3"/>
      <c r="B163" s="3"/>
      <c r="C163" s="3"/>
      <c r="D163" s="3"/>
      <c r="E163" s="3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="1" customFormat="1" ht="14.25" spans="1:27">
      <c r="A164" s="3"/>
      <c r="B164" s="3"/>
      <c r="C164" s="3"/>
      <c r="D164" s="3"/>
      <c r="E164" s="3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="1" customFormat="1" ht="14.25" spans="1:27">
      <c r="A165" s="3"/>
      <c r="B165" s="3"/>
      <c r="C165" s="3"/>
      <c r="D165" s="3"/>
      <c r="E165" s="3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="1" customFormat="1" ht="14.25" spans="1:27">
      <c r="A166" s="3"/>
      <c r="B166" s="3"/>
      <c r="C166" s="3"/>
      <c r="D166" s="3"/>
      <c r="E166" s="3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="1" customFormat="1" ht="14.25" spans="1:27">
      <c r="A167" s="3"/>
      <c r="B167" s="3"/>
      <c r="C167" s="3"/>
      <c r="D167" s="3"/>
      <c r="E167" s="3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="1" customFormat="1" ht="14.25" spans="1:27">
      <c r="A168" s="3"/>
      <c r="B168" s="3"/>
      <c r="C168" s="3"/>
      <c r="D168" s="3"/>
      <c r="E168" s="3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="1" customFormat="1" ht="14.25" spans="1:27">
      <c r="A169" s="3"/>
      <c r="B169" s="3"/>
      <c r="C169" s="3"/>
      <c r="D169" s="3"/>
      <c r="E169" s="3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="1" customFormat="1" ht="14.25" spans="1:27">
      <c r="A170" s="3"/>
      <c r="B170" s="3"/>
      <c r="C170" s="3"/>
      <c r="D170" s="3"/>
      <c r="E170" s="3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="1" customFormat="1" ht="14.25" spans="1:27">
      <c r="A171" s="3"/>
      <c r="B171" s="3"/>
      <c r="C171" s="3"/>
      <c r="D171" s="3"/>
      <c r="E171" s="3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="1" customFormat="1" ht="14.25" spans="1:27">
      <c r="A172" s="3"/>
      <c r="B172" s="3"/>
      <c r="C172" s="3"/>
      <c r="D172" s="3"/>
      <c r="E172" s="3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="1" customFormat="1" ht="14.25" spans="1:27">
      <c r="A173" s="3"/>
      <c r="B173" s="3"/>
      <c r="C173" s="3"/>
      <c r="D173" s="3"/>
      <c r="E173" s="3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="1" customFormat="1" ht="14.25" spans="1:27">
      <c r="A174" s="3"/>
      <c r="B174" s="3"/>
      <c r="C174" s="3"/>
      <c r="D174" s="3"/>
      <c r="E174" s="3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="1" customFormat="1" ht="14.25" spans="1:27">
      <c r="A175" s="3"/>
      <c r="B175" s="3"/>
      <c r="C175" s="3"/>
      <c r="D175" s="3"/>
      <c r="E175" s="3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="1" customFormat="1" ht="14.25" spans="1:27">
      <c r="A176" s="3"/>
      <c r="B176" s="3"/>
      <c r="C176" s="3"/>
      <c r="D176" s="3"/>
      <c r="E176" s="3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="1" customFormat="1" ht="14.25" spans="1:27">
      <c r="A177" s="3"/>
      <c r="B177" s="3"/>
      <c r="C177" s="3"/>
      <c r="D177" s="3"/>
      <c r="E177" s="3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="1" customFormat="1" ht="14.25" spans="1:27">
      <c r="A178" s="3"/>
      <c r="B178" s="3"/>
      <c r="C178" s="3"/>
      <c r="D178" s="3"/>
      <c r="E178" s="3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="1" customFormat="1" ht="14.25" spans="1:27">
      <c r="A179" s="3"/>
      <c r="B179" s="3"/>
      <c r="C179" s="3"/>
      <c r="D179" s="3"/>
      <c r="E179" s="3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="1" customFormat="1" ht="14.25" spans="1:27">
      <c r="A180" s="3"/>
      <c r="B180" s="3"/>
      <c r="C180" s="3"/>
      <c r="D180" s="3"/>
      <c r="E180" s="3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="1" customFormat="1" ht="14.25" spans="1:27">
      <c r="A181" s="3"/>
      <c r="B181" s="3"/>
      <c r="C181" s="3"/>
      <c r="D181" s="3"/>
      <c r="E181" s="3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="1" customFormat="1" ht="14.25" spans="1:27">
      <c r="A182" s="3"/>
      <c r="B182" s="3"/>
      <c r="C182" s="3"/>
      <c r="D182" s="3"/>
      <c r="E182" s="3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="1" customFormat="1" ht="14.25" spans="1:27">
      <c r="A183" s="3"/>
      <c r="B183" s="3"/>
      <c r="C183" s="3"/>
      <c r="D183" s="3"/>
      <c r="E183" s="3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="1" customFormat="1" ht="14.25" spans="1:27">
      <c r="A184" s="3"/>
      <c r="B184" s="3"/>
      <c r="C184" s="3"/>
      <c r="D184" s="3"/>
      <c r="E184" s="3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="1" customFormat="1" ht="14.25" spans="1:27">
      <c r="A185" s="3"/>
      <c r="B185" s="3"/>
      <c r="C185" s="3"/>
      <c r="D185" s="3"/>
      <c r="E185" s="3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="1" customFormat="1" ht="14.25" spans="1:27">
      <c r="A186" s="3"/>
      <c r="B186" s="3"/>
      <c r="C186" s="3"/>
      <c r="D186" s="3"/>
      <c r="E186" s="3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="1" customFormat="1" ht="14.25" spans="1:27">
      <c r="A187" s="3"/>
      <c r="B187" s="3"/>
      <c r="C187" s="3"/>
      <c r="D187" s="3"/>
      <c r="E187" s="3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="1" customFormat="1" ht="14.25" spans="1:27">
      <c r="A188" s="3"/>
      <c r="B188" s="3"/>
      <c r="C188" s="3"/>
      <c r="D188" s="3"/>
      <c r="E188" s="3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="1" customFormat="1" ht="14.25" spans="1:27">
      <c r="A189" s="3"/>
      <c r="B189" s="3"/>
      <c r="C189" s="3"/>
      <c r="D189" s="3"/>
      <c r="E189" s="3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="1" customFormat="1" ht="14.25" spans="1:27">
      <c r="A190" s="3"/>
      <c r="B190" s="3"/>
      <c r="C190" s="3"/>
      <c r="D190" s="3"/>
      <c r="E190" s="3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="1" customFormat="1" ht="14.25" spans="1:27">
      <c r="A191" s="3"/>
      <c r="B191" s="3"/>
      <c r="C191" s="3"/>
      <c r="D191" s="3"/>
      <c r="E191" s="3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="1" customFormat="1" ht="14.25" spans="1:27">
      <c r="A192" s="3"/>
      <c r="B192" s="3"/>
      <c r="C192" s="3"/>
      <c r="D192" s="3"/>
      <c r="E192" s="3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="1" customFormat="1" ht="14.25" spans="1:27">
      <c r="A193" s="3"/>
      <c r="B193" s="3"/>
      <c r="C193" s="3"/>
      <c r="D193" s="3"/>
      <c r="E193" s="3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="1" customFormat="1" ht="14.25" spans="1:27">
      <c r="A194" s="3"/>
      <c r="B194" s="3"/>
      <c r="C194" s="3"/>
      <c r="D194" s="3"/>
      <c r="E194" s="3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="1" customFormat="1" ht="14.25" spans="1:27">
      <c r="A195" s="3"/>
      <c r="B195" s="3"/>
      <c r="C195" s="3"/>
      <c r="D195" s="3"/>
      <c r="E195" s="3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="1" customFormat="1" ht="14.25" spans="1:27">
      <c r="A196" s="3"/>
      <c r="B196" s="3"/>
      <c r="C196" s="3"/>
      <c r="D196" s="3"/>
      <c r="E196" s="3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="1" customFormat="1" ht="14.25" spans="1:27">
      <c r="A197" s="3"/>
      <c r="B197" s="3"/>
      <c r="C197" s="3"/>
      <c r="D197" s="3"/>
      <c r="E197" s="3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="1" customFormat="1" ht="14.25" spans="1:27">
      <c r="A198" s="3"/>
      <c r="B198" s="3"/>
      <c r="C198" s="3"/>
      <c r="D198" s="3"/>
      <c r="E198" s="3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="1" customFormat="1" ht="14.25" spans="1:27">
      <c r="A199" s="3"/>
      <c r="B199" s="3"/>
      <c r="C199" s="3"/>
      <c r="D199" s="3"/>
      <c r="E199" s="3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="1" customFormat="1" ht="14.25" spans="1:27">
      <c r="A200" s="3"/>
      <c r="B200" s="3"/>
      <c r="C200" s="3"/>
      <c r="D200" s="3"/>
      <c r="E200" s="3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="1" customFormat="1" ht="14.25" spans="1:27">
      <c r="A201" s="3"/>
      <c r="B201" s="3"/>
      <c r="C201" s="3"/>
      <c r="D201" s="3"/>
      <c r="E201" s="3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="1" customFormat="1" ht="14.25" spans="1:27">
      <c r="A202" s="3"/>
      <c r="B202" s="3"/>
      <c r="C202" s="3"/>
      <c r="D202" s="3"/>
      <c r="E202" s="3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="1" customFormat="1" ht="14.25" spans="1:27">
      <c r="A203" s="3"/>
      <c r="B203" s="3"/>
      <c r="C203" s="3"/>
      <c r="D203" s="3"/>
      <c r="E203" s="3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="1" customFormat="1" ht="14.25" spans="1:27">
      <c r="A204" s="3"/>
      <c r="B204" s="3"/>
      <c r="C204" s="3"/>
      <c r="D204" s="3"/>
      <c r="E204" s="3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="1" customFormat="1" ht="14.25" spans="1:27">
      <c r="A205" s="3"/>
      <c r="B205" s="3"/>
      <c r="C205" s="3"/>
      <c r="D205" s="3"/>
      <c r="E205" s="3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="1" customFormat="1" ht="14.25" spans="1:27">
      <c r="A206" s="3"/>
      <c r="B206" s="3"/>
      <c r="C206" s="3"/>
      <c r="D206" s="3"/>
      <c r="E206" s="3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="1" customFormat="1" ht="14.25" spans="1:27">
      <c r="A207" s="3"/>
      <c r="B207" s="3"/>
      <c r="C207" s="3"/>
      <c r="D207" s="3"/>
      <c r="E207" s="3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="1" customFormat="1" ht="14.25" spans="1:27">
      <c r="A208" s="3"/>
      <c r="B208" s="3"/>
      <c r="C208" s="3"/>
      <c r="D208" s="3"/>
      <c r="E208" s="3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="1" customFormat="1" ht="14.25" spans="1:27">
      <c r="A209" s="3"/>
      <c r="B209" s="3"/>
      <c r="C209" s="3"/>
      <c r="D209" s="3"/>
      <c r="E209" s="3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="1" customFormat="1" ht="14.25" spans="1:27">
      <c r="A210" s="3"/>
      <c r="B210" s="3"/>
      <c r="C210" s="3"/>
      <c r="D210" s="3"/>
      <c r="E210" s="3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="1" customFormat="1" ht="14.25" spans="1:27">
      <c r="A211" s="3"/>
      <c r="B211" s="3"/>
      <c r="C211" s="3"/>
      <c r="D211" s="3"/>
      <c r="E211" s="3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="1" customFormat="1" ht="14.25" spans="1:27">
      <c r="A212" s="3"/>
      <c r="B212" s="3"/>
      <c r="C212" s="3"/>
      <c r="D212" s="3"/>
      <c r="E212" s="3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="1" customFormat="1" ht="14.25" spans="1:27">
      <c r="A213" s="3"/>
      <c r="B213" s="3"/>
      <c r="C213" s="3"/>
      <c r="D213" s="3"/>
      <c r="E213" s="3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="1" customFormat="1" ht="14.25" spans="1:27">
      <c r="A214" s="3"/>
      <c r="B214" s="3"/>
      <c r="C214" s="3"/>
      <c r="D214" s="3"/>
      <c r="E214" s="3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="1" customFormat="1" ht="14.25" spans="1:27">
      <c r="A215" s="3"/>
      <c r="B215" s="3"/>
      <c r="C215" s="3"/>
      <c r="D215" s="3"/>
      <c r="E215" s="3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="1" customFormat="1" ht="14.25" spans="1:27">
      <c r="A216" s="3"/>
      <c r="B216" s="3"/>
      <c r="C216" s="3"/>
      <c r="D216" s="3"/>
      <c r="E216" s="3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="1" customFormat="1" ht="14.25" spans="1:27">
      <c r="A217" s="3"/>
      <c r="B217" s="3"/>
      <c r="C217" s="3"/>
      <c r="D217" s="3"/>
      <c r="E217" s="3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="1" customFormat="1" ht="14.25" spans="1:27">
      <c r="A218" s="3"/>
      <c r="B218" s="3"/>
      <c r="C218" s="3"/>
      <c r="D218" s="3"/>
      <c r="E218" s="3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="1" customFormat="1" ht="14.25" spans="1:27">
      <c r="A219" s="3"/>
      <c r="B219" s="3"/>
      <c r="C219" s="3"/>
      <c r="D219" s="3"/>
      <c r="E219" s="3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="1" customFormat="1" ht="14.25" spans="1:27">
      <c r="A220" s="3"/>
      <c r="B220" s="3"/>
      <c r="C220" s="3"/>
      <c r="D220" s="3"/>
      <c r="E220" s="3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="1" customFormat="1" ht="14.25" spans="1:27">
      <c r="A221" s="3"/>
      <c r="B221" s="3"/>
      <c r="C221" s="3"/>
      <c r="D221" s="3"/>
      <c r="E221" s="3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="1" customFormat="1" ht="14.25" spans="1:27">
      <c r="A222" s="3"/>
      <c r="B222" s="3"/>
      <c r="C222" s="3"/>
      <c r="D222" s="3"/>
      <c r="E222" s="3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="1" customFormat="1" ht="14.25" spans="1:27">
      <c r="A223" s="3"/>
      <c r="B223" s="3"/>
      <c r="C223" s="3"/>
      <c r="D223" s="3"/>
      <c r="E223" s="3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="1" customFormat="1" ht="14.25" spans="1:27">
      <c r="A224" s="3"/>
      <c r="B224" s="3"/>
      <c r="C224" s="3"/>
      <c r="D224" s="3"/>
      <c r="E224" s="3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="1" customFormat="1" ht="14.25" spans="1:27">
      <c r="A225" s="3"/>
      <c r="B225" s="3"/>
      <c r="C225" s="3"/>
      <c r="D225" s="3"/>
      <c r="E225" s="3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="1" customFormat="1" ht="14.25" spans="1:27">
      <c r="A226" s="3"/>
      <c r="B226" s="3"/>
      <c r="C226" s="3"/>
      <c r="D226" s="3"/>
      <c r="E226" s="3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="1" customFormat="1" ht="14.25" spans="1:27">
      <c r="A227" s="3"/>
      <c r="B227" s="3"/>
      <c r="C227" s="3"/>
      <c r="D227" s="3"/>
      <c r="E227" s="3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="1" customFormat="1" ht="14.25" spans="1:27">
      <c r="A228" s="3"/>
      <c r="B228" s="3"/>
      <c r="C228" s="3"/>
      <c r="D228" s="3"/>
      <c r="E228" s="3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="1" customFormat="1" ht="14.25" spans="1:27">
      <c r="A229" s="3"/>
      <c r="B229" s="3"/>
      <c r="C229" s="3"/>
      <c r="D229" s="3"/>
      <c r="E229" s="3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="1" customFormat="1" ht="14.25" spans="1:27">
      <c r="A230" s="3"/>
      <c r="B230" s="3"/>
      <c r="C230" s="3"/>
      <c r="D230" s="3"/>
      <c r="E230" s="3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="1" customFormat="1" ht="14.25" spans="1:27">
      <c r="A231" s="3"/>
      <c r="B231" s="3"/>
      <c r="C231" s="3"/>
      <c r="D231" s="3"/>
      <c r="E231" s="3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="1" customFormat="1" ht="14.25" spans="1:27">
      <c r="A232" s="3"/>
      <c r="B232" s="3"/>
      <c r="C232" s="3"/>
      <c r="D232" s="3"/>
      <c r="E232" s="3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="1" customFormat="1" ht="14.25" spans="1:27">
      <c r="A233" s="3"/>
      <c r="B233" s="3"/>
      <c r="C233" s="3"/>
      <c r="D233" s="3"/>
      <c r="E233" s="3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="1" customFormat="1" ht="14.25" spans="1:27">
      <c r="A234" s="3"/>
      <c r="B234" s="3"/>
      <c r="C234" s="3"/>
      <c r="D234" s="3"/>
      <c r="E234" s="3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="1" customFormat="1" ht="14.25" spans="1:27">
      <c r="A235" s="3"/>
      <c r="B235" s="3"/>
      <c r="C235" s="3"/>
      <c r="D235" s="3"/>
      <c r="E235" s="3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="1" customFormat="1" ht="14.25" spans="1:27">
      <c r="A236" s="3"/>
      <c r="B236" s="3"/>
      <c r="C236" s="3"/>
      <c r="D236" s="3"/>
      <c r="E236" s="3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="1" customFormat="1" ht="14.25" spans="1:27">
      <c r="A237" s="3"/>
      <c r="B237" s="3"/>
      <c r="C237" s="3"/>
      <c r="D237" s="3"/>
      <c r="E237" s="3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="1" customFormat="1" ht="14.25" spans="1:27">
      <c r="A238" s="3"/>
      <c r="B238" s="3"/>
      <c r="C238" s="3"/>
      <c r="D238" s="3"/>
      <c r="E238" s="3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="1" customFormat="1" ht="14.25" spans="1:27">
      <c r="A239" s="3"/>
      <c r="B239" s="3"/>
      <c r="C239" s="3"/>
      <c r="D239" s="3"/>
      <c r="E239" s="3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="1" customFormat="1" ht="14.25" spans="1:27">
      <c r="A240" s="3"/>
      <c r="B240" s="3"/>
      <c r="C240" s="3"/>
      <c r="D240" s="3"/>
      <c r="E240" s="3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="1" customFormat="1" ht="14.25" spans="1:27">
      <c r="A241" s="3"/>
      <c r="B241" s="3"/>
      <c r="C241" s="3"/>
      <c r="D241" s="3"/>
      <c r="E241" s="3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="1" customFormat="1" ht="14.25" spans="1:27">
      <c r="A242" s="3"/>
      <c r="B242" s="3"/>
      <c r="C242" s="3"/>
      <c r="D242" s="3"/>
      <c r="E242" s="3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="1" customFormat="1" ht="14.25" spans="1:27">
      <c r="A243" s="3"/>
      <c r="B243" s="3"/>
      <c r="C243" s="3"/>
      <c r="D243" s="3"/>
      <c r="E243" s="3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="1" customFormat="1" ht="14.25" spans="1:27">
      <c r="A244" s="3"/>
      <c r="B244" s="3"/>
      <c r="C244" s="3"/>
      <c r="D244" s="3"/>
      <c r="E244" s="3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="1" customFormat="1" ht="14.25" spans="1:27">
      <c r="A245" s="3"/>
      <c r="B245" s="3"/>
      <c r="C245" s="3"/>
      <c r="D245" s="3"/>
      <c r="E245" s="3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="1" customFormat="1" ht="14.25" spans="1:27">
      <c r="A246" s="3"/>
      <c r="B246" s="3"/>
      <c r="C246" s="3"/>
      <c r="D246" s="3"/>
      <c r="E246" s="3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="1" customFormat="1" ht="14.25" spans="1:27">
      <c r="A247" s="3"/>
      <c r="B247" s="3"/>
      <c r="C247" s="3"/>
      <c r="D247" s="3"/>
      <c r="E247" s="3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="1" customFormat="1" ht="14.25" spans="1:27">
      <c r="A248" s="3"/>
      <c r="B248" s="3"/>
      <c r="C248" s="3"/>
      <c r="D248" s="3"/>
      <c r="E248" s="3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="1" customFormat="1" ht="14.25" spans="1:27">
      <c r="A249" s="3"/>
      <c r="B249" s="3"/>
      <c r="C249" s="3"/>
      <c r="D249" s="3"/>
      <c r="E249" s="3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="1" customFormat="1" ht="14.25" spans="1:27">
      <c r="A250" s="3"/>
      <c r="B250" s="3"/>
      <c r="C250" s="3"/>
      <c r="D250" s="3"/>
      <c r="E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="1" customFormat="1" ht="14.25" spans="1:27">
      <c r="A251" s="3"/>
      <c r="B251" s="3"/>
      <c r="C251" s="3"/>
      <c r="D251" s="3"/>
      <c r="E251" s="3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="1" customFormat="1" ht="14.25" spans="1:27">
      <c r="A252" s="3"/>
      <c r="B252" s="3"/>
      <c r="C252" s="3"/>
      <c r="D252" s="3"/>
      <c r="E252" s="3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="1" customFormat="1" ht="14.25" spans="1:27">
      <c r="A253" s="3"/>
      <c r="B253" s="3"/>
      <c r="C253" s="3"/>
      <c r="D253" s="3"/>
      <c r="E253" s="3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="1" customFormat="1" ht="14.25" spans="1:27">
      <c r="A254" s="3"/>
      <c r="B254" s="3"/>
      <c r="C254" s="3"/>
      <c r="D254" s="3"/>
      <c r="E254" s="3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="1" customFormat="1" ht="14.25" spans="1:27">
      <c r="A255" s="3"/>
      <c r="B255" s="3"/>
      <c r="C255" s="3"/>
      <c r="D255" s="3"/>
      <c r="E255" s="3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="1" customFormat="1" ht="14.25" spans="1:27">
      <c r="A256" s="3"/>
      <c r="B256" s="3"/>
      <c r="C256" s="3"/>
      <c r="D256" s="3"/>
      <c r="E256" s="3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="1" customFormat="1" ht="14.25" spans="1:27">
      <c r="A257" s="3"/>
      <c r="B257" s="3"/>
      <c r="C257" s="3"/>
      <c r="D257" s="3"/>
      <c r="E257" s="3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="1" customFormat="1" ht="14.25" spans="1:27">
      <c r="A258" s="3"/>
      <c r="B258" s="3"/>
      <c r="C258" s="3"/>
      <c r="D258" s="3"/>
      <c r="E258" s="3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="1" customFormat="1" ht="14.25" spans="1:27">
      <c r="A259" s="3"/>
      <c r="B259" s="3"/>
      <c r="C259" s="3"/>
      <c r="D259" s="3"/>
      <c r="E259" s="3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="1" customFormat="1" ht="14.25" spans="1:27">
      <c r="A260" s="3"/>
      <c r="B260" s="3"/>
      <c r="C260" s="3"/>
      <c r="D260" s="3"/>
      <c r="E260" s="3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="1" customFormat="1" ht="14.25" spans="1:27">
      <c r="A261" s="3"/>
      <c r="B261" s="3"/>
      <c r="C261" s="3"/>
      <c r="D261" s="3"/>
      <c r="E261" s="3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="1" customFormat="1" ht="14.25" spans="1:27">
      <c r="A262" s="3"/>
      <c r="B262" s="3"/>
      <c r="C262" s="3"/>
      <c r="D262" s="3"/>
      <c r="E262" s="3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="1" customFormat="1" ht="14.25" spans="1:27">
      <c r="A263" s="3"/>
      <c r="B263" s="3"/>
      <c r="C263" s="3"/>
      <c r="D263" s="3"/>
      <c r="E263" s="3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="1" customFormat="1" ht="14.25" spans="1:27">
      <c r="A264" s="3"/>
      <c r="B264" s="3"/>
      <c r="C264" s="3"/>
      <c r="D264" s="3"/>
      <c r="E264" s="3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="1" customFormat="1" ht="14.25" spans="1:27">
      <c r="A265" s="3"/>
      <c r="B265" s="3"/>
      <c r="C265" s="3"/>
      <c r="D265" s="3"/>
      <c r="E265" s="3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="1" customFormat="1" ht="14.25" spans="1:27">
      <c r="A266" s="3"/>
      <c r="B266" s="3"/>
      <c r="C266" s="3"/>
      <c r="D266" s="3"/>
      <c r="E266" s="3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="1" customFormat="1" ht="14.25" spans="1:27">
      <c r="A267" s="3"/>
      <c r="B267" s="3"/>
      <c r="C267" s="3"/>
      <c r="D267" s="3"/>
      <c r="E267" s="3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="1" customFormat="1" ht="14.25" spans="1:27">
      <c r="A268" s="3"/>
      <c r="B268" s="3"/>
      <c r="C268" s="3"/>
      <c r="D268" s="3"/>
      <c r="E268" s="3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="1" customFormat="1" ht="14.25" spans="1:27">
      <c r="A269" s="3"/>
      <c r="B269" s="3"/>
      <c r="C269" s="3"/>
      <c r="D269" s="3"/>
      <c r="E269" s="3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="1" customFormat="1" ht="14.25" spans="1:27">
      <c r="A270" s="3"/>
      <c r="B270" s="3"/>
      <c r="C270" s="3"/>
      <c r="D270" s="3"/>
      <c r="E270" s="3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="1" customFormat="1" ht="14.25" spans="1:27">
      <c r="A271" s="3"/>
      <c r="B271" s="3"/>
      <c r="C271" s="3"/>
      <c r="D271" s="3"/>
      <c r="E271" s="3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="1" customFormat="1" ht="14.25" spans="1:27">
      <c r="A272" s="3"/>
      <c r="B272" s="3"/>
      <c r="C272" s="3"/>
      <c r="D272" s="3"/>
      <c r="E272" s="3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="1" customFormat="1" ht="14.25" spans="1:27">
      <c r="A273" s="3"/>
      <c r="B273" s="3"/>
      <c r="C273" s="3"/>
      <c r="D273" s="3"/>
      <c r="E273" s="3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="1" customFormat="1" ht="14.25" spans="1:27">
      <c r="A274" s="3"/>
      <c r="B274" s="3"/>
      <c r="C274" s="3"/>
      <c r="D274" s="3"/>
      <c r="E274" s="3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="1" customFormat="1" ht="14.25" spans="1:27">
      <c r="A275" s="3"/>
      <c r="B275" s="3"/>
      <c r="C275" s="3"/>
      <c r="D275" s="3"/>
      <c r="E275" s="3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="1" customFormat="1" ht="14.25" spans="1:27">
      <c r="A276" s="3"/>
      <c r="B276" s="3"/>
      <c r="C276" s="3"/>
      <c r="D276" s="3"/>
      <c r="E276" s="3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="1" customFormat="1" ht="14.25" spans="1:27">
      <c r="A277" s="3"/>
      <c r="B277" s="3"/>
      <c r="C277" s="3"/>
      <c r="D277" s="3"/>
      <c r="E277" s="3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="1" customFormat="1" ht="14.25" spans="1:27">
      <c r="A278" s="3"/>
      <c r="B278" s="3"/>
      <c r="C278" s="3"/>
      <c r="D278" s="3"/>
      <c r="E278" s="3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="1" customFormat="1" ht="14.25" spans="1:27">
      <c r="A279" s="3"/>
      <c r="B279" s="3"/>
      <c r="C279" s="3"/>
      <c r="D279" s="3"/>
      <c r="E279" s="3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="1" customFormat="1" ht="14.25" spans="1:27">
      <c r="A280" s="3"/>
      <c r="B280" s="3"/>
      <c r="C280" s="3"/>
      <c r="D280" s="3"/>
      <c r="E280" s="3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="1" customFormat="1" ht="14.25" spans="1:27">
      <c r="A281" s="3"/>
      <c r="B281" s="3"/>
      <c r="C281" s="3"/>
      <c r="D281" s="3"/>
      <c r="E281" s="3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="1" customFormat="1" ht="14.25" spans="1:27">
      <c r="A282" s="3"/>
      <c r="B282" s="3"/>
      <c r="C282" s="3"/>
      <c r="D282" s="3"/>
      <c r="E282" s="3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="1" customFormat="1" ht="14.25" spans="1:27">
      <c r="A283" s="3"/>
      <c r="B283" s="3"/>
      <c r="C283" s="3"/>
      <c r="D283" s="3"/>
      <c r="E283" s="3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="1" customFormat="1" ht="14.25" spans="1:27">
      <c r="A284" s="3"/>
      <c r="B284" s="3"/>
      <c r="C284" s="3"/>
      <c r="D284" s="3"/>
      <c r="E284" s="3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="1" customFormat="1" ht="14.25" spans="1:27">
      <c r="A285" s="3"/>
      <c r="B285" s="3"/>
      <c r="C285" s="3"/>
      <c r="D285" s="3"/>
      <c r="E285" s="3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="1" customFormat="1" ht="14.25" spans="1:27">
      <c r="A286" s="3"/>
      <c r="B286" s="3"/>
      <c r="C286" s="3"/>
      <c r="D286" s="3"/>
      <c r="E286" s="3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="1" customFormat="1" ht="14.25" spans="1:27">
      <c r="A287" s="3"/>
      <c r="B287" s="3"/>
      <c r="C287" s="3"/>
      <c r="D287" s="3"/>
      <c r="E287" s="3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="1" customFormat="1" ht="14.25" spans="1:27">
      <c r="A288" s="3"/>
      <c r="B288" s="3"/>
      <c r="C288" s="3"/>
      <c r="D288" s="3"/>
      <c r="E288" s="3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="1" customFormat="1" ht="14.25" spans="1:27">
      <c r="A289" s="3"/>
      <c r="B289" s="3"/>
      <c r="C289" s="3"/>
      <c r="D289" s="3"/>
      <c r="E289" s="3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="1" customFormat="1" ht="14.25" spans="1:27">
      <c r="A290" s="3"/>
      <c r="B290" s="3"/>
      <c r="C290" s="3"/>
      <c r="D290" s="3"/>
      <c r="E290" s="3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="1" customFormat="1" ht="14.25" spans="1:27">
      <c r="A291" s="3"/>
      <c r="B291" s="3"/>
      <c r="C291" s="3"/>
      <c r="D291" s="3"/>
      <c r="E291" s="3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="1" customFormat="1" ht="14.25" spans="1:27">
      <c r="A292" s="3"/>
      <c r="B292" s="3"/>
      <c r="C292" s="3"/>
      <c r="D292" s="3"/>
      <c r="E292" s="3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="1" customFormat="1" ht="14.25" spans="1:27">
      <c r="A293" s="3"/>
      <c r="B293" s="3"/>
      <c r="C293" s="3"/>
      <c r="D293" s="3"/>
      <c r="E293" s="3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="1" customFormat="1" ht="14.25" spans="1:27">
      <c r="A294" s="3"/>
      <c r="B294" s="3"/>
      <c r="C294" s="3"/>
      <c r="D294" s="3"/>
      <c r="E294" s="3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="1" customFormat="1" ht="14.25" spans="1:27">
      <c r="A295" s="3"/>
      <c r="B295" s="3"/>
      <c r="C295" s="3"/>
      <c r="D295" s="3"/>
      <c r="E295" s="3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="1" customFormat="1" ht="14.25" spans="1:27">
      <c r="A296" s="3"/>
      <c r="B296" s="3"/>
      <c r="C296" s="3"/>
      <c r="D296" s="3"/>
      <c r="E296" s="3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="1" customFormat="1" ht="14.25" spans="1:27">
      <c r="A297" s="3"/>
      <c r="B297" s="3"/>
      <c r="C297" s="3"/>
      <c r="D297" s="3"/>
      <c r="E297" s="3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="1" customFormat="1" ht="14.25" spans="1:27">
      <c r="A298" s="3"/>
      <c r="B298" s="3"/>
      <c r="C298" s="3"/>
      <c r="D298" s="3"/>
      <c r="E298" s="3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="1" customFormat="1" ht="14.25" spans="1:27">
      <c r="A299" s="3"/>
      <c r="B299" s="3"/>
      <c r="C299" s="3"/>
      <c r="D299" s="3"/>
      <c r="E299" s="3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="1" customFormat="1" ht="14.25" spans="1:27">
      <c r="A300" s="3"/>
      <c r="B300" s="3"/>
      <c r="C300" s="3"/>
      <c r="D300" s="3"/>
      <c r="E300" s="3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="1" customFormat="1" ht="14.25" spans="1:27">
      <c r="A301" s="3"/>
      <c r="B301" s="3"/>
      <c r="C301" s="3"/>
      <c r="D301" s="3"/>
      <c r="E301" s="3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="1" customFormat="1" ht="14.25" spans="1:27">
      <c r="A302" s="3"/>
      <c r="B302" s="3"/>
      <c r="C302" s="3"/>
      <c r="D302" s="3"/>
      <c r="E302" s="3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="1" customFormat="1" ht="14.25" spans="1:27">
      <c r="A303" s="3"/>
      <c r="B303" s="3"/>
      <c r="C303" s="3"/>
      <c r="D303" s="3"/>
      <c r="E303" s="3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="1" customFormat="1" ht="14.25" spans="1:27">
      <c r="A304" s="3"/>
      <c r="B304" s="3"/>
      <c r="C304" s="3"/>
      <c r="D304" s="3"/>
      <c r="E304" s="3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="1" customFormat="1" ht="14.25" spans="1:27">
      <c r="A305" s="3"/>
      <c r="B305" s="3"/>
      <c r="C305" s="3"/>
      <c r="D305" s="3"/>
      <c r="E305" s="3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="1" customFormat="1" ht="14.25" spans="1:27">
      <c r="A306" s="3"/>
      <c r="B306" s="3"/>
      <c r="C306" s="3"/>
      <c r="D306" s="3"/>
      <c r="E306" s="3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="1" customFormat="1" ht="14.25" spans="1:27">
      <c r="A307" s="3"/>
      <c r="B307" s="3"/>
      <c r="C307" s="3"/>
      <c r="D307" s="3"/>
      <c r="E307" s="3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="1" customFormat="1" ht="14.25" spans="1:27">
      <c r="A308" s="3"/>
      <c r="B308" s="3"/>
      <c r="C308" s="3"/>
      <c r="D308" s="3"/>
      <c r="E308" s="3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="1" customFormat="1" ht="14.25" spans="1:27">
      <c r="A309" s="3"/>
      <c r="B309" s="3"/>
      <c r="C309" s="3"/>
      <c r="D309" s="3"/>
      <c r="E309" s="3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="1" customFormat="1" ht="14.25" spans="1:27">
      <c r="A310" s="3"/>
      <c r="B310" s="3"/>
      <c r="C310" s="3"/>
      <c r="D310" s="3"/>
      <c r="E310" s="3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="1" customFormat="1" ht="14.25" spans="1:27">
      <c r="A311" s="3"/>
      <c r="B311" s="3"/>
      <c r="C311" s="3"/>
      <c r="D311" s="3"/>
      <c r="E311" s="3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="1" customFormat="1" ht="14.25" spans="1:27">
      <c r="A312" s="3"/>
      <c r="B312" s="3"/>
      <c r="C312" s="3"/>
      <c r="D312" s="3"/>
      <c r="E312" s="3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="1" customFormat="1" ht="14.25" spans="1:27">
      <c r="A313" s="3"/>
      <c r="B313" s="3"/>
      <c r="C313" s="3"/>
      <c r="D313" s="3"/>
      <c r="E313" s="3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="1" customFormat="1" ht="14.25" spans="1:27">
      <c r="A314" s="3"/>
      <c r="B314" s="3"/>
      <c r="C314" s="3"/>
      <c r="D314" s="3"/>
      <c r="E314" s="3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="1" customFormat="1" ht="14.25" spans="1:27">
      <c r="A315" s="3"/>
      <c r="B315" s="3"/>
      <c r="C315" s="3"/>
      <c r="D315" s="3"/>
      <c r="E315" s="3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="1" customFormat="1" ht="14.25" spans="1:27">
      <c r="A316" s="3"/>
      <c r="B316" s="3"/>
      <c r="C316" s="3"/>
      <c r="D316" s="3"/>
      <c r="E316" s="3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="1" customFormat="1" ht="14.25" spans="1:27">
      <c r="A317" s="3"/>
      <c r="B317" s="3"/>
      <c r="C317" s="3"/>
      <c r="D317" s="3"/>
      <c r="E317" s="3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="1" customFormat="1" ht="14.25" spans="1:27">
      <c r="A318" s="3"/>
      <c r="B318" s="3"/>
      <c r="C318" s="3"/>
      <c r="D318" s="3"/>
      <c r="E318" s="3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="1" customFormat="1" ht="14.25" spans="1:27">
      <c r="A319" s="3"/>
      <c r="B319" s="3"/>
      <c r="C319" s="3"/>
      <c r="D319" s="3"/>
      <c r="E319" s="3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="1" customFormat="1" ht="14.25" spans="1:27">
      <c r="A320" s="3"/>
      <c r="B320" s="3"/>
      <c r="C320" s="3"/>
      <c r="D320" s="3"/>
      <c r="E320" s="3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="1" customFormat="1" ht="14.25" spans="1:27">
      <c r="A321" s="3"/>
      <c r="B321" s="3"/>
      <c r="C321" s="3"/>
      <c r="D321" s="3"/>
      <c r="E321" s="3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="1" customFormat="1" ht="14.25" spans="1:27">
      <c r="A322" s="3"/>
      <c r="B322" s="3"/>
      <c r="C322" s="3"/>
      <c r="D322" s="3"/>
      <c r="E322" s="3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="1" customFormat="1" ht="14.25" spans="1:27">
      <c r="A323" s="3"/>
      <c r="B323" s="3"/>
      <c r="C323" s="3"/>
      <c r="D323" s="3"/>
      <c r="E323" s="3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="1" customFormat="1" ht="14.25" spans="1:27">
      <c r="A324" s="3"/>
      <c r="B324" s="3"/>
      <c r="C324" s="3"/>
      <c r="D324" s="3"/>
      <c r="E324" s="3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="1" customFormat="1" ht="14.25" spans="1:27">
      <c r="A325" s="3"/>
      <c r="B325" s="3"/>
      <c r="C325" s="3"/>
      <c r="D325" s="3"/>
      <c r="E325" s="3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="1" customFormat="1" ht="14.25" spans="1:27">
      <c r="A326" s="3"/>
      <c r="B326" s="3"/>
      <c r="C326" s="3"/>
      <c r="D326" s="3"/>
      <c r="E326" s="3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="1" customFormat="1" ht="14.25" spans="1:27">
      <c r="A327" s="3"/>
      <c r="B327" s="3"/>
      <c r="C327" s="3"/>
      <c r="D327" s="3"/>
      <c r="E327" s="3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="1" customFormat="1" ht="14.25" spans="1:27">
      <c r="A328" s="3"/>
      <c r="B328" s="3"/>
      <c r="C328" s="3"/>
      <c r="D328" s="3"/>
      <c r="E328" s="3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="1" customFormat="1" ht="14.25" spans="1:27">
      <c r="A329" s="3"/>
      <c r="B329" s="3"/>
      <c r="C329" s="3"/>
      <c r="D329" s="3"/>
      <c r="E329" s="3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="1" customFormat="1" ht="14.25" spans="1:27">
      <c r="A330" s="3"/>
      <c r="B330" s="3"/>
      <c r="C330" s="3"/>
      <c r="D330" s="3"/>
      <c r="E330" s="3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="1" customFormat="1" ht="14.25" spans="1:27">
      <c r="A331" s="3"/>
      <c r="B331" s="3"/>
      <c r="C331" s="3"/>
      <c r="D331" s="3"/>
      <c r="E331" s="3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="1" customFormat="1" ht="14.25" spans="1:27">
      <c r="A332" s="3"/>
      <c r="B332" s="3"/>
      <c r="C332" s="3"/>
      <c r="D332" s="3"/>
      <c r="E332" s="3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="1" customFormat="1" ht="14.25" spans="1:27">
      <c r="A333" s="3"/>
      <c r="B333" s="3"/>
      <c r="C333" s="3"/>
      <c r="D333" s="3"/>
      <c r="E333" s="3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="1" customFormat="1" ht="14.25" spans="1:27">
      <c r="A334" s="3"/>
      <c r="B334" s="3"/>
      <c r="C334" s="3"/>
      <c r="D334" s="3"/>
      <c r="E334" s="3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="1" customFormat="1" ht="14.25" spans="1:27">
      <c r="A335" s="3"/>
      <c r="B335" s="3"/>
      <c r="C335" s="3"/>
      <c r="D335" s="3"/>
      <c r="E335" s="3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="1" customFormat="1" ht="14.25" spans="1:27">
      <c r="A336" s="3"/>
      <c r="B336" s="3"/>
      <c r="C336" s="3"/>
      <c r="D336" s="3"/>
      <c r="E336" s="3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="1" customFormat="1" ht="14.25" spans="1:27">
      <c r="A337" s="3"/>
      <c r="B337" s="3"/>
      <c r="C337" s="3"/>
      <c r="D337" s="3"/>
      <c r="E337" s="3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="1" customFormat="1" ht="14.25" spans="1:27">
      <c r="A338" s="3"/>
      <c r="B338" s="3"/>
      <c r="C338" s="3"/>
      <c r="D338" s="3"/>
      <c r="E338" s="3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="1" customFormat="1" ht="14.25" spans="1:27">
      <c r="A339" s="3"/>
      <c r="B339" s="3"/>
      <c r="C339" s="3"/>
      <c r="D339" s="3"/>
      <c r="E339" s="3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="1" customFormat="1" ht="14.25" spans="1:27">
      <c r="A340" s="3"/>
      <c r="B340" s="3"/>
      <c r="C340" s="3"/>
      <c r="D340" s="3"/>
      <c r="E340" s="3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="1" customFormat="1" ht="14.25" spans="1:27">
      <c r="A341" s="3"/>
      <c r="B341" s="3"/>
      <c r="C341" s="3"/>
      <c r="D341" s="3"/>
      <c r="E341" s="3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="1" customFormat="1" ht="14.25" spans="1:27">
      <c r="A342" s="3"/>
      <c r="B342" s="3"/>
      <c r="C342" s="3"/>
      <c r="D342" s="3"/>
      <c r="E342" s="3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="1" customFormat="1" ht="14.25" spans="1:27">
      <c r="A343" s="3"/>
      <c r="B343" s="3"/>
      <c r="C343" s="3"/>
      <c r="D343" s="3"/>
      <c r="E343" s="3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="1" customFormat="1" ht="14.25" spans="1:27">
      <c r="A344" s="3"/>
      <c r="B344" s="3"/>
      <c r="C344" s="3"/>
      <c r="D344" s="3"/>
      <c r="E344" s="3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="1" customFormat="1" ht="14.25" spans="1:27">
      <c r="A345" s="3"/>
      <c r="B345" s="3"/>
      <c r="C345" s="3"/>
      <c r="D345" s="3"/>
      <c r="E345" s="3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="1" customFormat="1" ht="14.25" spans="1:27">
      <c r="A346" s="3"/>
      <c r="B346" s="3"/>
      <c r="C346" s="3"/>
      <c r="D346" s="3"/>
      <c r="E346" s="3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="1" customFormat="1" ht="14.25" spans="1:27">
      <c r="A347" s="3"/>
      <c r="B347" s="3"/>
      <c r="C347" s="3"/>
      <c r="D347" s="3"/>
      <c r="E347" s="3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="1" customFormat="1" ht="14.25" spans="1:27">
      <c r="A348" s="3"/>
      <c r="B348" s="3"/>
      <c r="C348" s="3"/>
      <c r="D348" s="3"/>
      <c r="E348" s="3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="1" customFormat="1" ht="14.25" spans="1:27">
      <c r="A349" s="3"/>
      <c r="B349" s="3"/>
      <c r="C349" s="3"/>
      <c r="D349" s="3"/>
      <c r="E349" s="3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="1" customFormat="1" ht="14.25" spans="1:27">
      <c r="A350" s="3"/>
      <c r="B350" s="3"/>
      <c r="C350" s="3"/>
      <c r="D350" s="3"/>
      <c r="E350" s="3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="1" customFormat="1" ht="14.25" spans="1:27">
      <c r="A351" s="3"/>
      <c r="B351" s="3"/>
      <c r="C351" s="3"/>
      <c r="D351" s="3"/>
      <c r="E351" s="3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="1" customFormat="1" ht="14.25" spans="1:27">
      <c r="A352" s="3"/>
      <c r="B352" s="3"/>
      <c r="C352" s="3"/>
      <c r="D352" s="3"/>
      <c r="E352" s="3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="1" customFormat="1" ht="14.25" spans="1:27">
      <c r="A353" s="3"/>
      <c r="B353" s="3"/>
      <c r="C353" s="3"/>
      <c r="D353" s="3"/>
      <c r="E353" s="3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="1" customFormat="1" ht="14.25" spans="1:27">
      <c r="A354" s="3"/>
      <c r="B354" s="3"/>
      <c r="C354" s="3"/>
      <c r="D354" s="3"/>
      <c r="E354" s="3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="1" customFormat="1" ht="14.25" spans="1:27">
      <c r="A355" s="3"/>
      <c r="B355" s="3"/>
      <c r="C355" s="3"/>
      <c r="D355" s="3"/>
      <c r="E355" s="3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="1" customFormat="1" ht="14.25" spans="1:27">
      <c r="A356" s="3"/>
      <c r="B356" s="3"/>
      <c r="C356" s="3"/>
      <c r="D356" s="3"/>
      <c r="E356" s="3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="1" customFormat="1" ht="14.25" spans="1:27">
      <c r="A357" s="3"/>
      <c r="B357" s="3"/>
      <c r="C357" s="3"/>
      <c r="D357" s="3"/>
      <c r="E357" s="3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="1" customFormat="1" ht="14.25" spans="1:27">
      <c r="A358" s="3"/>
      <c r="B358" s="3"/>
      <c r="C358" s="3"/>
      <c r="D358" s="3"/>
      <c r="E358" s="3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="1" customFormat="1" ht="14.25" spans="1:27">
      <c r="A359" s="3"/>
      <c r="B359" s="3"/>
      <c r="C359" s="3"/>
      <c r="D359" s="3"/>
      <c r="E359" s="3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="1" customFormat="1" ht="14.25" spans="1:27">
      <c r="A360" s="3"/>
      <c r="B360" s="3"/>
      <c r="C360" s="3"/>
      <c r="D360" s="3"/>
      <c r="E360" s="3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="1" customFormat="1" ht="14.25" spans="1:27">
      <c r="A361" s="3"/>
      <c r="B361" s="3"/>
      <c r="C361" s="3"/>
      <c r="D361" s="3"/>
      <c r="E361" s="3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="1" customFormat="1" ht="14.25" spans="1:27">
      <c r="A362" s="3"/>
      <c r="B362" s="3"/>
      <c r="C362" s="3"/>
      <c r="D362" s="3"/>
      <c r="E362" s="3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="1" customFormat="1" ht="14.25" spans="1:27">
      <c r="A363" s="3"/>
      <c r="B363" s="3"/>
      <c r="C363" s="3"/>
      <c r="D363" s="3"/>
      <c r="E363" s="3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="1" customFormat="1" ht="14.25" spans="1:27">
      <c r="A364" s="3"/>
      <c r="B364" s="3"/>
      <c r="C364" s="3"/>
      <c r="D364" s="3"/>
      <c r="E364" s="3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="1" customFormat="1" ht="14.25" spans="1:27">
      <c r="A365" s="3"/>
      <c r="B365" s="3"/>
      <c r="C365" s="3"/>
      <c r="D365" s="3"/>
      <c r="E365" s="3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="1" customFormat="1" ht="14.25" spans="1:27">
      <c r="A366" s="3"/>
      <c r="B366" s="3"/>
      <c r="C366" s="3"/>
      <c r="D366" s="3"/>
      <c r="E366" s="3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="1" customFormat="1" ht="14.25" spans="1:27">
      <c r="A367" s="3"/>
      <c r="B367" s="3"/>
      <c r="C367" s="3"/>
      <c r="D367" s="3"/>
      <c r="E367" s="3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="1" customFormat="1" ht="14.25" spans="1:27">
      <c r="A368" s="3"/>
      <c r="B368" s="3"/>
      <c r="C368" s="3"/>
      <c r="D368" s="3"/>
      <c r="E368" s="3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="1" customFormat="1" ht="14.25" spans="1:27">
      <c r="A369" s="3"/>
      <c r="B369" s="3"/>
      <c r="C369" s="3"/>
      <c r="D369" s="3"/>
      <c r="E369" s="3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="1" customFormat="1" ht="14.25" spans="1:27">
      <c r="A370" s="3"/>
      <c r="B370" s="3"/>
      <c r="C370" s="3"/>
      <c r="D370" s="3"/>
      <c r="E370" s="3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="1" customFormat="1" ht="14.25" spans="1:27">
      <c r="A371" s="3"/>
      <c r="B371" s="3"/>
      <c r="C371" s="3"/>
      <c r="D371" s="3"/>
      <c r="E371" s="3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="1" customFormat="1" ht="14.25" spans="1:27">
      <c r="A372" s="3"/>
      <c r="B372" s="3"/>
      <c r="C372" s="3"/>
      <c r="D372" s="3"/>
      <c r="E372" s="3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="1" customFormat="1" ht="14.25" spans="1:27">
      <c r="A373" s="3"/>
      <c r="B373" s="3"/>
      <c r="C373" s="3"/>
      <c r="D373" s="3"/>
      <c r="E373" s="3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="1" customFormat="1" ht="14.25" spans="1:27">
      <c r="A374" s="3"/>
      <c r="B374" s="3"/>
      <c r="C374" s="3"/>
      <c r="D374" s="3"/>
      <c r="E374" s="3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="1" customFormat="1" ht="14.25" spans="1:27">
      <c r="A375" s="3"/>
      <c r="B375" s="3"/>
      <c r="C375" s="3"/>
      <c r="D375" s="3"/>
      <c r="E375" s="3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="1" customFormat="1" ht="14.25" spans="1:27">
      <c r="A376" s="3"/>
      <c r="B376" s="3"/>
      <c r="C376" s="3"/>
      <c r="D376" s="3"/>
      <c r="E376" s="3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="1" customFormat="1" ht="14.25" spans="1:27">
      <c r="A377" s="3"/>
      <c r="B377" s="3"/>
      <c r="C377" s="3"/>
      <c r="D377" s="3"/>
      <c r="E377" s="3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="1" customFormat="1" ht="14.25" spans="1:27">
      <c r="A378" s="3"/>
      <c r="B378" s="3"/>
      <c r="C378" s="3"/>
      <c r="D378" s="3"/>
      <c r="E378" s="3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="1" customFormat="1" ht="14.25" spans="1:27">
      <c r="A379" s="3"/>
      <c r="B379" s="3"/>
      <c r="C379" s="3"/>
      <c r="D379" s="3"/>
      <c r="E379" s="3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="1" customFormat="1" ht="14.25" spans="1:27">
      <c r="A380" s="3"/>
      <c r="B380" s="3"/>
      <c r="C380" s="3"/>
      <c r="D380" s="3"/>
      <c r="E380" s="3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="1" customFormat="1" ht="14.25" spans="1:27">
      <c r="A381" s="3"/>
      <c r="B381" s="3"/>
      <c r="C381" s="3"/>
      <c r="D381" s="3"/>
      <c r="E381" s="3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="1" customFormat="1" ht="14.25" spans="1:27">
      <c r="A382" s="3"/>
      <c r="B382" s="3"/>
      <c r="C382" s="3"/>
      <c r="D382" s="3"/>
      <c r="E382" s="3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="1" customFormat="1" ht="14.25" spans="1:27">
      <c r="A383" s="3"/>
      <c r="B383" s="3"/>
      <c r="C383" s="3"/>
      <c r="D383" s="3"/>
      <c r="E383" s="3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="1" customFormat="1" ht="14.25" spans="1:27">
      <c r="A384" s="3"/>
      <c r="B384" s="3"/>
      <c r="C384" s="3"/>
      <c r="D384" s="3"/>
      <c r="E384" s="3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="1" customFormat="1" ht="14.25" spans="1:27">
      <c r="A385" s="3"/>
      <c r="B385" s="3"/>
      <c r="C385" s="3"/>
      <c r="D385" s="3"/>
      <c r="E385" s="3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="1" customFormat="1" ht="14.25" spans="1:27">
      <c r="A386" s="3"/>
      <c r="B386" s="3"/>
      <c r="C386" s="3"/>
      <c r="D386" s="3"/>
      <c r="E386" s="3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="1" customFormat="1" ht="14.25" spans="1:27">
      <c r="A387" s="3"/>
      <c r="B387" s="3"/>
      <c r="C387" s="3"/>
      <c r="D387" s="3"/>
      <c r="E387" s="3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="1" customFormat="1" ht="14.25" spans="1:27">
      <c r="A388" s="3"/>
      <c r="B388" s="3"/>
      <c r="C388" s="3"/>
      <c r="D388" s="3"/>
      <c r="E388" s="3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="1" customFormat="1" ht="14.25" spans="1:27">
      <c r="A389" s="3"/>
      <c r="B389" s="3"/>
      <c r="C389" s="3"/>
      <c r="D389" s="3"/>
      <c r="E389" s="3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="1" customFormat="1" ht="14.25" spans="1:27">
      <c r="A390" s="3"/>
      <c r="B390" s="3"/>
      <c r="C390" s="3"/>
      <c r="D390" s="3"/>
      <c r="E390" s="3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="1" customFormat="1" ht="14.25" spans="1:27">
      <c r="A391" s="3"/>
      <c r="B391" s="3"/>
      <c r="C391" s="3"/>
      <c r="D391" s="3"/>
      <c r="E391" s="3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="1" customFormat="1" ht="14.25" spans="1:27">
      <c r="A392" s="3"/>
      <c r="B392" s="3"/>
      <c r="C392" s="3"/>
      <c r="D392" s="3"/>
      <c r="E392" s="3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="1" customFormat="1" ht="14.25" spans="1:27">
      <c r="A393" s="3"/>
      <c r="B393" s="3"/>
      <c r="C393" s="3"/>
      <c r="D393" s="3"/>
      <c r="E393" s="3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="1" customFormat="1" ht="14.25" spans="1:27">
      <c r="A394" s="3"/>
      <c r="B394" s="3"/>
      <c r="C394" s="3"/>
      <c r="D394" s="3"/>
      <c r="E394" s="3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="1" customFormat="1" ht="14.25" spans="1:27">
      <c r="A395" s="3"/>
      <c r="B395" s="3"/>
      <c r="C395" s="3"/>
      <c r="D395" s="3"/>
      <c r="E395" s="3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="1" customFormat="1" ht="14.25" spans="1:27">
      <c r="A396" s="3"/>
      <c r="B396" s="3"/>
      <c r="C396" s="3"/>
      <c r="D396" s="3"/>
      <c r="E396" s="3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="1" customFormat="1" ht="14.25" spans="1:27">
      <c r="A397" s="3"/>
      <c r="B397" s="3"/>
      <c r="C397" s="3"/>
      <c r="D397" s="3"/>
      <c r="E397" s="3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="1" customFormat="1" ht="14.25" spans="1:27">
      <c r="A398" s="3"/>
      <c r="B398" s="3"/>
      <c r="C398" s="3"/>
      <c r="D398" s="3"/>
      <c r="E398" s="3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="1" customFormat="1" ht="14.25" spans="1:27">
      <c r="A399" s="3"/>
      <c r="B399" s="3"/>
      <c r="C399" s="3"/>
      <c r="D399" s="3"/>
      <c r="E399" s="3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="1" customFormat="1" ht="14.25" spans="1:27">
      <c r="A400" s="3"/>
      <c r="B400" s="3"/>
      <c r="C400" s="3"/>
      <c r="D400" s="3"/>
      <c r="E400" s="3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="1" customFormat="1" ht="14.25" spans="1:27">
      <c r="A401" s="3"/>
      <c r="B401" s="3"/>
      <c r="C401" s="3"/>
      <c r="D401" s="3"/>
      <c r="E401" s="3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="1" customFormat="1" ht="14.25" spans="1:27">
      <c r="A402" s="3"/>
      <c r="B402" s="3"/>
      <c r="C402" s="3"/>
      <c r="D402" s="3"/>
      <c r="E402" s="3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="1" customFormat="1" ht="14.25" spans="1:27">
      <c r="A403" s="3"/>
      <c r="B403" s="3"/>
      <c r="C403" s="3"/>
      <c r="D403" s="3"/>
      <c r="E403" s="3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="1" customFormat="1" ht="14.25" spans="1:27">
      <c r="A404" s="3"/>
      <c r="B404" s="3"/>
      <c r="C404" s="3"/>
      <c r="D404" s="3"/>
      <c r="E404" s="3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="1" customFormat="1" ht="14.25" spans="1:27">
      <c r="A405" s="3"/>
      <c r="B405" s="3"/>
      <c r="C405" s="3"/>
      <c r="D405" s="3"/>
      <c r="E405" s="3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="1" customFormat="1" ht="14.25" spans="1:27">
      <c r="A406" s="3"/>
      <c r="B406" s="3"/>
      <c r="C406" s="3"/>
      <c r="D406" s="3"/>
      <c r="E406" s="3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="1" customFormat="1" ht="14.25" spans="1:27">
      <c r="A407" s="3"/>
      <c r="B407" s="3"/>
      <c r="C407" s="3"/>
      <c r="D407" s="3"/>
      <c r="E407" s="3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="1" customFormat="1" ht="14.25" spans="1:27">
      <c r="A408" s="3"/>
      <c r="B408" s="3"/>
      <c r="C408" s="3"/>
      <c r="D408" s="3"/>
      <c r="E408" s="3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="1" customFormat="1" ht="14.25" spans="1:27">
      <c r="A409" s="3"/>
      <c r="B409" s="3"/>
      <c r="C409" s="3"/>
      <c r="D409" s="3"/>
      <c r="E409" s="3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="1" customFormat="1" ht="14.25" spans="1:27">
      <c r="A410" s="3"/>
      <c r="B410" s="3"/>
      <c r="C410" s="3"/>
      <c r="D410" s="3"/>
      <c r="E410" s="3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="1" customFormat="1" ht="14.25" spans="1:27">
      <c r="A411" s="3"/>
      <c r="B411" s="3"/>
      <c r="C411" s="3"/>
      <c r="D411" s="3"/>
      <c r="E411" s="3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="1" customFormat="1" ht="14.25" spans="1:27">
      <c r="A412" s="3"/>
      <c r="B412" s="3"/>
      <c r="C412" s="3"/>
      <c r="D412" s="3"/>
      <c r="E412" s="3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="1" customFormat="1" ht="14.25" spans="1:27">
      <c r="A413" s="3"/>
      <c r="B413" s="3"/>
      <c r="C413" s="3"/>
      <c r="D413" s="3"/>
      <c r="E413" s="3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="1" customFormat="1" ht="14.25" spans="1:27">
      <c r="A414" s="3"/>
      <c r="B414" s="3"/>
      <c r="C414" s="3"/>
      <c r="D414" s="3"/>
      <c r="E414" s="3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="1" customFormat="1" ht="14.25" spans="1:27">
      <c r="A415" s="3"/>
      <c r="B415" s="3"/>
      <c r="C415" s="3"/>
      <c r="D415" s="3"/>
      <c r="E415" s="3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="1" customFormat="1" ht="14.25" spans="1:27">
      <c r="A416" s="3"/>
      <c r="B416" s="3"/>
      <c r="C416" s="3"/>
      <c r="D416" s="3"/>
      <c r="E416" s="3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="1" customFormat="1" ht="14.25" spans="1:27">
      <c r="A417" s="3"/>
      <c r="B417" s="3"/>
      <c r="C417" s="3"/>
      <c r="D417" s="3"/>
      <c r="E417" s="3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="1" customFormat="1" ht="14.25" spans="1:27">
      <c r="A418" s="3"/>
      <c r="B418" s="3"/>
      <c r="C418" s="3"/>
      <c r="D418" s="3"/>
      <c r="E418" s="3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="1" customFormat="1" ht="14.25" spans="1:27">
      <c r="A419" s="3"/>
      <c r="B419" s="3"/>
      <c r="C419" s="3"/>
      <c r="D419" s="3"/>
      <c r="E419" s="3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="1" customFormat="1" ht="14.25" spans="1:27">
      <c r="A420" s="3"/>
      <c r="B420" s="3"/>
      <c r="C420" s="3"/>
      <c r="D420" s="3"/>
      <c r="E420" s="3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="1" customFormat="1" ht="14.25" spans="1:27">
      <c r="A421" s="3"/>
      <c r="B421" s="3"/>
      <c r="C421" s="3"/>
      <c r="D421" s="3"/>
      <c r="E421" s="3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="1" customFormat="1" ht="14.25" spans="1:27">
      <c r="A422" s="3"/>
      <c r="B422" s="3"/>
      <c r="C422" s="3"/>
      <c r="D422" s="3"/>
      <c r="E422" s="3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="1" customFormat="1" ht="14.25" spans="1:27">
      <c r="A423" s="3"/>
      <c r="B423" s="3"/>
      <c r="C423" s="3"/>
      <c r="D423" s="3"/>
      <c r="E423" s="3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="1" customFormat="1" ht="14.25" spans="1:27">
      <c r="A424" s="3"/>
      <c r="B424" s="3"/>
      <c r="C424" s="3"/>
      <c r="D424" s="3"/>
      <c r="E424" s="3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="1" customFormat="1" ht="14.25" spans="1:27">
      <c r="A425" s="3"/>
      <c r="B425" s="3"/>
      <c r="C425" s="3"/>
      <c r="D425" s="3"/>
      <c r="E425" s="3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="1" customFormat="1" ht="14.25" spans="1:27">
      <c r="A426" s="3"/>
      <c r="B426" s="3"/>
      <c r="C426" s="3"/>
      <c r="D426" s="3"/>
      <c r="E426" s="3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="1" customFormat="1" ht="14.25" spans="1:27">
      <c r="A427" s="3"/>
      <c r="B427" s="3"/>
      <c r="C427" s="3"/>
      <c r="D427" s="3"/>
      <c r="E427" s="3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="1" customFormat="1" ht="14.25" spans="1:27">
      <c r="A428" s="3"/>
      <c r="B428" s="3"/>
      <c r="C428" s="3"/>
      <c r="D428" s="3"/>
      <c r="E428" s="3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="1" customFormat="1" ht="14.25" spans="1:27">
      <c r="A429" s="3"/>
      <c r="B429" s="3"/>
      <c r="C429" s="3"/>
      <c r="D429" s="3"/>
      <c r="E429" s="3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="1" customFormat="1" ht="14.25" spans="1:27">
      <c r="A430" s="3"/>
      <c r="B430" s="3"/>
      <c r="C430" s="3"/>
      <c r="D430" s="3"/>
      <c r="E430" s="3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="1" customFormat="1" ht="14.25" spans="1:27">
      <c r="A431" s="3"/>
      <c r="B431" s="3"/>
      <c r="C431" s="3"/>
      <c r="D431" s="3"/>
      <c r="E431" s="3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="1" customFormat="1" ht="14.25" spans="1:27">
      <c r="A432" s="3"/>
      <c r="B432" s="3"/>
      <c r="C432" s="3"/>
      <c r="D432" s="3"/>
      <c r="E432" s="3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="1" customFormat="1" ht="14.25" spans="1:27">
      <c r="A433" s="3"/>
      <c r="B433" s="3"/>
      <c r="C433" s="3"/>
      <c r="D433" s="3"/>
      <c r="E433" s="3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="1" customFormat="1" ht="14.25" spans="1:27">
      <c r="A434" s="3"/>
      <c r="B434" s="3"/>
      <c r="C434" s="3"/>
      <c r="D434" s="3"/>
      <c r="E434" s="3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="1" customFormat="1" ht="14.25" spans="1:27">
      <c r="A435" s="3"/>
      <c r="B435" s="3"/>
      <c r="C435" s="3"/>
      <c r="D435" s="3"/>
      <c r="E435" s="3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="1" customFormat="1" ht="14.25" spans="1:27">
      <c r="A436" s="3"/>
      <c r="B436" s="3"/>
      <c r="C436" s="3"/>
      <c r="D436" s="3"/>
      <c r="E436" s="3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="1" customFormat="1" ht="14.25" spans="1:27">
      <c r="A437" s="3"/>
      <c r="B437" s="3"/>
      <c r="C437" s="3"/>
      <c r="D437" s="3"/>
      <c r="E437" s="3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="1" customFormat="1" ht="14.25" spans="1:27">
      <c r="A438" s="3"/>
      <c r="B438" s="3"/>
      <c r="C438" s="3"/>
      <c r="D438" s="3"/>
      <c r="E438" s="3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="1" customFormat="1" ht="14.25" spans="1:27">
      <c r="A439" s="3"/>
      <c r="B439" s="3"/>
      <c r="C439" s="3"/>
      <c r="D439" s="3"/>
      <c r="E439" s="3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="1" customFormat="1" ht="14.25" spans="1:27">
      <c r="A440" s="3"/>
      <c r="B440" s="3"/>
      <c r="C440" s="3"/>
      <c r="D440" s="3"/>
      <c r="E440" s="3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="1" customFormat="1" ht="14.25" spans="1:27">
      <c r="A441" s="3"/>
      <c r="B441" s="3"/>
      <c r="C441" s="3"/>
      <c r="D441" s="3"/>
      <c r="E441" s="3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="1" customFormat="1" ht="14.25" spans="1:27">
      <c r="A442" s="3"/>
      <c r="B442" s="3"/>
      <c r="C442" s="3"/>
      <c r="D442" s="3"/>
      <c r="E442" s="3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="1" customFormat="1" ht="14.25" spans="1:27">
      <c r="A443" s="3"/>
      <c r="B443" s="3"/>
      <c r="C443" s="3"/>
      <c r="D443" s="3"/>
      <c r="E443" s="3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="1" customFormat="1" ht="14.25" spans="1:27">
      <c r="A444" s="3"/>
      <c r="B444" s="3"/>
      <c r="C444" s="3"/>
      <c r="D444" s="3"/>
      <c r="E444" s="3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="1" customFormat="1" ht="14.25" spans="1:27">
      <c r="A445" s="3"/>
      <c r="B445" s="3"/>
      <c r="C445" s="3"/>
      <c r="D445" s="3"/>
      <c r="E445" s="3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="1" customFormat="1" ht="14.25" spans="1:27">
      <c r="A446" s="3"/>
      <c r="B446" s="3"/>
      <c r="C446" s="3"/>
      <c r="D446" s="3"/>
      <c r="E446" s="3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="1" customFormat="1" ht="14.25" spans="1:27">
      <c r="A447" s="3"/>
      <c r="B447" s="3"/>
      <c r="C447" s="3"/>
      <c r="D447" s="3"/>
      <c r="E447" s="3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="1" customFormat="1" ht="14.25" spans="1:27">
      <c r="A448" s="3"/>
      <c r="B448" s="3"/>
      <c r="C448" s="3"/>
      <c r="D448" s="3"/>
      <c r="E448" s="3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="1" customFormat="1" ht="14.25" spans="1:27">
      <c r="A449" s="3"/>
      <c r="B449" s="3"/>
      <c r="C449" s="3"/>
      <c r="D449" s="3"/>
      <c r="E449" s="3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="1" customFormat="1" ht="14.25" spans="1:27">
      <c r="A450" s="3"/>
      <c r="B450" s="3"/>
      <c r="C450" s="3"/>
      <c r="D450" s="3"/>
      <c r="E450" s="3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="1" customFormat="1" ht="14.25" spans="1:27">
      <c r="A451" s="3"/>
      <c r="B451" s="3"/>
      <c r="C451" s="3"/>
      <c r="D451" s="3"/>
      <c r="E451" s="3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="1" customFormat="1" ht="14.25" spans="1:27">
      <c r="A452" s="3"/>
      <c r="B452" s="3"/>
      <c r="C452" s="3"/>
      <c r="D452" s="3"/>
      <c r="E452" s="3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="1" customFormat="1" ht="14.25" spans="1:27">
      <c r="A453" s="3"/>
      <c r="B453" s="3"/>
      <c r="C453" s="3"/>
      <c r="D453" s="3"/>
      <c r="E453" s="3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="1" customFormat="1" ht="14.25" spans="1:27">
      <c r="A454" s="3"/>
      <c r="B454" s="3"/>
      <c r="C454" s="3"/>
      <c r="D454" s="3"/>
      <c r="E454" s="3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="1" customFormat="1" ht="14.25" spans="1:27">
      <c r="A455" s="3"/>
      <c r="B455" s="3"/>
      <c r="C455" s="3"/>
      <c r="D455" s="3"/>
      <c r="E455" s="3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="1" customFormat="1" ht="14.25" spans="1:27">
      <c r="A456" s="3"/>
      <c r="B456" s="3"/>
      <c r="C456" s="3"/>
      <c r="D456" s="3"/>
      <c r="E456" s="3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="1" customFormat="1" ht="14.25" spans="1:27">
      <c r="A457" s="3"/>
      <c r="B457" s="3"/>
      <c r="C457" s="3"/>
      <c r="D457" s="3"/>
      <c r="E457" s="3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="1" customFormat="1" ht="14.25" spans="1:27">
      <c r="A458" s="3"/>
      <c r="B458" s="3"/>
      <c r="C458" s="3"/>
      <c r="D458" s="3"/>
      <c r="E458" s="3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="1" customFormat="1" ht="14.25" spans="1:27">
      <c r="A459" s="3"/>
      <c r="B459" s="3"/>
      <c r="C459" s="3"/>
      <c r="D459" s="3"/>
      <c r="E459" s="3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="1" customFormat="1" ht="14.25" spans="1:27">
      <c r="A460" s="3"/>
      <c r="B460" s="3"/>
      <c r="C460" s="3"/>
      <c r="D460" s="3"/>
      <c r="E460" s="3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="1" customFormat="1" ht="14.25" spans="1:27">
      <c r="A461" s="3"/>
      <c r="B461" s="3"/>
      <c r="C461" s="3"/>
      <c r="D461" s="3"/>
      <c r="E461" s="3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="1" customFormat="1" ht="14.25" spans="1:27">
      <c r="A462" s="3"/>
      <c r="B462" s="3"/>
      <c r="C462" s="3"/>
      <c r="D462" s="3"/>
      <c r="E462" s="3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="1" customFormat="1" ht="14.25" spans="1:27">
      <c r="A463" s="3"/>
      <c r="B463" s="3"/>
      <c r="C463" s="3"/>
      <c r="D463" s="3"/>
      <c r="E463" s="3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="1" customFormat="1" ht="14.25" spans="1:27">
      <c r="A464" s="3"/>
      <c r="B464" s="3"/>
      <c r="C464" s="3"/>
      <c r="D464" s="3"/>
      <c r="E464" s="3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="1" customFormat="1" ht="14.25" spans="1:27">
      <c r="A465" s="3"/>
      <c r="B465" s="3"/>
      <c r="C465" s="3"/>
      <c r="D465" s="3"/>
      <c r="E465" s="3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="1" customFormat="1" ht="14.25" spans="1:27">
      <c r="A466" s="3"/>
      <c r="B466" s="3"/>
      <c r="C466" s="3"/>
      <c r="D466" s="3"/>
      <c r="E466" s="3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="1" customFormat="1" ht="14.25" spans="1:27">
      <c r="A467" s="3"/>
      <c r="B467" s="3"/>
      <c r="C467" s="3"/>
      <c r="D467" s="3"/>
      <c r="E467" s="3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="1" customFormat="1" ht="14.25" spans="1:27">
      <c r="A468" s="3"/>
      <c r="B468" s="3"/>
      <c r="C468" s="3"/>
      <c r="D468" s="3"/>
      <c r="E468" s="3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="1" customFormat="1" ht="14.25" spans="1:27">
      <c r="A469" s="3"/>
      <c r="B469" s="3"/>
      <c r="C469" s="3"/>
      <c r="D469" s="3"/>
      <c r="E469" s="3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="1" customFormat="1" ht="14.25" spans="1:27">
      <c r="A470" s="3"/>
      <c r="B470" s="3"/>
      <c r="C470" s="3"/>
      <c r="D470" s="3"/>
      <c r="E470" s="3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="1" customFormat="1" ht="14.25" spans="1:27">
      <c r="A471" s="3"/>
      <c r="B471" s="3"/>
      <c r="C471" s="3"/>
      <c r="D471" s="3"/>
      <c r="E471" s="3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="1" customFormat="1" ht="14.25" spans="1:27">
      <c r="A472" s="3"/>
      <c r="B472" s="3"/>
      <c r="C472" s="3"/>
      <c r="D472" s="3"/>
      <c r="E472" s="3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="1" customFormat="1" ht="14.25" spans="1:27">
      <c r="A473" s="3"/>
      <c r="B473" s="3"/>
      <c r="C473" s="3"/>
      <c r="D473" s="3"/>
      <c r="E473" s="3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="1" customFormat="1" ht="14.25" spans="1:27">
      <c r="A474" s="3"/>
      <c r="B474" s="3"/>
      <c r="C474" s="3"/>
      <c r="D474" s="3"/>
      <c r="E474" s="3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="1" customFormat="1" ht="14.25" spans="1:27">
      <c r="A475" s="3"/>
      <c r="B475" s="3"/>
      <c r="C475" s="3"/>
      <c r="D475" s="3"/>
      <c r="E475" s="3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="1" customFormat="1" ht="14.25" spans="1:27">
      <c r="A476" s="3"/>
      <c r="B476" s="3"/>
      <c r="C476" s="3"/>
      <c r="D476" s="3"/>
      <c r="E476" s="3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="1" customFormat="1" ht="14.25" spans="1:27">
      <c r="A477" s="3"/>
      <c r="B477" s="3"/>
      <c r="C477" s="3"/>
      <c r="D477" s="3"/>
      <c r="E477" s="3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="1" customFormat="1" ht="14.25" spans="1:27">
      <c r="A478" s="3"/>
      <c r="B478" s="3"/>
      <c r="C478" s="3"/>
      <c r="D478" s="3"/>
      <c r="E478" s="3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="1" customFormat="1" ht="14.25" spans="1:27">
      <c r="A479" s="3"/>
      <c r="B479" s="3"/>
      <c r="C479" s="3"/>
      <c r="D479" s="3"/>
      <c r="E479" s="3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="1" customFormat="1" ht="14.25" spans="1:27">
      <c r="A480" s="3"/>
      <c r="B480" s="3"/>
      <c r="C480" s="3"/>
      <c r="D480" s="3"/>
      <c r="E480" s="3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="1" customFormat="1" ht="14.25" spans="1:27">
      <c r="A481" s="3"/>
      <c r="B481" s="3"/>
      <c r="C481" s="3"/>
      <c r="D481" s="3"/>
      <c r="E481" s="3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="1" customFormat="1" ht="14.25" spans="1:27">
      <c r="A482" s="3"/>
      <c r="B482" s="3"/>
      <c r="C482" s="3"/>
      <c r="D482" s="3"/>
      <c r="E482" s="3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="1" customFormat="1" ht="14.25" spans="1:27">
      <c r="A483" s="3"/>
      <c r="B483" s="3"/>
      <c r="C483" s="3"/>
      <c r="D483" s="3"/>
      <c r="E483" s="3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="1" customFormat="1" ht="14.25" spans="1:27">
      <c r="A484" s="3"/>
      <c r="B484" s="3"/>
      <c r="C484" s="3"/>
      <c r="D484" s="3"/>
      <c r="E484" s="3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="1" customFormat="1" ht="14.25" spans="1:27">
      <c r="A485" s="3"/>
      <c r="B485" s="3"/>
      <c r="C485" s="3"/>
      <c r="D485" s="3"/>
      <c r="E485" s="3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="1" customFormat="1" ht="14.25" spans="1:27">
      <c r="A486" s="3"/>
      <c r="B486" s="3"/>
      <c r="C486" s="3"/>
      <c r="D486" s="3"/>
      <c r="E486" s="3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="1" customFormat="1" ht="14.25" spans="1:27">
      <c r="A487" s="3"/>
      <c r="B487" s="3"/>
      <c r="C487" s="3"/>
      <c r="D487" s="3"/>
      <c r="E487" s="3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="1" customFormat="1" ht="14.25" spans="1:27">
      <c r="A488" s="3"/>
      <c r="B488" s="3"/>
      <c r="C488" s="3"/>
      <c r="D488" s="3"/>
      <c r="E488" s="3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="1" customFormat="1" ht="14.25" spans="1:27">
      <c r="A489" s="3"/>
      <c r="B489" s="3"/>
      <c r="C489" s="3"/>
      <c r="D489" s="3"/>
      <c r="E489" s="3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="1" customFormat="1" ht="14.25" spans="1:27">
      <c r="A490" s="3"/>
      <c r="B490" s="3"/>
      <c r="C490" s="3"/>
      <c r="D490" s="3"/>
      <c r="E490" s="3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="1" customFormat="1" ht="14.25" spans="1:27">
      <c r="A491" s="3"/>
      <c r="B491" s="3"/>
      <c r="C491" s="3"/>
      <c r="D491" s="3"/>
      <c r="E491" s="3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="1" customFormat="1" ht="14.25" spans="1:27">
      <c r="A492" s="3"/>
      <c r="B492" s="3"/>
      <c r="C492" s="3"/>
      <c r="D492" s="3"/>
      <c r="E492" s="3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="1" customFormat="1" ht="14.25" spans="1:27">
      <c r="A493" s="3"/>
      <c r="B493" s="3"/>
      <c r="C493" s="3"/>
      <c r="D493" s="3"/>
      <c r="E493" s="3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="1" customFormat="1" ht="14.25" spans="1:27">
      <c r="A494" s="3"/>
      <c r="B494" s="3"/>
      <c r="C494" s="3"/>
      <c r="D494" s="3"/>
      <c r="E494" s="3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="1" customFormat="1" ht="14.25" spans="1:27">
      <c r="A495" s="3"/>
      <c r="B495" s="3"/>
      <c r="C495" s="3"/>
      <c r="D495" s="3"/>
      <c r="E495" s="3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="1" customFormat="1" ht="14.25" spans="1:27">
      <c r="A496" s="3"/>
      <c r="B496" s="3"/>
      <c r="C496" s="3"/>
      <c r="D496" s="3"/>
      <c r="E496" s="3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="1" customFormat="1" ht="14.25" spans="1:27">
      <c r="A497" s="3"/>
      <c r="B497" s="3"/>
      <c r="C497" s="3"/>
      <c r="D497" s="3"/>
      <c r="E497" s="3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="1" customFormat="1" ht="14.25" spans="1:27">
      <c r="A498" s="3"/>
      <c r="B498" s="3"/>
      <c r="C498" s="3"/>
      <c r="D498" s="3"/>
      <c r="E498" s="3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="1" customFormat="1" ht="14.25" spans="1:27">
      <c r="A499" s="3"/>
      <c r="B499" s="3"/>
      <c r="C499" s="3"/>
      <c r="D499" s="3"/>
      <c r="E499" s="3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="1" customFormat="1" ht="14.25" spans="1:27">
      <c r="A500" s="3"/>
      <c r="B500" s="3"/>
      <c r="C500" s="3"/>
      <c r="D500" s="3"/>
      <c r="E500" s="3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="1" customFormat="1" ht="14.25" spans="1:27">
      <c r="A501" s="3"/>
      <c r="B501" s="3"/>
      <c r="C501" s="3"/>
      <c r="D501" s="3"/>
      <c r="E501" s="3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="1" customFormat="1" ht="14.25" spans="1:27">
      <c r="A502" s="3"/>
      <c r="B502" s="3"/>
      <c r="C502" s="3"/>
      <c r="D502" s="3"/>
      <c r="E502" s="3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="1" customFormat="1" ht="14.25" spans="1:27">
      <c r="A503" s="3"/>
      <c r="B503" s="3"/>
      <c r="C503" s="3"/>
      <c r="D503" s="3"/>
      <c r="E503" s="3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="1" customFormat="1" ht="14.25" spans="1:27">
      <c r="A504" s="3"/>
      <c r="B504" s="3"/>
      <c r="C504" s="3"/>
      <c r="D504" s="3"/>
      <c r="E504" s="3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="1" customFormat="1" ht="14.25" spans="1:27">
      <c r="A505" s="3"/>
      <c r="B505" s="3"/>
      <c r="C505" s="3"/>
      <c r="D505" s="3"/>
      <c r="E505" s="3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="1" customFormat="1" ht="14.25" spans="1:27">
      <c r="A506" s="3"/>
      <c r="B506" s="3"/>
      <c r="C506" s="3"/>
      <c r="D506" s="3"/>
      <c r="E506" s="3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="1" customFormat="1" ht="14.25" spans="1:27">
      <c r="A507" s="3"/>
      <c r="B507" s="3"/>
      <c r="C507" s="3"/>
      <c r="D507" s="3"/>
      <c r="E507" s="3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="1" customFormat="1" ht="14.25" spans="1:27">
      <c r="A508" s="3"/>
      <c r="B508" s="3"/>
      <c r="C508" s="3"/>
      <c r="D508" s="3"/>
      <c r="E508" s="3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="1" customFormat="1" ht="14.25" spans="1:27">
      <c r="A509" s="3"/>
      <c r="B509" s="3"/>
      <c r="C509" s="3"/>
      <c r="D509" s="3"/>
      <c r="E509" s="3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="1" customFormat="1" ht="14.25" spans="1:27">
      <c r="A510" s="3"/>
      <c r="B510" s="3"/>
      <c r="C510" s="3"/>
      <c r="D510" s="3"/>
      <c r="E510" s="3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="1" customFormat="1" ht="14.25" spans="1:27">
      <c r="A511" s="3"/>
      <c r="B511" s="3"/>
      <c r="C511" s="3"/>
      <c r="D511" s="3"/>
      <c r="E511" s="3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="1" customFormat="1" ht="14.25" spans="1:27">
      <c r="A512" s="3"/>
      <c r="B512" s="3"/>
      <c r="C512" s="3"/>
      <c r="D512" s="3"/>
      <c r="E512" s="3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="1" customFormat="1" ht="14.25" spans="1:27">
      <c r="A513" s="3"/>
      <c r="B513" s="3"/>
      <c r="C513" s="3"/>
      <c r="D513" s="3"/>
      <c r="E513" s="3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="1" customFormat="1" ht="14.25" spans="1:27">
      <c r="A514" s="3"/>
      <c r="B514" s="3"/>
      <c r="C514" s="3"/>
      <c r="D514" s="3"/>
      <c r="E514" s="3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="1" customFormat="1" ht="14.25" spans="1:27">
      <c r="A515" s="3"/>
      <c r="B515" s="3"/>
      <c r="C515" s="3"/>
      <c r="D515" s="3"/>
      <c r="E515" s="3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="1" customFormat="1" ht="14.25" spans="1:27">
      <c r="A516" s="3"/>
      <c r="B516" s="3"/>
      <c r="C516" s="3"/>
      <c r="D516" s="3"/>
      <c r="E516" s="3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="1" customFormat="1" ht="14.25" spans="1:27">
      <c r="A517" s="3"/>
      <c r="B517" s="3"/>
      <c r="C517" s="3"/>
      <c r="D517" s="3"/>
      <c r="E517" s="3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="1" customFormat="1" ht="14.25" spans="1:27">
      <c r="A518" s="3"/>
      <c r="B518" s="3"/>
      <c r="C518" s="3"/>
      <c r="D518" s="3"/>
      <c r="E518" s="3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="1" customFormat="1" ht="14.25" spans="1:27">
      <c r="A519" s="3"/>
      <c r="B519" s="3"/>
      <c r="C519" s="3"/>
      <c r="D519" s="3"/>
      <c r="E519" s="3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="1" customFormat="1" ht="14.25" spans="1:27">
      <c r="A520" s="3"/>
      <c r="B520" s="3"/>
      <c r="C520" s="3"/>
      <c r="D520" s="3"/>
      <c r="E520" s="3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="1" customFormat="1" ht="14.25" spans="1:27">
      <c r="A521" s="3"/>
      <c r="B521" s="3"/>
      <c r="C521" s="3"/>
      <c r="D521" s="3"/>
      <c r="E521" s="3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="1" customFormat="1" ht="14.25" spans="1:27">
      <c r="A522" s="3"/>
      <c r="B522" s="3"/>
      <c r="C522" s="3"/>
      <c r="D522" s="3"/>
      <c r="E522" s="3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="1" customFormat="1" ht="14.25" spans="1:27">
      <c r="A523" s="3"/>
      <c r="B523" s="3"/>
      <c r="C523" s="3"/>
      <c r="D523" s="3"/>
      <c r="E523" s="3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="1" customFormat="1" ht="14.25" spans="1:27">
      <c r="A524" s="3"/>
      <c r="B524" s="3"/>
      <c r="C524" s="3"/>
      <c r="D524" s="3"/>
      <c r="E524" s="3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="1" customFormat="1" ht="14.25" spans="1:27">
      <c r="A525" s="3"/>
      <c r="B525" s="3"/>
      <c r="C525" s="3"/>
      <c r="D525" s="3"/>
      <c r="E525" s="3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="1" customFormat="1" ht="14.25" spans="1:27">
      <c r="A526" s="3"/>
      <c r="B526" s="3"/>
      <c r="C526" s="3"/>
      <c r="D526" s="3"/>
      <c r="E526" s="3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="1" customFormat="1" ht="14.25" spans="1:27">
      <c r="A527" s="3"/>
      <c r="B527" s="3"/>
      <c r="C527" s="3"/>
      <c r="D527" s="3"/>
      <c r="E527" s="3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="1" customFormat="1" ht="14.25" spans="1:27">
      <c r="A528" s="3"/>
      <c r="B528" s="3"/>
      <c r="C528" s="3"/>
      <c r="D528" s="3"/>
      <c r="E528" s="3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="1" customFormat="1" ht="14.25" spans="1:27">
      <c r="A529" s="3"/>
      <c r="B529" s="3"/>
      <c r="C529" s="3"/>
      <c r="D529" s="3"/>
      <c r="E529" s="3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="1" customFormat="1" ht="14.25" spans="1:27">
      <c r="A530" s="3"/>
      <c r="B530" s="3"/>
      <c r="C530" s="3"/>
      <c r="D530" s="3"/>
      <c r="E530" s="3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="1" customFormat="1" ht="14.25" spans="1:27">
      <c r="A531" s="3"/>
      <c r="B531" s="3"/>
      <c r="C531" s="3"/>
      <c r="D531" s="3"/>
      <c r="E531" s="3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="1" customFormat="1" ht="14.25" spans="1:27">
      <c r="A532" s="3"/>
      <c r="B532" s="3"/>
      <c r="C532" s="3"/>
      <c r="D532" s="3"/>
      <c r="E532" s="3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="1" customFormat="1" ht="14.25" spans="1:27">
      <c r="A533" s="3"/>
      <c r="B533" s="3"/>
      <c r="C533" s="3"/>
      <c r="D533" s="3"/>
      <c r="E533" s="3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="1" customFormat="1" ht="14.25" spans="1:27">
      <c r="A534" s="3"/>
      <c r="B534" s="3"/>
      <c r="C534" s="3"/>
      <c r="D534" s="3"/>
      <c r="E534" s="3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="1" customFormat="1" ht="14.25" spans="1:27">
      <c r="A535" s="3"/>
      <c r="B535" s="3"/>
      <c r="C535" s="3"/>
      <c r="D535" s="3"/>
      <c r="E535" s="3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="1" customFormat="1" ht="14.25" spans="1:27">
      <c r="A536" s="3"/>
      <c r="B536" s="3"/>
      <c r="C536" s="3"/>
      <c r="D536" s="3"/>
      <c r="E536" s="3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="1" customFormat="1" ht="14.25" spans="1:27">
      <c r="A537" s="3"/>
      <c r="B537" s="3"/>
      <c r="C537" s="3"/>
      <c r="D537" s="3"/>
      <c r="E537" s="3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="1" customFormat="1" ht="14.25" spans="1:27">
      <c r="A538" s="3"/>
      <c r="B538" s="3"/>
      <c r="C538" s="3"/>
      <c r="D538" s="3"/>
      <c r="E538" s="3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="1" customFormat="1" ht="14.25" spans="1:27">
      <c r="A539" s="3"/>
      <c r="B539" s="3"/>
      <c r="C539" s="3"/>
      <c r="D539" s="3"/>
      <c r="E539" s="3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="1" customFormat="1" ht="14.25" spans="1:27">
      <c r="A540" s="3"/>
      <c r="B540" s="3"/>
      <c r="C540" s="3"/>
      <c r="D540" s="3"/>
      <c r="E540" s="3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="1" customFormat="1" ht="14.25" spans="1:27">
      <c r="A541" s="3"/>
      <c r="B541" s="3"/>
      <c r="C541" s="3"/>
      <c r="D541" s="3"/>
      <c r="E541" s="3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="1" customFormat="1" ht="14.25" spans="1:27">
      <c r="A542" s="3"/>
      <c r="B542" s="3"/>
      <c r="C542" s="3"/>
      <c r="D542" s="3"/>
      <c r="E542" s="3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="1" customFormat="1" ht="14.25" spans="1:27">
      <c r="A543" s="3"/>
      <c r="B543" s="3"/>
      <c r="C543" s="3"/>
      <c r="D543" s="3"/>
      <c r="E543" s="3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="1" customFormat="1" ht="14.25" spans="1:27">
      <c r="A544" s="3"/>
      <c r="B544" s="3"/>
      <c r="C544" s="3"/>
      <c r="D544" s="3"/>
      <c r="E544" s="3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="1" customFormat="1" ht="14.25" spans="1:27">
      <c r="A545" s="3"/>
      <c r="B545" s="3"/>
      <c r="C545" s="3"/>
      <c r="D545" s="3"/>
      <c r="E545" s="3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="1" customFormat="1" ht="14.25" spans="1:27">
      <c r="A546" s="3"/>
      <c r="B546" s="3"/>
      <c r="C546" s="3"/>
      <c r="D546" s="3"/>
      <c r="E546" s="3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="1" customFormat="1" ht="14.25" spans="1:27">
      <c r="A547" s="3"/>
      <c r="B547" s="3"/>
      <c r="C547" s="3"/>
      <c r="D547" s="3"/>
      <c r="E547" s="3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="1" customFormat="1" ht="14.25" spans="1:27">
      <c r="A548" s="3"/>
      <c r="B548" s="3"/>
      <c r="C548" s="3"/>
      <c r="D548" s="3"/>
      <c r="E548" s="3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="1" customFormat="1" ht="14.25" spans="1:27">
      <c r="A549" s="3"/>
      <c r="B549" s="3"/>
      <c r="C549" s="3"/>
      <c r="D549" s="3"/>
      <c r="E549" s="3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="1" customFormat="1" ht="14.25" spans="1:27">
      <c r="A550" s="3"/>
      <c r="B550" s="3"/>
      <c r="C550" s="3"/>
      <c r="D550" s="3"/>
      <c r="E550" s="3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="1" customFormat="1" ht="14.25" spans="1:27">
      <c r="A551" s="3"/>
      <c r="B551" s="3"/>
      <c r="C551" s="3"/>
      <c r="D551" s="3"/>
      <c r="E551" s="3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="1" customFormat="1" ht="14.25" spans="1:27">
      <c r="A552" s="3"/>
      <c r="B552" s="3"/>
      <c r="C552" s="3"/>
      <c r="D552" s="3"/>
      <c r="E552" s="3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="1" customFormat="1" ht="14.25" spans="1:27">
      <c r="A553" s="3"/>
      <c r="B553" s="3"/>
      <c r="C553" s="3"/>
      <c r="D553" s="3"/>
      <c r="E553" s="3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="1" customFormat="1" ht="14.25" spans="1:27">
      <c r="A554" s="3"/>
      <c r="B554" s="3"/>
      <c r="C554" s="3"/>
      <c r="D554" s="3"/>
      <c r="E554" s="3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="1" customFormat="1" ht="14.25" spans="1:27">
      <c r="A555" s="3"/>
      <c r="B555" s="3"/>
      <c r="C555" s="3"/>
      <c r="D555" s="3"/>
      <c r="E555" s="3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="1" customFormat="1" ht="14.25" spans="1:27">
      <c r="A556" s="3"/>
      <c r="B556" s="3"/>
      <c r="C556" s="3"/>
      <c r="D556" s="3"/>
      <c r="E556" s="3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="1" customFormat="1" ht="14.25" spans="1:27">
      <c r="A557" s="3"/>
      <c r="B557" s="3"/>
      <c r="C557" s="3"/>
      <c r="D557" s="3"/>
      <c r="E557" s="3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="1" customFormat="1" ht="14.25" spans="1:27">
      <c r="A558" s="3"/>
      <c r="B558" s="3"/>
      <c r="C558" s="3"/>
      <c r="D558" s="3"/>
      <c r="E558" s="3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="1" customFormat="1" ht="14.25" spans="1:27">
      <c r="A559" s="3"/>
      <c r="B559" s="3"/>
      <c r="C559" s="3"/>
      <c r="D559" s="3"/>
      <c r="E559" s="3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="1" customFormat="1" ht="14.25" spans="1:27">
      <c r="A560" s="3"/>
      <c r="B560" s="3"/>
      <c r="C560" s="3"/>
      <c r="D560" s="3"/>
      <c r="E560" s="3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="1" customFormat="1" ht="14.25" spans="1:27">
      <c r="A561" s="3"/>
      <c r="B561" s="3"/>
      <c r="C561" s="3"/>
      <c r="D561" s="3"/>
      <c r="E561" s="3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="1" customFormat="1" ht="14.25" spans="1:27">
      <c r="A562" s="3"/>
      <c r="B562" s="3"/>
      <c r="C562" s="3"/>
      <c r="D562" s="3"/>
      <c r="E562" s="3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="1" customFormat="1" ht="14.25" spans="1:27">
      <c r="A563" s="3"/>
      <c r="B563" s="3"/>
      <c r="C563" s="3"/>
      <c r="D563" s="3"/>
      <c r="E563" s="3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="1" customFormat="1" ht="14.25" spans="1:27">
      <c r="A564" s="3"/>
      <c r="B564" s="3"/>
      <c r="C564" s="3"/>
      <c r="D564" s="3"/>
      <c r="E564" s="3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="1" customFormat="1" ht="14.25" spans="1:27">
      <c r="A565" s="3"/>
      <c r="B565" s="3"/>
      <c r="C565" s="3"/>
      <c r="D565" s="3"/>
      <c r="E565" s="3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="1" customFormat="1" ht="14.25" spans="1:27">
      <c r="A566" s="3"/>
      <c r="B566" s="3"/>
      <c r="C566" s="3"/>
      <c r="D566" s="3"/>
      <c r="E566" s="3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="1" customFormat="1" ht="14.25" spans="1:27">
      <c r="A567" s="3"/>
      <c r="B567" s="3"/>
      <c r="C567" s="3"/>
      <c r="D567" s="3"/>
      <c r="E567" s="3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="1" customFormat="1" ht="14.25" spans="1:27">
      <c r="A568" s="3"/>
      <c r="B568" s="3"/>
      <c r="C568" s="3"/>
      <c r="D568" s="3"/>
      <c r="E568" s="3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="1" customFormat="1" ht="14.25" spans="1:27">
      <c r="A569" s="3"/>
      <c r="B569" s="3"/>
      <c r="C569" s="3"/>
      <c r="D569" s="3"/>
      <c r="E569" s="3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="1" customFormat="1" ht="14.25" spans="1:27">
      <c r="A570" s="3"/>
      <c r="B570" s="3"/>
      <c r="C570" s="3"/>
      <c r="D570" s="3"/>
      <c r="E570" s="3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="1" customFormat="1" ht="14.25" spans="1:27">
      <c r="A571" s="3"/>
      <c r="B571" s="3"/>
      <c r="C571" s="3"/>
      <c r="D571" s="3"/>
      <c r="E571" s="3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="1" customFormat="1" ht="14.25" spans="1:27">
      <c r="A572" s="3"/>
      <c r="B572" s="3"/>
      <c r="C572" s="3"/>
      <c r="D572" s="3"/>
      <c r="E572" s="3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="1" customFormat="1" ht="14.25" spans="1:27">
      <c r="A573" s="3"/>
      <c r="B573" s="3"/>
      <c r="C573" s="3"/>
      <c r="D573" s="3"/>
      <c r="E573" s="3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="1" customFormat="1" ht="14.25" spans="1:27">
      <c r="A574" s="3"/>
      <c r="B574" s="3"/>
      <c r="C574" s="3"/>
      <c r="D574" s="3"/>
      <c r="E574" s="3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="1" customFormat="1" ht="14.25" spans="1:27">
      <c r="A575" s="3"/>
      <c r="B575" s="3"/>
      <c r="C575" s="3"/>
      <c r="D575" s="3"/>
      <c r="E575" s="3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="1" customFormat="1" ht="14.25" spans="1:27">
      <c r="A576" s="3"/>
      <c r="B576" s="3"/>
      <c r="C576" s="3"/>
      <c r="D576" s="3"/>
      <c r="E576" s="3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="1" customFormat="1" ht="14.25" spans="1:27">
      <c r="A577" s="3"/>
      <c r="B577" s="3"/>
      <c r="C577" s="3"/>
      <c r="D577" s="3"/>
      <c r="E577" s="3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="1" customFormat="1" ht="14.25" spans="1:27">
      <c r="A578" s="3"/>
      <c r="B578" s="3"/>
      <c r="C578" s="3"/>
      <c r="D578" s="3"/>
      <c r="E578" s="3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="1" customFormat="1" ht="14.25" spans="1:27">
      <c r="A579" s="3"/>
      <c r="B579" s="3"/>
      <c r="C579" s="3"/>
      <c r="D579" s="3"/>
      <c r="E579" s="3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="1" customFormat="1" ht="14.25" spans="1:27">
      <c r="A580" s="3"/>
      <c r="B580" s="3"/>
      <c r="C580" s="3"/>
      <c r="D580" s="3"/>
      <c r="E580" s="3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="1" customFormat="1" ht="14.25" spans="1:27">
      <c r="A581" s="3"/>
      <c r="B581" s="3"/>
      <c r="C581" s="3"/>
      <c r="D581" s="3"/>
      <c r="E581" s="3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="1" customFormat="1" ht="14.25" spans="1:27">
      <c r="A582" s="3"/>
      <c r="B582" s="3"/>
      <c r="C582" s="3"/>
      <c r="D582" s="3"/>
      <c r="E582" s="3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="1" customFormat="1" ht="14.25" spans="1:27">
      <c r="A583" s="3"/>
      <c r="B583" s="3"/>
      <c r="C583" s="3"/>
      <c r="D583" s="3"/>
      <c r="E583" s="3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="1" customFormat="1" ht="14.25" spans="1:27">
      <c r="A584" s="3"/>
      <c r="B584" s="3"/>
      <c r="C584" s="3"/>
      <c r="D584" s="3"/>
      <c r="E584" s="3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="1" customFormat="1" ht="14.25" spans="1:27">
      <c r="A585" s="3"/>
      <c r="B585" s="3"/>
      <c r="C585" s="3"/>
      <c r="D585" s="3"/>
      <c r="E585" s="3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="1" customFormat="1" ht="14.25" spans="1:27">
      <c r="A586" s="3"/>
      <c r="B586" s="3"/>
      <c r="C586" s="3"/>
      <c r="D586" s="3"/>
      <c r="E586" s="3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="1" customFormat="1" ht="14.25" spans="1:27">
      <c r="A587" s="3"/>
      <c r="B587" s="3"/>
      <c r="C587" s="3"/>
      <c r="D587" s="3"/>
      <c r="E587" s="3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="1" customFormat="1" ht="14.25" spans="1:27">
      <c r="A588" s="3"/>
      <c r="B588" s="3"/>
      <c r="C588" s="3"/>
      <c r="D588" s="3"/>
      <c r="E588" s="3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="1" customFormat="1" ht="14.25" spans="1:27">
      <c r="A589" s="3"/>
      <c r="B589" s="3"/>
      <c r="C589" s="3"/>
      <c r="D589" s="3"/>
      <c r="E589" s="3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="1" customFormat="1" ht="14.25" spans="1:27">
      <c r="A590" s="3"/>
      <c r="B590" s="3"/>
      <c r="C590" s="3"/>
      <c r="D590" s="3"/>
      <c r="E590" s="3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="1" customFormat="1" ht="14.25" spans="1:27">
      <c r="A591" s="3"/>
      <c r="B591" s="3"/>
      <c r="C591" s="3"/>
      <c r="D591" s="3"/>
      <c r="E591" s="3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="1" customFormat="1" ht="14.25" spans="1:27">
      <c r="A592" s="3"/>
      <c r="B592" s="3"/>
      <c r="C592" s="3"/>
      <c r="D592" s="3"/>
      <c r="E592" s="3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="1" customFormat="1" ht="14.25" spans="1:27">
      <c r="A593" s="3"/>
      <c r="B593" s="3"/>
      <c r="C593" s="3"/>
      <c r="D593" s="3"/>
      <c r="E593" s="3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="1" customFormat="1" ht="14.25" spans="1:27">
      <c r="A594" s="3"/>
      <c r="B594" s="3"/>
      <c r="C594" s="3"/>
      <c r="D594" s="3"/>
      <c r="E594" s="3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="1" customFormat="1" ht="14.25" spans="1:27">
      <c r="A595" s="3"/>
      <c r="B595" s="3"/>
      <c r="C595" s="3"/>
      <c r="D595" s="3"/>
      <c r="E595" s="3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="1" customFormat="1" ht="14.25" spans="1:27">
      <c r="A596" s="3"/>
      <c r="B596" s="3"/>
      <c r="C596" s="3"/>
      <c r="D596" s="3"/>
      <c r="E596" s="3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="1" customFormat="1" ht="14.25" spans="1:27">
      <c r="A597" s="3"/>
      <c r="B597" s="3"/>
      <c r="C597" s="3"/>
      <c r="D597" s="3"/>
      <c r="E597" s="3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="1" customFormat="1" ht="14.25" spans="1:27">
      <c r="A598" s="3"/>
      <c r="B598" s="3"/>
      <c r="C598" s="3"/>
      <c r="D598" s="3"/>
      <c r="E598" s="3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="1" customFormat="1" ht="14.25" spans="1:27">
      <c r="A599" s="3"/>
      <c r="B599" s="3"/>
      <c r="C599" s="3"/>
      <c r="D599" s="3"/>
      <c r="E599" s="3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="1" customFormat="1" ht="14.25" spans="1:27">
      <c r="A600" s="3"/>
      <c r="B600" s="3"/>
      <c r="C600" s="3"/>
      <c r="D600" s="3"/>
      <c r="E600" s="3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="1" customFormat="1" ht="14.25" spans="1:27">
      <c r="A601" s="3"/>
      <c r="B601" s="3"/>
      <c r="C601" s="3"/>
      <c r="D601" s="3"/>
      <c r="E601" s="3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="1" customFormat="1" ht="14.25" spans="1:27">
      <c r="A602" s="3"/>
      <c r="B602" s="3"/>
      <c r="C602" s="3"/>
      <c r="D602" s="3"/>
      <c r="E602" s="3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="1" customFormat="1" ht="14.25" spans="1:27">
      <c r="A603" s="3"/>
      <c r="B603" s="3"/>
      <c r="C603" s="3"/>
      <c r="D603" s="3"/>
      <c r="E603" s="3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="1" customFormat="1" ht="14.25" spans="1:27">
      <c r="A604" s="3"/>
      <c r="B604" s="3"/>
      <c r="C604" s="3"/>
      <c r="D604" s="3"/>
      <c r="E604" s="3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="1" customFormat="1" ht="14.25" spans="1:27">
      <c r="A605" s="3"/>
      <c r="B605" s="3"/>
      <c r="C605" s="3"/>
      <c r="D605" s="3"/>
      <c r="E605" s="3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="1" customFormat="1" ht="14.25" spans="1:27">
      <c r="A606" s="3"/>
      <c r="B606" s="3"/>
      <c r="C606" s="3"/>
      <c r="D606" s="3"/>
      <c r="E606" s="3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="1" customFormat="1" ht="14.25" spans="1:27">
      <c r="A607" s="3"/>
      <c r="B607" s="3"/>
      <c r="C607" s="3"/>
      <c r="D607" s="3"/>
      <c r="E607" s="3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="1" customFormat="1" ht="14.25" spans="1:27">
      <c r="A608" s="3"/>
      <c r="B608" s="3"/>
      <c r="C608" s="3"/>
      <c r="D608" s="3"/>
      <c r="E608" s="3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="1" customFormat="1" ht="14.25" spans="1:27">
      <c r="A609" s="3"/>
      <c r="B609" s="3"/>
      <c r="C609" s="3"/>
      <c r="D609" s="3"/>
      <c r="E609" s="3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="1" customFormat="1" ht="14.25" spans="1:27">
      <c r="A610" s="3"/>
      <c r="B610" s="3"/>
      <c r="C610" s="3"/>
      <c r="D610" s="3"/>
      <c r="E610" s="3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="1" customFormat="1" ht="14.25" spans="1:27">
      <c r="A611" s="3"/>
      <c r="B611" s="3"/>
      <c r="C611" s="3"/>
      <c r="D611" s="3"/>
      <c r="E611" s="3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="1" customFormat="1" ht="14.25" spans="1:27">
      <c r="A612" s="3"/>
      <c r="B612" s="3"/>
      <c r="C612" s="3"/>
      <c r="D612" s="3"/>
      <c r="E612" s="3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="1" customFormat="1" ht="14.25" spans="1:27">
      <c r="A613" s="3"/>
      <c r="B613" s="3"/>
      <c r="C613" s="3"/>
      <c r="D613" s="3"/>
      <c r="E613" s="3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="1" customFormat="1" ht="14.25" spans="1:27">
      <c r="A614" s="3"/>
      <c r="B614" s="3"/>
      <c r="C614" s="3"/>
      <c r="D614" s="3"/>
      <c r="E614" s="3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="1" customFormat="1" ht="14.25" spans="1:27">
      <c r="A615" s="3"/>
      <c r="B615" s="3"/>
      <c r="C615" s="3"/>
      <c r="D615" s="3"/>
      <c r="E615" s="3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="1" customFormat="1" ht="14.25" spans="1:27">
      <c r="A616" s="3"/>
      <c r="B616" s="3"/>
      <c r="C616" s="3"/>
      <c r="D616" s="3"/>
      <c r="E616" s="3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="1" customFormat="1" ht="14.25" spans="1:27">
      <c r="A617" s="3"/>
      <c r="B617" s="3"/>
      <c r="C617" s="3"/>
      <c r="D617" s="3"/>
      <c r="E617" s="3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="1" customFormat="1" ht="14.25" spans="1:27">
      <c r="A618" s="3"/>
      <c r="B618" s="3"/>
      <c r="C618" s="3"/>
      <c r="D618" s="3"/>
      <c r="E618" s="3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="1" customFormat="1" ht="14.25" spans="1:27">
      <c r="A619" s="3"/>
      <c r="B619" s="3"/>
      <c r="C619" s="3"/>
      <c r="D619" s="3"/>
      <c r="E619" s="3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="1" customFormat="1" ht="14.25" spans="1:27">
      <c r="A620" s="3"/>
      <c r="B620" s="3"/>
      <c r="C620" s="3"/>
      <c r="D620" s="3"/>
      <c r="E620" s="3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="1" customFormat="1" ht="14.25" spans="1:27">
      <c r="A621" s="3"/>
      <c r="B621" s="3"/>
      <c r="C621" s="3"/>
      <c r="D621" s="3"/>
      <c r="E621" s="3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="1" customFormat="1" ht="14.25" spans="1:27">
      <c r="A622" s="3"/>
      <c r="B622" s="3"/>
      <c r="C622" s="3"/>
      <c r="D622" s="3"/>
      <c r="E622" s="3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="1" customFormat="1" ht="14.25" spans="1:27">
      <c r="A623" s="3"/>
      <c r="B623" s="3"/>
      <c r="C623" s="3"/>
      <c r="D623" s="3"/>
      <c r="E623" s="3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="1" customFormat="1" ht="14.25" spans="1:27">
      <c r="A624" s="3"/>
      <c r="B624" s="3"/>
      <c r="C624" s="3"/>
      <c r="D624" s="3"/>
      <c r="E624" s="3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="1" customFormat="1" ht="14.25" spans="1:27">
      <c r="A625" s="3"/>
      <c r="B625" s="3"/>
      <c r="C625" s="3"/>
      <c r="D625" s="3"/>
      <c r="E625" s="3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="1" customFormat="1" ht="14.25" spans="1:27">
      <c r="A626" s="3"/>
      <c r="B626" s="3"/>
      <c r="C626" s="3"/>
      <c r="D626" s="3"/>
      <c r="E626" s="3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="1" customFormat="1" ht="14.25" spans="1:27">
      <c r="A627" s="3"/>
      <c r="B627" s="3"/>
      <c r="C627" s="3"/>
      <c r="D627" s="3"/>
      <c r="E627" s="3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="1" customFormat="1" ht="14.25" spans="1:27">
      <c r="A628" s="3"/>
      <c r="B628" s="3"/>
      <c r="C628" s="3"/>
      <c r="D628" s="3"/>
      <c r="E628" s="3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="1" customFormat="1" ht="14.25" spans="1:27">
      <c r="A629" s="3"/>
      <c r="B629" s="3"/>
      <c r="C629" s="3"/>
      <c r="D629" s="3"/>
      <c r="E629" s="3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="1" customFormat="1" ht="14.25" spans="1:27">
      <c r="A630" s="3"/>
      <c r="B630" s="3"/>
      <c r="C630" s="3"/>
      <c r="D630" s="3"/>
      <c r="E630" s="3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="1" customFormat="1" ht="14.25" spans="1:27">
      <c r="A631" s="3"/>
      <c r="B631" s="3"/>
      <c r="C631" s="3"/>
      <c r="D631" s="3"/>
      <c r="E631" s="3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="1" customFormat="1" ht="14.25" spans="1:27">
      <c r="A632" s="3"/>
      <c r="B632" s="3"/>
      <c r="C632" s="3"/>
      <c r="D632" s="3"/>
      <c r="E632" s="3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="1" customFormat="1" ht="14.25" spans="1:27">
      <c r="A633" s="3"/>
      <c r="B633" s="3"/>
      <c r="C633" s="3"/>
      <c r="D633" s="3"/>
      <c r="E633" s="3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="1" customFormat="1" ht="14.25" spans="1:27">
      <c r="A634" s="3"/>
      <c r="B634" s="3"/>
      <c r="C634" s="3"/>
      <c r="D634" s="3"/>
      <c r="E634" s="3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="1" customFormat="1" ht="14.25" spans="1:27">
      <c r="A635" s="3"/>
      <c r="B635" s="3"/>
      <c r="C635" s="3"/>
      <c r="D635" s="3"/>
      <c r="E635" s="3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="1" customFormat="1" ht="14.25" spans="1:27">
      <c r="A636" s="3"/>
      <c r="B636" s="3"/>
      <c r="C636" s="3"/>
      <c r="D636" s="3"/>
      <c r="E636" s="3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="1" customFormat="1" ht="14.25" spans="1:27">
      <c r="A637" s="3"/>
      <c r="B637" s="3"/>
      <c r="C637" s="3"/>
      <c r="D637" s="3"/>
      <c r="E637" s="3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="1" customFormat="1" ht="14.25" spans="1:27">
      <c r="A638" s="3"/>
      <c r="B638" s="3"/>
      <c r="C638" s="3"/>
      <c r="D638" s="3"/>
      <c r="E638" s="3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="1" customFormat="1" ht="14.25" spans="1:27">
      <c r="A639" s="3"/>
      <c r="B639" s="3"/>
      <c r="C639" s="3"/>
      <c r="D639" s="3"/>
      <c r="E639" s="3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="1" customFormat="1" ht="14.25" spans="1:27">
      <c r="A640" s="3"/>
      <c r="B640" s="3"/>
      <c r="C640" s="3"/>
      <c r="D640" s="3"/>
      <c r="E640" s="3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="1" customFormat="1" ht="14.25" spans="1:27">
      <c r="A641" s="3"/>
      <c r="B641" s="3"/>
      <c r="C641" s="3"/>
      <c r="D641" s="3"/>
      <c r="E641" s="3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="1" customFormat="1" ht="14.25" spans="1:27">
      <c r="A642" s="3"/>
      <c r="B642" s="3"/>
      <c r="C642" s="3"/>
      <c r="D642" s="3"/>
      <c r="E642" s="3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="1" customFormat="1" ht="14.25" spans="1:27">
      <c r="A643" s="3"/>
      <c r="B643" s="3"/>
      <c r="C643" s="3"/>
      <c r="D643" s="3"/>
      <c r="E643" s="3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="1" customFormat="1" ht="14.25" spans="1:27">
      <c r="A644" s="3"/>
      <c r="B644" s="3"/>
      <c r="C644" s="3"/>
      <c r="D644" s="3"/>
      <c r="E644" s="3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="1" customFormat="1" ht="14.25" spans="1:27">
      <c r="A645" s="3"/>
      <c r="B645" s="3"/>
      <c r="C645" s="3"/>
      <c r="D645" s="3"/>
      <c r="E645" s="3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="1" customFormat="1" ht="14.25" spans="1:27">
      <c r="A646" s="3"/>
      <c r="B646" s="3"/>
      <c r="C646" s="3"/>
      <c r="D646" s="3"/>
      <c r="E646" s="3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="1" customFormat="1" ht="14.25" spans="1:27">
      <c r="A647" s="3"/>
      <c r="B647" s="3"/>
      <c r="C647" s="3"/>
      <c r="D647" s="3"/>
      <c r="E647" s="3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="1" customFormat="1" ht="14.25" spans="1:27">
      <c r="A648" s="3"/>
      <c r="B648" s="3"/>
      <c r="C648" s="3"/>
      <c r="D648" s="3"/>
      <c r="E648" s="3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="1" customFormat="1" ht="14.25" spans="1:27">
      <c r="A649" s="3"/>
      <c r="B649" s="3"/>
      <c r="C649" s="3"/>
      <c r="D649" s="3"/>
      <c r="E649" s="3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="1" customFormat="1" ht="14.25" spans="1:27">
      <c r="A650" s="3"/>
      <c r="B650" s="3"/>
      <c r="C650" s="3"/>
      <c r="D650" s="3"/>
      <c r="E650" s="3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="1" customFormat="1" ht="14.25" spans="1:27">
      <c r="A651" s="3"/>
      <c r="B651" s="3"/>
      <c r="C651" s="3"/>
      <c r="D651" s="3"/>
      <c r="E651" s="3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="1" customFormat="1" ht="14.25" spans="1:27">
      <c r="A652" s="3"/>
      <c r="B652" s="3"/>
      <c r="C652" s="3"/>
      <c r="D652" s="3"/>
      <c r="E652" s="3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="1" customFormat="1" ht="14.25" spans="1:27">
      <c r="A653" s="3"/>
      <c r="B653" s="3"/>
      <c r="C653" s="3"/>
      <c r="D653" s="3"/>
      <c r="E653" s="3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="1" customFormat="1" ht="14.25" spans="1:27">
      <c r="A654" s="3"/>
      <c r="B654" s="3"/>
      <c r="C654" s="3"/>
      <c r="D654" s="3"/>
      <c r="E654" s="3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="1" customFormat="1" ht="14.25" spans="1:27">
      <c r="A655" s="3"/>
      <c r="B655" s="3"/>
      <c r="C655" s="3"/>
      <c r="D655" s="3"/>
      <c r="E655" s="3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="1" customFormat="1" ht="14.25" spans="1:27">
      <c r="A656" s="3"/>
      <c r="B656" s="3"/>
      <c r="C656" s="3"/>
      <c r="D656" s="3"/>
      <c r="E656" s="3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="1" customFormat="1" ht="14.25" spans="1:27">
      <c r="A657" s="3"/>
      <c r="B657" s="3"/>
      <c r="C657" s="3"/>
      <c r="D657" s="3"/>
      <c r="E657" s="3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="1" customFormat="1" ht="14.25" spans="1:27">
      <c r="A658" s="3"/>
      <c r="B658" s="3"/>
      <c r="C658" s="3"/>
      <c r="D658" s="3"/>
      <c r="E658" s="3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="1" customFormat="1" ht="14.25" spans="1:27">
      <c r="A659" s="3"/>
      <c r="B659" s="3"/>
      <c r="C659" s="3"/>
      <c r="D659" s="3"/>
      <c r="E659" s="3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="1" customFormat="1" ht="14.25" spans="1:27">
      <c r="A660" s="3"/>
      <c r="B660" s="3"/>
      <c r="C660" s="3"/>
      <c r="D660" s="3"/>
      <c r="E660" s="3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="1" customFormat="1" ht="14.25" spans="1:27">
      <c r="A661" s="3"/>
      <c r="B661" s="3"/>
      <c r="C661" s="3"/>
      <c r="D661" s="3"/>
      <c r="E661" s="3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="1" customFormat="1" ht="14.25" spans="1:27">
      <c r="A662" s="3"/>
      <c r="B662" s="3"/>
      <c r="C662" s="3"/>
      <c r="D662" s="3"/>
      <c r="E662" s="3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="1" customFormat="1" ht="14.25" spans="1:27">
      <c r="A663" s="3"/>
      <c r="B663" s="3"/>
      <c r="C663" s="3"/>
      <c r="D663" s="3"/>
      <c r="E663" s="3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="1" customFormat="1" ht="14.25" spans="1:27">
      <c r="A664" s="3"/>
      <c r="B664" s="3"/>
      <c r="C664" s="3"/>
      <c r="D664" s="3"/>
      <c r="E664" s="3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="1" customFormat="1" ht="14.25" spans="1:27">
      <c r="A665" s="3"/>
      <c r="B665" s="3"/>
      <c r="C665" s="3"/>
      <c r="D665" s="3"/>
      <c r="E665" s="3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="1" customFormat="1" ht="14.25" spans="1:27">
      <c r="A666" s="3"/>
      <c r="B666" s="3"/>
      <c r="C666" s="3"/>
      <c r="D666" s="3"/>
      <c r="E666" s="3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="1" customFormat="1" ht="14.25" spans="1:27">
      <c r="A667" s="3"/>
      <c r="B667" s="3"/>
      <c r="C667" s="3"/>
      <c r="D667" s="3"/>
      <c r="E667" s="3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="1" customFormat="1" ht="14.25" spans="1:27">
      <c r="A668" s="3"/>
      <c r="B668" s="3"/>
      <c r="C668" s="3"/>
      <c r="D668" s="3"/>
      <c r="E668" s="3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="1" customFormat="1" ht="14.25" spans="1:27">
      <c r="A669" s="3"/>
      <c r="B669" s="3"/>
      <c r="C669" s="3"/>
      <c r="D669" s="3"/>
      <c r="E669" s="3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="1" customFormat="1" ht="14.25" spans="1:27">
      <c r="A670" s="3"/>
      <c r="B670" s="3"/>
      <c r="C670" s="3"/>
      <c r="D670" s="3"/>
      <c r="E670" s="3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="1" customFormat="1" ht="14.25" spans="1:27">
      <c r="A671" s="3"/>
      <c r="B671" s="3"/>
      <c r="C671" s="3"/>
      <c r="D671" s="3"/>
      <c r="E671" s="3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="1" customFormat="1" ht="14.25" spans="1:27">
      <c r="A672" s="3"/>
      <c r="B672" s="3"/>
      <c r="C672" s="3"/>
      <c r="D672" s="3"/>
      <c r="E672" s="3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="1" customFormat="1" ht="14.25" spans="1:27">
      <c r="A673" s="3"/>
      <c r="B673" s="3"/>
      <c r="C673" s="3"/>
      <c r="D673" s="3"/>
      <c r="E673" s="3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="1" customFormat="1" ht="14.25" spans="1:27">
      <c r="A674" s="3"/>
      <c r="B674" s="3"/>
      <c r="C674" s="3"/>
      <c r="D674" s="3"/>
      <c r="E674" s="3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="1" customFormat="1" ht="14.25" spans="1:27">
      <c r="A675" s="3"/>
      <c r="B675" s="3"/>
      <c r="C675" s="3"/>
      <c r="D675" s="3"/>
      <c r="E675" s="3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="1" customFormat="1" ht="14.25" spans="1:27">
      <c r="A676" s="3"/>
      <c r="B676" s="3"/>
      <c r="C676" s="3"/>
      <c r="D676" s="3"/>
      <c r="E676" s="3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="1" customFormat="1" ht="14.25" spans="1:27">
      <c r="A677" s="3"/>
      <c r="B677" s="3"/>
      <c r="C677" s="3"/>
      <c r="D677" s="3"/>
      <c r="E677" s="3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="1" customFormat="1" ht="14.25" spans="1:27">
      <c r="A678" s="3"/>
      <c r="B678" s="3"/>
      <c r="C678" s="3"/>
      <c r="D678" s="3"/>
      <c r="E678" s="3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="1" customFormat="1" ht="14.25" spans="1:27">
      <c r="A679" s="3"/>
      <c r="B679" s="3"/>
      <c r="C679" s="3"/>
      <c r="D679" s="3"/>
      <c r="E679" s="3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="1" customFormat="1" ht="14.25" spans="1:27">
      <c r="A680" s="3"/>
      <c r="B680" s="3"/>
      <c r="C680" s="3"/>
      <c r="D680" s="3"/>
      <c r="E680" s="3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="1" customFormat="1" ht="14.25" spans="1:27">
      <c r="A681" s="3"/>
      <c r="B681" s="3"/>
      <c r="C681" s="3"/>
      <c r="D681" s="3"/>
      <c r="E681" s="3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="1" customFormat="1" ht="14.25" spans="1:27">
      <c r="A682" s="3"/>
      <c r="B682" s="3"/>
      <c r="C682" s="3"/>
      <c r="D682" s="3"/>
      <c r="E682" s="3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="1" customFormat="1" ht="14.25" spans="1:27">
      <c r="A683" s="3"/>
      <c r="B683" s="3"/>
      <c r="C683" s="3"/>
      <c r="D683" s="3"/>
      <c r="E683" s="3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="1" customFormat="1" ht="14.25" spans="1:27">
      <c r="A684" s="3"/>
      <c r="B684" s="3"/>
      <c r="C684" s="3"/>
      <c r="D684" s="3"/>
      <c r="E684" s="3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="1" customFormat="1" ht="14.25" spans="1:27">
      <c r="A685" s="3"/>
      <c r="B685" s="3"/>
      <c r="C685" s="3"/>
      <c r="D685" s="3"/>
      <c r="E685" s="3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="1" customFormat="1" ht="14.25" spans="1:27">
      <c r="A686" s="3"/>
      <c r="B686" s="3"/>
      <c r="C686" s="3"/>
      <c r="D686" s="3"/>
      <c r="E686" s="3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="1" customFormat="1" ht="14.25" spans="1:27">
      <c r="A687" s="3"/>
      <c r="B687" s="3"/>
      <c r="C687" s="3"/>
      <c r="D687" s="3"/>
      <c r="E687" s="3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="1" customFormat="1" ht="14.25" spans="1:27">
      <c r="A688" s="3"/>
      <c r="B688" s="3"/>
      <c r="C688" s="3"/>
      <c r="D688" s="3"/>
      <c r="E688" s="3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="1" customFormat="1" ht="14.25" spans="1:27">
      <c r="A689" s="3"/>
      <c r="B689" s="3"/>
      <c r="C689" s="3"/>
      <c r="D689" s="3"/>
      <c r="E689" s="3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="1" customFormat="1" ht="14.25" spans="1:27">
      <c r="A690" s="3"/>
      <c r="B690" s="3"/>
      <c r="C690" s="3"/>
      <c r="D690" s="3"/>
      <c r="E690" s="3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="1" customFormat="1" ht="14.25" spans="1:27">
      <c r="A691" s="3"/>
      <c r="B691" s="3"/>
      <c r="C691" s="3"/>
      <c r="D691" s="3"/>
      <c r="E691" s="3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="1" customFormat="1" ht="14.25" spans="1:27">
      <c r="A692" s="3"/>
      <c r="B692" s="3"/>
      <c r="C692" s="3"/>
      <c r="D692" s="3"/>
      <c r="E692" s="3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="1" customFormat="1" ht="14.25" spans="1:27">
      <c r="A693" s="3"/>
      <c r="B693" s="3"/>
      <c r="C693" s="3"/>
      <c r="D693" s="3"/>
      <c r="E693" s="3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="1" customFormat="1" ht="14.25" spans="1:27">
      <c r="A694" s="3"/>
      <c r="B694" s="3"/>
      <c r="C694" s="3"/>
      <c r="D694" s="3"/>
      <c r="E694" s="3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="1" customFormat="1" ht="14.25" spans="1:27">
      <c r="A695" s="3"/>
      <c r="B695" s="3"/>
      <c r="C695" s="3"/>
      <c r="D695" s="3"/>
      <c r="E695" s="3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="1" customFormat="1" ht="14.25" spans="1:27">
      <c r="A696" s="3"/>
      <c r="B696" s="3"/>
      <c r="C696" s="3"/>
      <c r="D696" s="3"/>
      <c r="E696" s="3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="1" customFormat="1" ht="14.25" spans="1:27">
      <c r="A697" s="3"/>
      <c r="B697" s="3"/>
      <c r="C697" s="3"/>
      <c r="D697" s="3"/>
      <c r="E697" s="3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="1" customFormat="1" ht="14.25" spans="1:27">
      <c r="A698" s="3"/>
      <c r="B698" s="3"/>
      <c r="C698" s="3"/>
      <c r="D698" s="3"/>
      <c r="E698" s="3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="1" customFormat="1" ht="14.25" spans="1:27">
      <c r="A699" s="3"/>
      <c r="B699" s="3"/>
      <c r="C699" s="3"/>
      <c r="D699" s="3"/>
      <c r="E699" s="3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="1" customFormat="1" ht="14.25" spans="1:27">
      <c r="A700" s="3"/>
      <c r="B700" s="3"/>
      <c r="C700" s="3"/>
      <c r="D700" s="3"/>
      <c r="E700" s="3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="1" customFormat="1" ht="14.25" spans="1:27">
      <c r="A701" s="3"/>
      <c r="B701" s="3"/>
      <c r="C701" s="3"/>
      <c r="D701" s="3"/>
      <c r="E701" s="3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="1" customFormat="1" ht="14.25" spans="1:27">
      <c r="A702" s="3"/>
      <c r="B702" s="3"/>
      <c r="C702" s="3"/>
      <c r="D702" s="3"/>
      <c r="E702" s="3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="1" customFormat="1" ht="14.25" spans="1:27">
      <c r="A703" s="3"/>
      <c r="B703" s="3"/>
      <c r="C703" s="3"/>
      <c r="D703" s="3"/>
      <c r="E703" s="3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="1" customFormat="1" ht="14.25" spans="1:27">
      <c r="A704" s="3"/>
      <c r="B704" s="3"/>
      <c r="C704" s="3"/>
      <c r="D704" s="3"/>
      <c r="E704" s="3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="1" customFormat="1" ht="14.25" spans="1:27">
      <c r="A705" s="3"/>
      <c r="B705" s="3"/>
      <c r="C705" s="3"/>
      <c r="D705" s="3"/>
      <c r="E705" s="3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="1" customFormat="1" ht="14.25" spans="1:27">
      <c r="A706" s="3"/>
      <c r="B706" s="3"/>
      <c r="C706" s="3"/>
      <c r="D706" s="3"/>
      <c r="E706" s="3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="1" customFormat="1" ht="14.25" spans="1:27">
      <c r="A707" s="3"/>
      <c r="B707" s="3"/>
      <c r="C707" s="3"/>
      <c r="D707" s="3"/>
      <c r="E707" s="3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="1" customFormat="1" ht="14.25" spans="1:27">
      <c r="A708" s="3"/>
      <c r="B708" s="3"/>
      <c r="C708" s="3"/>
      <c r="D708" s="3"/>
      <c r="E708" s="3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="1" customFormat="1" ht="14.25" spans="1:27">
      <c r="A709" s="3"/>
      <c r="B709" s="3"/>
      <c r="C709" s="3"/>
      <c r="D709" s="3"/>
      <c r="E709" s="3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="1" customFormat="1" ht="14.25" spans="1:27">
      <c r="A710" s="3"/>
      <c r="B710" s="3"/>
      <c r="C710" s="3"/>
      <c r="D710" s="3"/>
      <c r="E710" s="3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="1" customFormat="1" ht="14.25" spans="1:27">
      <c r="A711" s="3"/>
      <c r="B711" s="3"/>
      <c r="C711" s="3"/>
      <c r="D711" s="3"/>
      <c r="E711" s="3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="1" customFormat="1" ht="14.25" spans="1:27">
      <c r="A712" s="3"/>
      <c r="B712" s="3"/>
      <c r="C712" s="3"/>
      <c r="D712" s="3"/>
      <c r="E712" s="3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="1" customFormat="1" ht="14.25" spans="1:27">
      <c r="A713" s="3"/>
      <c r="B713" s="3"/>
      <c r="C713" s="3"/>
      <c r="D713" s="3"/>
      <c r="E713" s="3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="1" customFormat="1" ht="14.25" spans="1:27">
      <c r="A714" s="3"/>
      <c r="B714" s="3"/>
      <c r="C714" s="3"/>
      <c r="D714" s="3"/>
      <c r="E714" s="3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="1" customFormat="1" ht="14.25" spans="1:27">
      <c r="A715" s="3"/>
      <c r="B715" s="3"/>
      <c r="C715" s="3"/>
      <c r="D715" s="3"/>
      <c r="E715" s="3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="1" customFormat="1" ht="14.25" spans="1:27">
      <c r="A716" s="3"/>
      <c r="B716" s="3"/>
      <c r="C716" s="3"/>
      <c r="D716" s="3"/>
      <c r="E716" s="3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="1" customFormat="1" ht="14.25" spans="1:27">
      <c r="A717" s="3"/>
      <c r="B717" s="3"/>
      <c r="C717" s="3"/>
      <c r="D717" s="3"/>
      <c r="E717" s="3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="1" customFormat="1" ht="14.25" spans="1:27">
      <c r="A718" s="3"/>
      <c r="B718" s="3"/>
      <c r="C718" s="3"/>
      <c r="D718" s="3"/>
      <c r="E718" s="3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="1" customFormat="1" ht="14.25" spans="1:27">
      <c r="A719" s="3"/>
      <c r="B719" s="3"/>
      <c r="C719" s="3"/>
      <c r="D719" s="3"/>
      <c r="E719" s="3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="1" customFormat="1" ht="14.25" spans="1:27">
      <c r="A720" s="3"/>
      <c r="B720" s="3"/>
      <c r="C720" s="3"/>
      <c r="D720" s="3"/>
      <c r="E720" s="3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="1" customFormat="1" ht="14.25" spans="1:27">
      <c r="A721" s="3"/>
      <c r="B721" s="3"/>
      <c r="C721" s="3"/>
      <c r="D721" s="3"/>
      <c r="E721" s="3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="1" customFormat="1" ht="14.25" spans="1:27">
      <c r="A722" s="3"/>
      <c r="B722" s="3"/>
      <c r="C722" s="3"/>
      <c r="D722" s="3"/>
      <c r="E722" s="3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="1" customFormat="1" ht="14.25" spans="1:27">
      <c r="A723" s="3"/>
      <c r="B723" s="3"/>
      <c r="C723" s="3"/>
      <c r="D723" s="3"/>
      <c r="E723" s="3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="1" customFormat="1" ht="14.25" spans="1:27">
      <c r="A724" s="3"/>
      <c r="B724" s="3"/>
      <c r="C724" s="3"/>
      <c r="D724" s="3"/>
      <c r="E724" s="3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="1" customFormat="1" ht="14.25" spans="1:27">
      <c r="A725" s="3"/>
      <c r="B725" s="3"/>
      <c r="C725" s="3"/>
      <c r="D725" s="3"/>
      <c r="E725" s="3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="1" customFormat="1" ht="14.25" spans="1:27">
      <c r="A726" s="3"/>
      <c r="B726" s="3"/>
      <c r="C726" s="3"/>
      <c r="D726" s="3"/>
      <c r="E726" s="3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="1" customFormat="1" ht="14.25" spans="1:27">
      <c r="A727" s="3"/>
      <c r="B727" s="3"/>
      <c r="C727" s="3"/>
      <c r="D727" s="3"/>
      <c r="E727" s="3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="1" customFormat="1" ht="14.25" spans="1:27">
      <c r="A728" s="3"/>
      <c r="B728" s="3"/>
      <c r="C728" s="3"/>
      <c r="D728" s="3"/>
      <c r="E728" s="3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="1" customFormat="1" ht="14.25" spans="1:27">
      <c r="A729" s="3"/>
      <c r="B729" s="3"/>
      <c r="C729" s="3"/>
      <c r="D729" s="3"/>
      <c r="E729" s="3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="1" customFormat="1" ht="14.25" spans="1:27">
      <c r="A730" s="3"/>
      <c r="B730" s="3"/>
      <c r="C730" s="3"/>
      <c r="D730" s="3"/>
      <c r="E730" s="3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="1" customFormat="1" ht="14.25" spans="1:27">
      <c r="A731" s="3"/>
      <c r="B731" s="3"/>
      <c r="C731" s="3"/>
      <c r="D731" s="3"/>
      <c r="E731" s="3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="1" customFormat="1" ht="14.25" spans="1:27">
      <c r="A732" s="3"/>
      <c r="B732" s="3"/>
      <c r="C732" s="3"/>
      <c r="D732" s="3"/>
      <c r="E732" s="3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="1" customFormat="1" ht="14.25" spans="1:27">
      <c r="A733" s="3"/>
      <c r="B733" s="3"/>
      <c r="C733" s="3"/>
      <c r="D733" s="3"/>
      <c r="E733" s="3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="1" customFormat="1" ht="14.25" spans="1:27">
      <c r="A734" s="3"/>
      <c r="B734" s="3"/>
      <c r="C734" s="3"/>
      <c r="D734" s="3"/>
      <c r="E734" s="3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="1" customFormat="1" ht="14.25" spans="1:27">
      <c r="A735" s="3"/>
      <c r="B735" s="3"/>
      <c r="C735" s="3"/>
      <c r="D735" s="3"/>
      <c r="E735" s="3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="1" customFormat="1" ht="14.25" spans="1:27">
      <c r="A736" s="3"/>
      <c r="B736" s="3"/>
      <c r="C736" s="3"/>
      <c r="D736" s="3"/>
      <c r="E736" s="3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="1" customFormat="1" ht="14.25" spans="1:27">
      <c r="A737" s="3"/>
      <c r="B737" s="3"/>
      <c r="C737" s="3"/>
      <c r="D737" s="3"/>
      <c r="E737" s="3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="1" customFormat="1" ht="14.25" spans="1:27">
      <c r="A738" s="3"/>
      <c r="B738" s="3"/>
      <c r="C738" s="3"/>
      <c r="D738" s="3"/>
      <c r="E738" s="3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="1" customFormat="1" ht="14.25" spans="1:27">
      <c r="A739" s="3"/>
      <c r="B739" s="3"/>
      <c r="C739" s="3"/>
      <c r="D739" s="3"/>
      <c r="E739" s="3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="1" customFormat="1" ht="14.25" spans="1:27">
      <c r="A740" s="3"/>
      <c r="B740" s="3"/>
      <c r="C740" s="3"/>
      <c r="D740" s="3"/>
      <c r="E740" s="3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="1" customFormat="1" ht="14.25" spans="1:27">
      <c r="A741" s="3"/>
      <c r="B741" s="3"/>
      <c r="C741" s="3"/>
      <c r="D741" s="3"/>
      <c r="E741" s="3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="1" customFormat="1" ht="14.25" spans="1:27">
      <c r="A742" s="3"/>
      <c r="B742" s="3"/>
      <c r="C742" s="3"/>
      <c r="D742" s="3"/>
      <c r="E742" s="3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="1" customFormat="1" ht="14.25" spans="1:27">
      <c r="A743" s="3"/>
      <c r="B743" s="3"/>
      <c r="C743" s="3"/>
      <c r="D743" s="3"/>
      <c r="E743" s="3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="1" customFormat="1" ht="14.25" spans="1:27">
      <c r="A744" s="3"/>
      <c r="B744" s="3"/>
      <c r="C744" s="3"/>
      <c r="D744" s="3"/>
      <c r="E744" s="3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="1" customFormat="1" ht="14.25" spans="1:27">
      <c r="A745" s="3"/>
      <c r="B745" s="3"/>
      <c r="C745" s="3"/>
      <c r="D745" s="3"/>
      <c r="E745" s="3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="1" customFormat="1" ht="14.25" spans="1:27">
      <c r="A746" s="3"/>
      <c r="B746" s="3"/>
      <c r="C746" s="3"/>
      <c r="D746" s="3"/>
      <c r="E746" s="3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="1" customFormat="1" ht="14.25" spans="1:27">
      <c r="A747" s="3"/>
      <c r="B747" s="3"/>
      <c r="C747" s="3"/>
      <c r="D747" s="3"/>
      <c r="E747" s="3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="1" customFormat="1" ht="14.25" spans="1:27">
      <c r="A748" s="3"/>
      <c r="B748" s="3"/>
      <c r="C748" s="3"/>
      <c r="D748" s="3"/>
      <c r="E748" s="3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="1" customFormat="1" ht="14.25" spans="1:27">
      <c r="A749" s="3"/>
      <c r="B749" s="3"/>
      <c r="C749" s="3"/>
      <c r="D749" s="3"/>
      <c r="E749" s="3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="1" customFormat="1" ht="14.25" spans="1:27">
      <c r="A750" s="3"/>
      <c r="B750" s="3"/>
      <c r="C750" s="3"/>
      <c r="D750" s="3"/>
      <c r="E750" s="3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="1" customFormat="1" ht="14.25" spans="1:27">
      <c r="A751" s="3"/>
      <c r="B751" s="3"/>
      <c r="C751" s="3"/>
      <c r="D751" s="3"/>
      <c r="E751" s="3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="1" customFormat="1" ht="14.25" spans="1:27">
      <c r="A752" s="3"/>
      <c r="B752" s="3"/>
      <c r="C752" s="3"/>
      <c r="D752" s="3"/>
      <c r="E752" s="3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="1" customFormat="1" ht="14.25" spans="1:27">
      <c r="A753" s="3"/>
      <c r="B753" s="3"/>
      <c r="C753" s="3"/>
      <c r="D753" s="3"/>
      <c r="E753" s="3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="1" customFormat="1" ht="14.25" spans="1:27">
      <c r="A754" s="3"/>
      <c r="B754" s="3"/>
      <c r="C754" s="3"/>
      <c r="D754" s="3"/>
      <c r="E754" s="3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="1" customFormat="1" ht="14.25" spans="1:27">
      <c r="A755" s="3"/>
      <c r="B755" s="3"/>
      <c r="C755" s="3"/>
      <c r="D755" s="3"/>
      <c r="E755" s="3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="1" customFormat="1" ht="14.25" spans="1:27">
      <c r="A756" s="3"/>
      <c r="B756" s="3"/>
      <c r="C756" s="3"/>
      <c r="D756" s="3"/>
      <c r="E756" s="3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="1" customFormat="1" ht="14.25" spans="1:27">
      <c r="A757" s="3"/>
      <c r="B757" s="3"/>
      <c r="C757" s="3"/>
      <c r="D757" s="3"/>
      <c r="E757" s="3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="1" customFormat="1" ht="14.25" spans="1:27">
      <c r="A758" s="3"/>
      <c r="B758" s="3"/>
      <c r="C758" s="3"/>
      <c r="D758" s="3"/>
      <c r="E758" s="3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="1" customFormat="1" ht="14.25" spans="1:27">
      <c r="A759" s="3"/>
      <c r="B759" s="3"/>
      <c r="C759" s="3"/>
      <c r="D759" s="3"/>
      <c r="E759" s="3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="1" customFormat="1" ht="14.25" spans="1:27">
      <c r="A760" s="3"/>
      <c r="B760" s="3"/>
      <c r="C760" s="3"/>
      <c r="D760" s="3"/>
      <c r="E760" s="3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="1" customFormat="1" ht="14.25" spans="1:27">
      <c r="A761" s="3"/>
      <c r="B761" s="3"/>
      <c r="C761" s="3"/>
      <c r="D761" s="3"/>
      <c r="E761" s="3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="1" customFormat="1" ht="14.25" spans="1:27">
      <c r="A762" s="3"/>
      <c r="B762" s="3"/>
      <c r="C762" s="3"/>
      <c r="D762" s="3"/>
      <c r="E762" s="3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="1" customFormat="1" ht="14.25" spans="1:27">
      <c r="A763" s="3"/>
      <c r="B763" s="3"/>
      <c r="C763" s="3"/>
      <c r="D763" s="3"/>
      <c r="E763" s="3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="1" customFormat="1" ht="14.25" spans="1:27">
      <c r="A764" s="3"/>
      <c r="B764" s="3"/>
      <c r="C764" s="3"/>
      <c r="D764" s="3"/>
      <c r="E764" s="3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="1" customFormat="1" ht="14.25" spans="1:27">
      <c r="A765" s="3"/>
      <c r="B765" s="3"/>
      <c r="C765" s="3"/>
      <c r="D765" s="3"/>
      <c r="E765" s="3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="1" customFormat="1" ht="14.25" spans="1:27">
      <c r="A766" s="3"/>
      <c r="B766" s="3"/>
      <c r="C766" s="3"/>
      <c r="D766" s="3"/>
      <c r="E766" s="3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="1" customFormat="1" ht="14.25" spans="1:27">
      <c r="A767" s="3"/>
      <c r="B767" s="3"/>
      <c r="C767" s="3"/>
      <c r="D767" s="3"/>
      <c r="E767" s="3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="1" customFormat="1" ht="14.25" spans="1:27">
      <c r="A768" s="3"/>
      <c r="B768" s="3"/>
      <c r="C768" s="3"/>
      <c r="D768" s="3"/>
      <c r="E768" s="3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="1" customFormat="1" ht="14.25" spans="1:27">
      <c r="A769" s="3"/>
      <c r="B769" s="3"/>
      <c r="C769" s="3"/>
      <c r="D769" s="3"/>
      <c r="E769" s="3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="1" customFormat="1" ht="14.25" spans="1:27">
      <c r="A770" s="3"/>
      <c r="B770" s="3"/>
      <c r="C770" s="3"/>
      <c r="D770" s="3"/>
      <c r="E770" s="3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="1" customFormat="1" ht="14.25" spans="1:27">
      <c r="A771" s="3"/>
      <c r="B771" s="3"/>
      <c r="C771" s="3"/>
      <c r="D771" s="3"/>
      <c r="E771" s="3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="1" customFormat="1" ht="14.25" spans="1:27">
      <c r="A772" s="3"/>
      <c r="B772" s="3"/>
      <c r="C772" s="3"/>
      <c r="D772" s="3"/>
      <c r="E772" s="3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="1" customFormat="1" ht="14.25" spans="1:27">
      <c r="A773" s="3"/>
      <c r="B773" s="3"/>
      <c r="C773" s="3"/>
      <c r="D773" s="3"/>
      <c r="E773" s="3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="1" customFormat="1" ht="14.25" spans="1:27">
      <c r="A774" s="3"/>
      <c r="B774" s="3"/>
      <c r="C774" s="3"/>
      <c r="D774" s="3"/>
      <c r="E774" s="3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="1" customFormat="1" ht="14.25" spans="1:27">
      <c r="A775" s="3"/>
      <c r="B775" s="3"/>
      <c r="C775" s="3"/>
      <c r="D775" s="3"/>
      <c r="E775" s="3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="1" customFormat="1" ht="14.25" spans="1:27">
      <c r="A776" s="3"/>
      <c r="B776" s="3"/>
      <c r="C776" s="3"/>
      <c r="D776" s="3"/>
      <c r="E776" s="3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="1" customFormat="1" ht="14.25" spans="1:27">
      <c r="A777" s="3"/>
      <c r="B777" s="3"/>
      <c r="C777" s="3"/>
      <c r="D777" s="3"/>
      <c r="E777" s="3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="1" customFormat="1" ht="14.25" spans="1:27">
      <c r="A778" s="3"/>
      <c r="B778" s="3"/>
      <c r="C778" s="3"/>
      <c r="D778" s="3"/>
      <c r="E778" s="3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="1" customFormat="1" ht="14.25" spans="1:27">
      <c r="A779" s="3"/>
      <c r="B779" s="3"/>
      <c r="C779" s="3"/>
      <c r="D779" s="3"/>
      <c r="E779" s="3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="1" customFormat="1" ht="14.25" spans="1:27">
      <c r="A780" s="3"/>
      <c r="B780" s="3"/>
      <c r="C780" s="3"/>
      <c r="D780" s="3"/>
      <c r="E780" s="3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="1" customFormat="1" ht="14.25" spans="1:27">
      <c r="A781" s="3"/>
      <c r="B781" s="3"/>
      <c r="C781" s="3"/>
      <c r="D781" s="3"/>
      <c r="E781" s="3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="1" customFormat="1" ht="14.25" spans="1:27">
      <c r="A782" s="3"/>
      <c r="B782" s="3"/>
      <c r="C782" s="3"/>
      <c r="D782" s="3"/>
      <c r="E782" s="3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="1" customFormat="1" ht="14.25" spans="1:27">
      <c r="A783" s="3"/>
      <c r="B783" s="3"/>
      <c r="C783" s="3"/>
      <c r="D783" s="3"/>
      <c r="E783" s="3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="1" customFormat="1" ht="14.25" spans="1:27">
      <c r="A784" s="3"/>
      <c r="B784" s="3"/>
      <c r="C784" s="3"/>
      <c r="D784" s="3"/>
      <c r="E784" s="3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="1" customFormat="1" ht="14.25" spans="1:27">
      <c r="A785" s="3"/>
      <c r="B785" s="3"/>
      <c r="C785" s="3"/>
      <c r="D785" s="3"/>
      <c r="E785" s="3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="1" customFormat="1" ht="14.25" spans="1:27">
      <c r="A786" s="3"/>
      <c r="B786" s="3"/>
      <c r="C786" s="3"/>
      <c r="D786" s="3"/>
      <c r="E786" s="3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="1" customFormat="1" ht="14.25" spans="1:27">
      <c r="A787" s="3"/>
      <c r="B787" s="3"/>
      <c r="C787" s="3"/>
      <c r="D787" s="3"/>
      <c r="E787" s="3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="1" customFormat="1" ht="14.25" spans="1:27">
      <c r="A788" s="3"/>
      <c r="B788" s="3"/>
      <c r="C788" s="3"/>
      <c r="D788" s="3"/>
      <c r="E788" s="3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="1" customFormat="1" ht="14.25" spans="1:27">
      <c r="A789" s="3"/>
      <c r="B789" s="3"/>
      <c r="C789" s="3"/>
      <c r="D789" s="3"/>
      <c r="E789" s="3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="1" customFormat="1" ht="14.25" spans="1:27">
      <c r="A790" s="3"/>
      <c r="B790" s="3"/>
      <c r="C790" s="3"/>
      <c r="D790" s="3"/>
      <c r="E790" s="3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="1" customFormat="1" ht="14.25" spans="1:27">
      <c r="A791" s="3"/>
      <c r="B791" s="3"/>
      <c r="C791" s="3"/>
      <c r="D791" s="3"/>
      <c r="E791" s="3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="1" customFormat="1" ht="14.25" spans="1:27">
      <c r="A792" s="3"/>
      <c r="B792" s="3"/>
      <c r="C792" s="3"/>
      <c r="D792" s="3"/>
      <c r="E792" s="3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="1" customFormat="1" ht="14.25" spans="1:27">
      <c r="A793" s="3"/>
      <c r="B793" s="3"/>
      <c r="C793" s="3"/>
      <c r="D793" s="3"/>
      <c r="E793" s="3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="1" customFormat="1" ht="14.25" spans="1:27">
      <c r="A794" s="3"/>
      <c r="B794" s="3"/>
      <c r="C794" s="3"/>
      <c r="D794" s="3"/>
      <c r="E794" s="3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="1" customFormat="1" ht="14.25" spans="1:27">
      <c r="A795" s="3"/>
      <c r="B795" s="3"/>
      <c r="C795" s="3"/>
      <c r="D795" s="3"/>
      <c r="E795" s="3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="1" customFormat="1" ht="14.25" spans="1:27">
      <c r="A796" s="3"/>
      <c r="B796" s="3"/>
      <c r="C796" s="3"/>
      <c r="D796" s="3"/>
      <c r="E796" s="3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="1" customFormat="1" ht="14.25" spans="1:27">
      <c r="A797" s="3"/>
      <c r="B797" s="3"/>
      <c r="C797" s="3"/>
      <c r="D797" s="3"/>
      <c r="E797" s="3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="1" customFormat="1" ht="14.25" spans="1:27">
      <c r="A798" s="3"/>
      <c r="B798" s="3"/>
      <c r="C798" s="3"/>
      <c r="D798" s="3"/>
      <c r="E798" s="3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="1" customFormat="1" ht="14.25" spans="1:27">
      <c r="A799" s="3"/>
      <c r="B799" s="3"/>
      <c r="C799" s="3"/>
      <c r="D799" s="3"/>
      <c r="E799" s="3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="1" customFormat="1" ht="14.25" spans="1:27">
      <c r="A800" s="3"/>
      <c r="B800" s="3"/>
      <c r="C800" s="3"/>
      <c r="D800" s="3"/>
      <c r="E800" s="3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="1" customFormat="1" ht="14.25" spans="1:27">
      <c r="A801" s="3"/>
      <c r="B801" s="3"/>
      <c r="C801" s="3"/>
      <c r="D801" s="3"/>
      <c r="E801" s="3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="1" customFormat="1" ht="14.25" spans="1:27">
      <c r="A802" s="3"/>
      <c r="B802" s="3"/>
      <c r="C802" s="3"/>
      <c r="D802" s="3"/>
      <c r="E802" s="3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="1" customFormat="1" ht="14.25" spans="1:27">
      <c r="A803" s="3"/>
      <c r="B803" s="3"/>
      <c r="C803" s="3"/>
      <c r="D803" s="3"/>
      <c r="E803" s="3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="1" customFormat="1" ht="14.25" spans="1:27">
      <c r="A804" s="3"/>
      <c r="B804" s="3"/>
      <c r="C804" s="3"/>
      <c r="D804" s="3"/>
      <c r="E804" s="3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="1" customFormat="1" ht="14.25" spans="1:27">
      <c r="A805" s="3"/>
      <c r="B805" s="3"/>
      <c r="C805" s="3"/>
      <c r="D805" s="3"/>
      <c r="E805" s="3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="1" customFormat="1" ht="14.25" spans="1:27">
      <c r="A806" s="3"/>
      <c r="B806" s="3"/>
      <c r="C806" s="3"/>
      <c r="D806" s="3"/>
      <c r="E806" s="3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="1" customFormat="1" ht="14.25" spans="1:27">
      <c r="A807" s="3"/>
      <c r="B807" s="3"/>
      <c r="C807" s="3"/>
      <c r="D807" s="3"/>
      <c r="E807" s="3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="1" customFormat="1" ht="14.25" spans="1:27">
      <c r="A808" s="3"/>
      <c r="B808" s="3"/>
      <c r="C808" s="3"/>
      <c r="D808" s="3"/>
      <c r="E808" s="3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="1" customFormat="1" ht="14.25" spans="1:27">
      <c r="A809" s="3"/>
      <c r="B809" s="3"/>
      <c r="C809" s="3"/>
      <c r="D809" s="3"/>
      <c r="E809" s="3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="1" customFormat="1" ht="14.25" spans="1:27">
      <c r="A810" s="3"/>
      <c r="B810" s="3"/>
      <c r="C810" s="3"/>
      <c r="D810" s="3"/>
      <c r="E810" s="3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="1" customFormat="1" ht="14.25" spans="1:27">
      <c r="A811" s="3"/>
      <c r="B811" s="3"/>
      <c r="C811" s="3"/>
      <c r="D811" s="3"/>
      <c r="E811" s="3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="1" customFormat="1" ht="14.25" spans="1:27">
      <c r="A812" s="3"/>
      <c r="B812" s="3"/>
      <c r="C812" s="3"/>
      <c r="D812" s="3"/>
      <c r="E812" s="3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="1" customFormat="1" ht="14.25" spans="1:27">
      <c r="A813" s="3"/>
      <c r="B813" s="3"/>
      <c r="C813" s="3"/>
      <c r="D813" s="3"/>
      <c r="E813" s="3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="1" customFormat="1" ht="14.25" spans="1:27">
      <c r="A814" s="3"/>
      <c r="B814" s="3"/>
      <c r="C814" s="3"/>
      <c r="D814" s="3"/>
      <c r="E814" s="3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="1" customFormat="1" ht="14.25" spans="1:27">
      <c r="A815" s="3"/>
      <c r="B815" s="3"/>
      <c r="C815" s="3"/>
      <c r="D815" s="3"/>
      <c r="E815" s="3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="1" customFormat="1" ht="14.25" spans="1:27">
      <c r="A816" s="3"/>
      <c r="B816" s="3"/>
      <c r="C816" s="3"/>
      <c r="D816" s="3"/>
      <c r="E816" s="3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="1" customFormat="1" ht="14.25" spans="1:27">
      <c r="A817" s="3"/>
      <c r="B817" s="3"/>
      <c r="C817" s="3"/>
      <c r="D817" s="3"/>
      <c r="E817" s="3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="1" customFormat="1" ht="14.25" spans="1:27">
      <c r="A818" s="3"/>
      <c r="B818" s="3"/>
      <c r="C818" s="3"/>
      <c r="D818" s="3"/>
      <c r="E818" s="3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="1" customFormat="1" ht="14.25" spans="1:27">
      <c r="A819" s="3"/>
      <c r="B819" s="3"/>
      <c r="C819" s="3"/>
      <c r="D819" s="3"/>
      <c r="E819" s="3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="1" customFormat="1" ht="14.25" spans="1:27">
      <c r="A820" s="3"/>
      <c r="B820" s="3"/>
      <c r="C820" s="3"/>
      <c r="D820" s="3"/>
      <c r="E820" s="3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="1" customFormat="1" ht="14.25" spans="1:27">
      <c r="A821" s="3"/>
      <c r="B821" s="3"/>
      <c r="C821" s="3"/>
      <c r="D821" s="3"/>
      <c r="E821" s="3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="1" customFormat="1" ht="14.25" spans="1:27">
      <c r="A822" s="3"/>
      <c r="B822" s="3"/>
      <c r="C822" s="3"/>
      <c r="D822" s="3"/>
      <c r="E822" s="3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="1" customFormat="1" ht="14.25" spans="1:27">
      <c r="A823" s="3"/>
      <c r="B823" s="3"/>
      <c r="C823" s="3"/>
      <c r="D823" s="3"/>
      <c r="E823" s="3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="1" customFormat="1" ht="14.25" spans="1:27">
      <c r="A824" s="3"/>
      <c r="B824" s="3"/>
      <c r="C824" s="3"/>
      <c r="D824" s="3"/>
      <c r="E824" s="3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="1" customFormat="1" ht="14.25" spans="1:27">
      <c r="A825" s="3"/>
      <c r="B825" s="3"/>
      <c r="C825" s="3"/>
      <c r="D825" s="3"/>
      <c r="E825" s="3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="1" customFormat="1" ht="14.25" spans="1:27">
      <c r="A826" s="3"/>
      <c r="B826" s="3"/>
      <c r="C826" s="3"/>
      <c r="D826" s="3"/>
      <c r="E826" s="3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="1" customFormat="1" ht="14.25" spans="1:27">
      <c r="A827" s="3"/>
      <c r="B827" s="3"/>
      <c r="C827" s="3"/>
      <c r="D827" s="3"/>
      <c r="E827" s="3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="1" customFormat="1" ht="14.25" spans="1:27">
      <c r="A828" s="3"/>
      <c r="B828" s="3"/>
      <c r="C828" s="3"/>
      <c r="D828" s="3"/>
      <c r="E828" s="3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="1" customFormat="1" ht="14.25" spans="1:27">
      <c r="A829" s="3"/>
      <c r="B829" s="3"/>
      <c r="C829" s="3"/>
      <c r="D829" s="3"/>
      <c r="E829" s="3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="1" customFormat="1" ht="14.25" spans="1:27">
      <c r="A830" s="3"/>
      <c r="B830" s="3"/>
      <c r="C830" s="3"/>
      <c r="D830" s="3"/>
      <c r="E830" s="3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="1" customFormat="1" ht="14.25" spans="1:27">
      <c r="A831" s="3"/>
      <c r="B831" s="3"/>
      <c r="C831" s="3"/>
      <c r="D831" s="3"/>
      <c r="E831" s="3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="1" customFormat="1" ht="14.25" spans="1:27">
      <c r="A832" s="3"/>
      <c r="B832" s="3"/>
      <c r="C832" s="3"/>
      <c r="D832" s="3"/>
      <c r="E832" s="3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="1" customFormat="1" ht="14.25" spans="1:27">
      <c r="A833" s="3"/>
      <c r="B833" s="3"/>
      <c r="C833" s="3"/>
      <c r="D833" s="3"/>
      <c r="E833" s="3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="1" customFormat="1" ht="14.25" spans="1:27">
      <c r="A834" s="3"/>
      <c r="B834" s="3"/>
      <c r="C834" s="3"/>
      <c r="D834" s="3"/>
      <c r="E834" s="3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="1" customFormat="1" ht="14.25" spans="1:27">
      <c r="A835" s="3"/>
      <c r="B835" s="3"/>
      <c r="C835" s="3"/>
      <c r="D835" s="3"/>
      <c r="E835" s="3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="1" customFormat="1" ht="14.25" spans="1:27">
      <c r="A836" s="3"/>
      <c r="B836" s="3"/>
      <c r="C836" s="3"/>
      <c r="D836" s="3"/>
      <c r="E836" s="3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="1" customFormat="1" ht="14.25" spans="1:27">
      <c r="A837" s="3"/>
      <c r="B837" s="3"/>
      <c r="C837" s="3"/>
      <c r="D837" s="3"/>
      <c r="E837" s="3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="1" customFormat="1" ht="14.25" spans="1:27">
      <c r="A838" s="3"/>
      <c r="B838" s="3"/>
      <c r="C838" s="3"/>
      <c r="D838" s="3"/>
      <c r="E838" s="3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="1" customFormat="1" ht="14.25" spans="1:27">
      <c r="A839" s="3"/>
      <c r="B839" s="3"/>
      <c r="C839" s="3"/>
      <c r="D839" s="3"/>
      <c r="E839" s="3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="1" customFormat="1" ht="14.25" spans="1:27">
      <c r="A840" s="3"/>
      <c r="B840" s="3"/>
      <c r="C840" s="3"/>
      <c r="D840" s="3"/>
      <c r="E840" s="3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="1" customFormat="1" ht="14.25" spans="1:27">
      <c r="A841" s="3"/>
      <c r="B841" s="3"/>
      <c r="C841" s="3"/>
      <c r="D841" s="3"/>
      <c r="E841" s="3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="1" customFormat="1" ht="14.25" spans="1:27">
      <c r="A842" s="3"/>
      <c r="B842" s="3"/>
      <c r="C842" s="3"/>
      <c r="D842" s="3"/>
      <c r="E842" s="3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="1" customFormat="1" ht="14.25" spans="1:27">
      <c r="A843" s="3"/>
      <c r="B843" s="3"/>
      <c r="C843" s="3"/>
      <c r="D843" s="3"/>
      <c r="E843" s="3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="1" customFormat="1" ht="14.25" spans="1:27">
      <c r="A844" s="3"/>
      <c r="B844" s="3"/>
      <c r="C844" s="3"/>
      <c r="D844" s="3"/>
      <c r="E844" s="3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="1" customFormat="1" ht="14.25" spans="1:27">
      <c r="A845" s="3"/>
      <c r="B845" s="3"/>
      <c r="C845" s="3"/>
      <c r="D845" s="3"/>
      <c r="E845" s="3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="1" customFormat="1" ht="14.25" spans="1:27">
      <c r="A846" s="3"/>
      <c r="B846" s="3"/>
      <c r="C846" s="3"/>
      <c r="D846" s="3"/>
      <c r="E846" s="3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="1" customFormat="1" ht="14.25" spans="1:27">
      <c r="A847" s="3"/>
      <c r="B847" s="3"/>
      <c r="C847" s="3"/>
      <c r="D847" s="3"/>
      <c r="E847" s="3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="1" customFormat="1" ht="14.25" spans="1:27">
      <c r="A848" s="3"/>
      <c r="B848" s="3"/>
      <c r="C848" s="3"/>
      <c r="D848" s="3"/>
      <c r="E848" s="3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="1" customFormat="1" ht="14.25" spans="1:27">
      <c r="A849" s="3"/>
      <c r="B849" s="3"/>
      <c r="C849" s="3"/>
      <c r="D849" s="3"/>
      <c r="E849" s="3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="1" customFormat="1" ht="14.25" spans="1:27">
      <c r="A850" s="3"/>
      <c r="B850" s="3"/>
      <c r="C850" s="3"/>
      <c r="D850" s="3"/>
      <c r="E850" s="3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="1" customFormat="1" ht="14.25" spans="1:27">
      <c r="A851" s="3"/>
      <c r="B851" s="3"/>
      <c r="C851" s="3"/>
      <c r="D851" s="3"/>
      <c r="E851" s="3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="1" customFormat="1" ht="14.25" spans="1:27">
      <c r="A852" s="3"/>
      <c r="B852" s="3"/>
      <c r="C852" s="3"/>
      <c r="D852" s="3"/>
      <c r="E852" s="3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="1" customFormat="1" ht="14.25" spans="1:27">
      <c r="A853" s="3"/>
      <c r="B853" s="3"/>
      <c r="C853" s="3"/>
      <c r="D853" s="3"/>
      <c r="E853" s="3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="1" customFormat="1" ht="14.25" spans="1:27">
      <c r="A854" s="3"/>
      <c r="B854" s="3"/>
      <c r="C854" s="3"/>
      <c r="D854" s="3"/>
      <c r="E854" s="3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="1" customFormat="1" ht="14.25" spans="1:27">
      <c r="A855" s="3"/>
      <c r="B855" s="3"/>
      <c r="C855" s="3"/>
      <c r="D855" s="3"/>
      <c r="E855" s="3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="1" customFormat="1" ht="14.25" spans="1:27">
      <c r="A856" s="3"/>
      <c r="B856" s="3"/>
      <c r="C856" s="3"/>
      <c r="D856" s="3"/>
      <c r="E856" s="3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="1" customFormat="1" ht="14.25" spans="1:27">
      <c r="A857" s="3"/>
      <c r="B857" s="3"/>
      <c r="C857" s="3"/>
      <c r="D857" s="3"/>
      <c r="E857" s="3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="1" customFormat="1" ht="14.25" spans="1:27">
      <c r="A858" s="3"/>
      <c r="B858" s="3"/>
      <c r="C858" s="3"/>
      <c r="D858" s="3"/>
      <c r="E858" s="3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="1" customFormat="1" ht="14.25" spans="1:27">
      <c r="A859" s="3"/>
      <c r="B859" s="3"/>
      <c r="C859" s="3"/>
      <c r="D859" s="3"/>
      <c r="E859" s="3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="1" customFormat="1" ht="14.25" spans="1:27">
      <c r="A860" s="3"/>
      <c r="B860" s="3"/>
      <c r="C860" s="3"/>
      <c r="D860" s="3"/>
      <c r="E860" s="3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="1" customFormat="1" ht="14.25" spans="1:27">
      <c r="A861" s="3"/>
      <c r="B861" s="3"/>
      <c r="C861" s="3"/>
      <c r="D861" s="3"/>
      <c r="E861" s="3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="1" customFormat="1" ht="14.25" spans="1:27">
      <c r="A862" s="3"/>
      <c r="B862" s="3"/>
      <c r="C862" s="3"/>
      <c r="D862" s="3"/>
      <c r="E862" s="3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="1" customFormat="1" ht="14.25" spans="1:27">
      <c r="A863" s="3"/>
      <c r="B863" s="3"/>
      <c r="C863" s="3"/>
      <c r="D863" s="3"/>
      <c r="E863" s="3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="1" customFormat="1" ht="14.25" spans="1:27">
      <c r="A864" s="3"/>
      <c r="B864" s="3"/>
      <c r="C864" s="3"/>
      <c r="D864" s="3"/>
      <c r="E864" s="3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="1" customFormat="1" ht="14.25" spans="1:27">
      <c r="A865" s="3"/>
      <c r="B865" s="3"/>
      <c r="C865" s="3"/>
      <c r="D865" s="3"/>
      <c r="E865" s="3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="1" customFormat="1" ht="14.25" spans="1:27">
      <c r="A866" s="3"/>
      <c r="B866" s="3"/>
      <c r="C866" s="3"/>
      <c r="D866" s="3"/>
      <c r="E866" s="3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="1" customFormat="1" ht="14.25" spans="1:27">
      <c r="A867" s="3"/>
      <c r="B867" s="3"/>
      <c r="C867" s="3"/>
      <c r="D867" s="3"/>
      <c r="E867" s="3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="1" customFormat="1" ht="14.25" spans="1:27">
      <c r="A868" s="3"/>
      <c r="B868" s="3"/>
      <c r="C868" s="3"/>
      <c r="D868" s="3"/>
      <c r="E868" s="3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="1" customFormat="1" ht="14.25" spans="1:27">
      <c r="A869" s="3"/>
      <c r="B869" s="3"/>
      <c r="C869" s="3"/>
      <c r="D869" s="3"/>
      <c r="E869" s="3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="1" customFormat="1" ht="14.25" spans="1:27">
      <c r="A870" s="3"/>
      <c r="B870" s="3"/>
      <c r="C870" s="3"/>
      <c r="D870" s="3"/>
      <c r="E870" s="3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="1" customFormat="1" ht="14.25" spans="1:27">
      <c r="A871" s="3"/>
      <c r="B871" s="3"/>
      <c r="C871" s="3"/>
      <c r="D871" s="3"/>
      <c r="E871" s="3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="1" customFormat="1" ht="14.25" spans="1:27">
      <c r="A872" s="3"/>
      <c r="B872" s="3"/>
      <c r="C872" s="3"/>
      <c r="D872" s="3"/>
      <c r="E872" s="3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="1" customFormat="1" ht="14.25" spans="1:27">
      <c r="A873" s="3"/>
      <c r="B873" s="3"/>
      <c r="C873" s="3"/>
      <c r="D873" s="3"/>
      <c r="E873" s="3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="1" customFormat="1" ht="14.25" spans="1:27">
      <c r="A874" s="3"/>
      <c r="B874" s="3"/>
      <c r="C874" s="3"/>
      <c r="D874" s="3"/>
      <c r="E874" s="3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="1" customFormat="1" ht="14.25" spans="1:27">
      <c r="A875" s="3"/>
      <c r="B875" s="3"/>
      <c r="C875" s="3"/>
      <c r="D875" s="3"/>
      <c r="E875" s="3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="1" customFormat="1" ht="14.25" spans="1:27">
      <c r="A876" s="3"/>
      <c r="B876" s="3"/>
      <c r="C876" s="3"/>
      <c r="D876" s="3"/>
      <c r="E876" s="3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="1" customFormat="1" ht="14.25" spans="1:27">
      <c r="A877" s="3"/>
      <c r="B877" s="3"/>
      <c r="C877" s="3"/>
      <c r="D877" s="3"/>
      <c r="E877" s="3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="1" customFormat="1" ht="14.25" spans="1:27">
      <c r="A878" s="3"/>
      <c r="B878" s="3"/>
      <c r="C878" s="3"/>
      <c r="D878" s="3"/>
      <c r="E878" s="3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="1" customFormat="1" ht="14.25" spans="1:27">
      <c r="A879" s="3"/>
      <c r="B879" s="3"/>
      <c r="C879" s="3"/>
      <c r="D879" s="3"/>
      <c r="E879" s="3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="1" customFormat="1" ht="14.25" spans="1:27">
      <c r="A880" s="3"/>
      <c r="B880" s="3"/>
      <c r="C880" s="3"/>
      <c r="D880" s="3"/>
      <c r="E880" s="3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="1" customFormat="1" ht="14.25" spans="1:27">
      <c r="A881" s="3"/>
      <c r="B881" s="3"/>
      <c r="C881" s="3"/>
      <c r="D881" s="3"/>
      <c r="E881" s="3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="1" customFormat="1" ht="14.25" spans="1:27">
      <c r="A882" s="3"/>
      <c r="B882" s="3"/>
      <c r="C882" s="3"/>
      <c r="D882" s="3"/>
      <c r="E882" s="3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="1" customFormat="1" ht="14.25" spans="1:27">
      <c r="A883" s="3"/>
      <c r="B883" s="3"/>
      <c r="C883" s="3"/>
      <c r="D883" s="3"/>
      <c r="E883" s="3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="1" customFormat="1" ht="14.25" spans="1:27">
      <c r="A884" s="3"/>
      <c r="B884" s="3"/>
      <c r="C884" s="3"/>
      <c r="D884" s="3"/>
      <c r="E884" s="3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="1" customFormat="1" ht="14.25" spans="1:27">
      <c r="A885" s="3"/>
      <c r="B885" s="3"/>
      <c r="C885" s="3"/>
      <c r="D885" s="3"/>
      <c r="E885" s="3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="1" customFormat="1" ht="14.25" spans="1:27">
      <c r="A886" s="3"/>
      <c r="B886" s="3"/>
      <c r="C886" s="3"/>
      <c r="D886" s="3"/>
      <c r="E886" s="3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="1" customFormat="1" ht="14.25" spans="1:27">
      <c r="A887" s="3"/>
      <c r="B887" s="3"/>
      <c r="C887" s="3"/>
      <c r="D887" s="3"/>
      <c r="E887" s="3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="1" customFormat="1" ht="14.25" spans="1:27">
      <c r="A888" s="3"/>
      <c r="B888" s="3"/>
      <c r="C888" s="3"/>
      <c r="D888" s="3"/>
      <c r="E888" s="3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="1" customFormat="1" ht="14.25" spans="1:27">
      <c r="A889" s="3"/>
      <c r="B889" s="3"/>
      <c r="C889" s="3"/>
      <c r="D889" s="3"/>
      <c r="E889" s="3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="1" customFormat="1" ht="14.25" spans="1:27">
      <c r="A890" s="3"/>
      <c r="B890" s="3"/>
      <c r="C890" s="3"/>
      <c r="D890" s="3"/>
      <c r="E890" s="3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="1" customFormat="1" ht="14.25" spans="1:27">
      <c r="A891" s="3"/>
      <c r="B891" s="3"/>
      <c r="C891" s="3"/>
      <c r="D891" s="3"/>
      <c r="E891" s="3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="1" customFormat="1" ht="14.25" spans="1:27">
      <c r="A892" s="3"/>
      <c r="B892" s="3"/>
      <c r="C892" s="3"/>
      <c r="D892" s="3"/>
      <c r="E892" s="3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="1" customFormat="1" ht="14.25" spans="1:27">
      <c r="A893" s="3"/>
      <c r="B893" s="3"/>
      <c r="C893" s="3"/>
      <c r="D893" s="3"/>
      <c r="E893" s="3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="1" customFormat="1" ht="14.25" spans="1:27">
      <c r="A894" s="3"/>
      <c r="B894" s="3"/>
      <c r="C894" s="3"/>
      <c r="D894" s="3"/>
      <c r="E894" s="3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="1" customFormat="1" ht="14.25" spans="1:27">
      <c r="A895" s="3"/>
      <c r="B895" s="3"/>
      <c r="C895" s="3"/>
      <c r="D895" s="3"/>
      <c r="E895" s="3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="1" customFormat="1" ht="14.25" spans="1:27">
      <c r="A896" s="3"/>
      <c r="B896" s="3"/>
      <c r="C896" s="3"/>
      <c r="D896" s="3"/>
      <c r="E896" s="3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="1" customFormat="1" ht="14.25" spans="1:27">
      <c r="A897" s="3"/>
      <c r="B897" s="3"/>
      <c r="C897" s="3"/>
      <c r="D897" s="3"/>
      <c r="E897" s="3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="1" customFormat="1" ht="14.25" spans="1:27">
      <c r="A898" s="3"/>
      <c r="B898" s="3"/>
      <c r="C898" s="3"/>
      <c r="D898" s="3"/>
      <c r="E898" s="3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="1" customFormat="1" ht="14.25" spans="1:27">
      <c r="A899" s="3"/>
      <c r="B899" s="3"/>
      <c r="C899" s="3"/>
      <c r="D899" s="3"/>
      <c r="E899" s="3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="1" customFormat="1" ht="14.25" spans="1:27">
      <c r="A900" s="3"/>
      <c r="B900" s="3"/>
      <c r="C900" s="3"/>
      <c r="D900" s="3"/>
      <c r="E900" s="3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="1" customFormat="1" ht="14.25" spans="1:27">
      <c r="A901" s="3"/>
      <c r="B901" s="3"/>
      <c r="C901" s="3"/>
      <c r="D901" s="3"/>
      <c r="E901" s="3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="1" customFormat="1" ht="14.25" spans="1:27">
      <c r="A902" s="3"/>
      <c r="B902" s="3"/>
      <c r="C902" s="3"/>
      <c r="D902" s="3"/>
      <c r="E902" s="3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="1" customFormat="1" ht="14.25" spans="1:27">
      <c r="A903" s="3"/>
      <c r="B903" s="3"/>
      <c r="C903" s="3"/>
      <c r="D903" s="3"/>
      <c r="E903" s="3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="1" customFormat="1" ht="14.25" spans="1:27">
      <c r="A904" s="3"/>
      <c r="B904" s="3"/>
      <c r="C904" s="3"/>
      <c r="D904" s="3"/>
      <c r="E904" s="3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="1" customFormat="1" ht="14.25" spans="1:27">
      <c r="A905" s="3"/>
      <c r="B905" s="3"/>
      <c r="C905" s="3"/>
      <c r="D905" s="3"/>
      <c r="E905" s="3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="1" customFormat="1" ht="14.25" spans="1:27">
      <c r="A906" s="3"/>
      <c r="B906" s="3"/>
      <c r="C906" s="3"/>
      <c r="D906" s="3"/>
      <c r="E906" s="3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="1" customFormat="1" ht="14.25" spans="1:27">
      <c r="A907" s="3"/>
      <c r="B907" s="3"/>
      <c r="C907" s="3"/>
      <c r="D907" s="3"/>
      <c r="E907" s="3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="1" customFormat="1" ht="14.25" spans="1:27">
      <c r="A908" s="3"/>
      <c r="B908" s="3"/>
      <c r="C908" s="3"/>
      <c r="D908" s="3"/>
      <c r="E908" s="3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="1" customFormat="1" ht="14.25" spans="1:27">
      <c r="A909" s="3"/>
      <c r="B909" s="3"/>
      <c r="C909" s="3"/>
      <c r="D909" s="3"/>
      <c r="E909" s="3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="1" customFormat="1" ht="14.25" spans="1:27">
      <c r="A910" s="3"/>
      <c r="B910" s="3"/>
      <c r="C910" s="3"/>
      <c r="D910" s="3"/>
      <c r="E910" s="3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="1" customFormat="1" ht="14.25" spans="1:27">
      <c r="A911" s="3"/>
      <c r="B911" s="3"/>
      <c r="C911" s="3"/>
      <c r="D911" s="3"/>
      <c r="E911" s="3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="1" customFormat="1" ht="14.25" spans="1:27">
      <c r="A912" s="3"/>
      <c r="B912" s="3"/>
      <c r="C912" s="3"/>
      <c r="D912" s="3"/>
      <c r="E912" s="3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="1" customFormat="1" ht="14.25" spans="1:27">
      <c r="A913" s="3"/>
      <c r="B913" s="3"/>
      <c r="C913" s="3"/>
      <c r="D913" s="3"/>
      <c r="E913" s="3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="1" customFormat="1" ht="14.25" spans="1:27">
      <c r="A914" s="3"/>
      <c r="B914" s="3"/>
      <c r="C914" s="3"/>
      <c r="D914" s="3"/>
      <c r="E914" s="3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="1" customFormat="1" ht="14.25" spans="1:27">
      <c r="A915" s="3"/>
      <c r="B915" s="3"/>
      <c r="C915" s="3"/>
      <c r="D915" s="3"/>
      <c r="E915" s="3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="1" customFormat="1" ht="14.25" spans="1:27">
      <c r="A916" s="3"/>
      <c r="B916" s="3"/>
      <c r="C916" s="3"/>
      <c r="D916" s="3"/>
      <c r="E916" s="3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="1" customFormat="1" ht="14.25" spans="1:27">
      <c r="A917" s="3"/>
      <c r="B917" s="3"/>
      <c r="C917" s="3"/>
      <c r="D917" s="3"/>
      <c r="E917" s="3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="1" customFormat="1" ht="14.25" spans="1:27">
      <c r="A918" s="3"/>
      <c r="B918" s="3"/>
      <c r="C918" s="3"/>
      <c r="D918" s="3"/>
      <c r="E918" s="3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="1" customFormat="1" ht="14.25" spans="1:27">
      <c r="A919" s="3"/>
      <c r="B919" s="3"/>
      <c r="C919" s="3"/>
      <c r="D919" s="3"/>
      <c r="E919" s="3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="1" customFormat="1" ht="14.25" spans="1:27">
      <c r="A920" s="3"/>
      <c r="B920" s="3"/>
      <c r="C920" s="3"/>
      <c r="D920" s="3"/>
      <c r="E920" s="3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="1" customFormat="1" ht="14.25" spans="1:27">
      <c r="A921" s="3"/>
      <c r="B921" s="3"/>
      <c r="C921" s="3"/>
      <c r="D921" s="3"/>
      <c r="E921" s="3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="1" customFormat="1" ht="14.25" spans="1:27">
      <c r="A922" s="3"/>
      <c r="B922" s="3"/>
      <c r="C922" s="3"/>
      <c r="D922" s="3"/>
      <c r="E922" s="3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="1" customFormat="1" ht="14.25" spans="1:27">
      <c r="A923" s="3"/>
      <c r="B923" s="3"/>
      <c r="C923" s="3"/>
      <c r="D923" s="3"/>
      <c r="E923" s="3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="1" customFormat="1" ht="14.25" spans="1:27">
      <c r="A924" s="3"/>
      <c r="B924" s="3"/>
      <c r="C924" s="3"/>
      <c r="D924" s="3"/>
      <c r="E924" s="3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="1" customFormat="1" ht="14.25" spans="1:27">
      <c r="A925" s="3"/>
      <c r="B925" s="3"/>
      <c r="C925" s="3"/>
      <c r="D925" s="3"/>
      <c r="E925" s="3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="1" customFormat="1" ht="14.25" spans="1:27">
      <c r="A926" s="3"/>
      <c r="B926" s="3"/>
      <c r="C926" s="3"/>
      <c r="D926" s="3"/>
      <c r="E926" s="3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="1" customFormat="1" ht="14.25" spans="1:27">
      <c r="A927" s="3"/>
      <c r="B927" s="3"/>
      <c r="C927" s="3"/>
      <c r="D927" s="3"/>
      <c r="E927" s="3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="1" customFormat="1" ht="14.25" spans="1:27">
      <c r="A928" s="3"/>
      <c r="B928" s="3"/>
      <c r="C928" s="3"/>
      <c r="D928" s="3"/>
      <c r="E928" s="3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="1" customFormat="1" ht="14.25" spans="1:27">
      <c r="A929" s="3"/>
      <c r="B929" s="3"/>
      <c r="C929" s="3"/>
      <c r="D929" s="3"/>
      <c r="E929" s="3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="1" customFormat="1" ht="14.25" spans="1:27">
      <c r="A930" s="3"/>
      <c r="B930" s="3"/>
      <c r="C930" s="3"/>
      <c r="D930" s="3"/>
      <c r="E930" s="3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="1" customFormat="1" ht="14.25" spans="1:27">
      <c r="A931" s="3"/>
      <c r="B931" s="3"/>
      <c r="C931" s="3"/>
      <c r="D931" s="3"/>
      <c r="E931" s="3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="1" customFormat="1" ht="14.25" spans="1:27">
      <c r="A932" s="3"/>
      <c r="B932" s="3"/>
      <c r="C932" s="3"/>
      <c r="D932" s="3"/>
      <c r="E932" s="3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="1" customFormat="1" ht="14.25" spans="1:27">
      <c r="A933" s="3"/>
      <c r="B933" s="3"/>
      <c r="C933" s="3"/>
      <c r="D933" s="3"/>
      <c r="E933" s="3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="1" customFormat="1" ht="14.25" spans="1:27">
      <c r="A934" s="3"/>
      <c r="B934" s="3"/>
      <c r="C934" s="3"/>
      <c r="D934" s="3"/>
      <c r="E934" s="3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="1" customFormat="1" ht="14.25" spans="1:27">
      <c r="A935" s="3"/>
      <c r="B935" s="3"/>
      <c r="C935" s="3"/>
      <c r="D935" s="3"/>
      <c r="E935" s="3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="1" customFormat="1" ht="14.25" spans="1:27">
      <c r="A936" s="3"/>
      <c r="B936" s="3"/>
      <c r="C936" s="3"/>
      <c r="D936" s="3"/>
      <c r="E936" s="3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="1" customFormat="1" ht="14.25" spans="1:27">
      <c r="A937" s="3"/>
      <c r="B937" s="3"/>
      <c r="C937" s="3"/>
      <c r="D937" s="3"/>
      <c r="E937" s="3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="1" customFormat="1" ht="14.25" spans="1:27">
      <c r="A938" s="3"/>
      <c r="B938" s="3"/>
      <c r="C938" s="3"/>
      <c r="D938" s="3"/>
      <c r="E938" s="3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="1" customFormat="1" ht="14.25" spans="1:27">
      <c r="A939" s="3"/>
      <c r="B939" s="3"/>
      <c r="C939" s="3"/>
      <c r="D939" s="3"/>
      <c r="E939" s="3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="1" customFormat="1" ht="14.25" spans="1:27">
      <c r="A940" s="3"/>
      <c r="B940" s="3"/>
      <c r="C940" s="3"/>
      <c r="D940" s="3"/>
      <c r="E940" s="3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="1" customFormat="1" ht="14.25" spans="1:27">
      <c r="A941" s="3"/>
      <c r="B941" s="3"/>
      <c r="C941" s="3"/>
      <c r="D941" s="3"/>
      <c r="E941" s="3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="1" customFormat="1" ht="14.25" spans="1:27">
      <c r="A942" s="3"/>
      <c r="B942" s="3"/>
      <c r="C942" s="3"/>
      <c r="D942" s="3"/>
      <c r="E942" s="3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="1" customFormat="1" ht="14.25" spans="1:27">
      <c r="A943" s="3"/>
      <c r="B943" s="3"/>
      <c r="C943" s="3"/>
      <c r="D943" s="3"/>
      <c r="E943" s="3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="1" customFormat="1" ht="14.25" spans="1:27">
      <c r="A944" s="3"/>
      <c r="B944" s="3"/>
      <c r="C944" s="3"/>
      <c r="D944" s="3"/>
      <c r="E944" s="3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="1" customFormat="1" ht="14.25" spans="1:27">
      <c r="A945" s="3"/>
      <c r="B945" s="3"/>
      <c r="C945" s="3"/>
      <c r="D945" s="3"/>
      <c r="E945" s="3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="1" customFormat="1" ht="14.25" spans="1:27">
      <c r="A946" s="3"/>
      <c r="B946" s="3"/>
      <c r="C946" s="3"/>
      <c r="D946" s="3"/>
      <c r="E946" s="3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="1" customFormat="1" ht="14.25" spans="1:27">
      <c r="A947" s="3"/>
      <c r="B947" s="3"/>
      <c r="C947" s="3"/>
      <c r="D947" s="3"/>
      <c r="E947" s="3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="1" customFormat="1" ht="14.25" spans="1:27">
      <c r="A948" s="3"/>
      <c r="B948" s="3"/>
      <c r="C948" s="3"/>
      <c r="D948" s="3"/>
      <c r="E948" s="3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="1" customFormat="1" ht="14.25" spans="1:27">
      <c r="A949" s="3"/>
      <c r="B949" s="3"/>
      <c r="C949" s="3"/>
      <c r="D949" s="3"/>
      <c r="E949" s="3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="1" customFormat="1" ht="14.25" spans="1:27">
      <c r="A950" s="3"/>
      <c r="B950" s="3"/>
      <c r="C950" s="3"/>
      <c r="D950" s="3"/>
      <c r="E950" s="3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="1" customFormat="1" ht="14.25" spans="1:27">
      <c r="A951" s="3"/>
      <c r="B951" s="3"/>
      <c r="C951" s="3"/>
      <c r="D951" s="3"/>
      <c r="E951" s="3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="1" customFormat="1" ht="14.25" spans="1:27">
      <c r="A952" s="3"/>
      <c r="B952" s="3"/>
      <c r="C952" s="3"/>
      <c r="D952" s="3"/>
      <c r="E952" s="3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="1" customFormat="1" ht="14.25" spans="1:27">
      <c r="A953" s="3"/>
      <c r="B953" s="3"/>
      <c r="C953" s="3"/>
      <c r="D953" s="3"/>
      <c r="E953" s="3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="1" customFormat="1" ht="14.25" spans="1:27">
      <c r="A954" s="3"/>
      <c r="B954" s="3"/>
      <c r="C954" s="3"/>
      <c r="D954" s="3"/>
      <c r="E954" s="3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="1" customFormat="1" ht="14.25" spans="1:27">
      <c r="A955" s="3"/>
      <c r="B955" s="3"/>
      <c r="C955" s="3"/>
      <c r="D955" s="3"/>
      <c r="E955" s="3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="1" customFormat="1" ht="14.25" spans="1:27">
      <c r="A956" s="3"/>
      <c r="B956" s="3"/>
      <c r="C956" s="3"/>
      <c r="D956" s="3"/>
      <c r="E956" s="3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="1" customFormat="1" ht="14.25" spans="1:27">
      <c r="A957" s="3"/>
      <c r="B957" s="3"/>
      <c r="C957" s="3"/>
      <c r="D957" s="3"/>
      <c r="E957" s="3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="1" customFormat="1" ht="14.25" spans="1:27">
      <c r="A958" s="3"/>
      <c r="B958" s="3"/>
      <c r="C958" s="3"/>
      <c r="D958" s="3"/>
      <c r="E958" s="3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="1" customFormat="1" ht="14.25" spans="1:27">
      <c r="A959" s="3"/>
      <c r="B959" s="3"/>
      <c r="C959" s="3"/>
      <c r="D959" s="3"/>
      <c r="E959" s="3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="1" customFormat="1" ht="14.25" spans="1:27">
      <c r="A960" s="3"/>
      <c r="B960" s="3"/>
      <c r="C960" s="3"/>
      <c r="D960" s="3"/>
      <c r="E960" s="3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="1" customFormat="1" ht="14.25" spans="1:27">
      <c r="A961" s="3"/>
      <c r="B961" s="3"/>
      <c r="C961" s="3"/>
      <c r="D961" s="3"/>
      <c r="E961" s="3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="1" customFormat="1" ht="14.25" spans="1:27">
      <c r="A962" s="3"/>
      <c r="B962" s="3"/>
      <c r="C962" s="3"/>
      <c r="D962" s="3"/>
      <c r="E962" s="3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="1" customFormat="1" ht="14.25" spans="1:27">
      <c r="A963" s="3"/>
      <c r="B963" s="3"/>
      <c r="C963" s="3"/>
      <c r="D963" s="3"/>
      <c r="E963" s="3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="1" customFormat="1" ht="14.25" spans="1:27">
      <c r="A964" s="3"/>
      <c r="B964" s="3"/>
      <c r="C964" s="3"/>
      <c r="D964" s="3"/>
      <c r="E964" s="3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="1" customFormat="1" ht="14.25" spans="1:27">
      <c r="A965" s="3"/>
      <c r="B965" s="3"/>
      <c r="C965" s="3"/>
      <c r="D965" s="3"/>
      <c r="E965" s="3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="1" customFormat="1" ht="14.25" spans="1:27">
      <c r="A966" s="3"/>
      <c r="B966" s="3"/>
      <c r="C966" s="3"/>
      <c r="D966" s="3"/>
      <c r="E966" s="3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="1" customFormat="1" ht="14.25" spans="1:27">
      <c r="A967" s="3"/>
      <c r="B967" s="3"/>
      <c r="C967" s="3"/>
      <c r="D967" s="3"/>
      <c r="E967" s="3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="1" customFormat="1" ht="14.25" spans="1:27">
      <c r="A968" s="3"/>
      <c r="B968" s="3"/>
      <c r="C968" s="3"/>
      <c r="D968" s="3"/>
      <c r="E968" s="3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="1" customFormat="1" ht="14.25" spans="1:27">
      <c r="A969" s="3"/>
      <c r="B969" s="3"/>
      <c r="C969" s="3"/>
      <c r="D969" s="3"/>
      <c r="E969" s="3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="1" customFormat="1" ht="14.25" spans="1:27">
      <c r="A970" s="3"/>
      <c r="B970" s="3"/>
      <c r="C970" s="3"/>
      <c r="D970" s="3"/>
      <c r="E970" s="3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="1" customFormat="1" ht="14.25" spans="1:27">
      <c r="A971" s="3"/>
      <c r="B971" s="3"/>
      <c r="C971" s="3"/>
      <c r="D971" s="3"/>
      <c r="E971" s="3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="1" customFormat="1" ht="14.25" spans="1:27">
      <c r="A972" s="3"/>
      <c r="B972" s="3"/>
      <c r="C972" s="3"/>
      <c r="D972" s="3"/>
      <c r="E972" s="3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="1" customFormat="1" ht="14.25" spans="1:27">
      <c r="A973" s="3"/>
      <c r="B973" s="3"/>
      <c r="C973" s="3"/>
      <c r="D973" s="3"/>
      <c r="E973" s="3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="1" customFormat="1" ht="14.25" spans="1:27">
      <c r="A974" s="3"/>
      <c r="B974" s="3"/>
      <c r="C974" s="3"/>
      <c r="D974" s="3"/>
      <c r="E974" s="3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="1" customFormat="1" ht="14.25" spans="1:27">
      <c r="A975" s="3"/>
      <c r="B975" s="3"/>
      <c r="C975" s="3"/>
      <c r="D975" s="3"/>
      <c r="E975" s="3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="1" customFormat="1" ht="14.25" spans="1:27">
      <c r="A976" s="3"/>
      <c r="B976" s="3"/>
      <c r="C976" s="3"/>
      <c r="D976" s="3"/>
      <c r="E976" s="3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="1" customFormat="1" ht="14.25" spans="1:27">
      <c r="A977" s="3"/>
      <c r="B977" s="3"/>
      <c r="C977" s="3"/>
      <c r="D977" s="3"/>
      <c r="E977" s="3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="1" customFormat="1" ht="14.25" spans="1:27">
      <c r="A978" s="3"/>
      <c r="B978" s="3"/>
      <c r="C978" s="3"/>
      <c r="D978" s="3"/>
      <c r="E978" s="3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="1" customFormat="1" ht="14.25" spans="1:27">
      <c r="A979" s="3"/>
      <c r="B979" s="3"/>
      <c r="C979" s="3"/>
      <c r="D979" s="3"/>
      <c r="E979" s="3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="1" customFormat="1" ht="14.25" spans="1:27">
      <c r="A980" s="3"/>
      <c r="B980" s="3"/>
      <c r="C980" s="3"/>
      <c r="D980" s="3"/>
      <c r="E980" s="3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="1" customFormat="1" ht="14.25" spans="1:27">
      <c r="A981" s="3"/>
      <c r="B981" s="3"/>
      <c r="C981" s="3"/>
      <c r="D981" s="3"/>
      <c r="E981" s="3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="1" customFormat="1" ht="14.25" spans="1:27">
      <c r="A982" s="3"/>
      <c r="B982" s="3"/>
      <c r="C982" s="3"/>
      <c r="D982" s="3"/>
      <c r="E982" s="3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="1" customFormat="1" ht="14.25" spans="1:27">
      <c r="A983" s="3"/>
      <c r="B983" s="3"/>
      <c r="C983" s="3"/>
      <c r="D983" s="3"/>
      <c r="E983" s="3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="1" customFormat="1" ht="14.25" spans="1:27">
      <c r="A984" s="3"/>
      <c r="B984" s="3"/>
      <c r="C984" s="3"/>
      <c r="D984" s="3"/>
      <c r="E984" s="3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="1" customFormat="1" ht="14.25" spans="1:27">
      <c r="A985" s="3"/>
      <c r="B985" s="3"/>
      <c r="C985" s="3"/>
      <c r="D985" s="3"/>
      <c r="E985" s="3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="1" customFormat="1" ht="14.25" spans="1:27">
      <c r="A986" s="3"/>
      <c r="B986" s="3"/>
      <c r="C986" s="3"/>
      <c r="D986" s="3"/>
      <c r="E986" s="3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="1" customFormat="1" ht="14.25" spans="1:27">
      <c r="A987" s="3"/>
      <c r="B987" s="3"/>
      <c r="C987" s="3"/>
      <c r="D987" s="3"/>
      <c r="E987" s="3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="1" customFormat="1" ht="14.25" spans="1:27">
      <c r="A988" s="3"/>
      <c r="B988" s="3"/>
      <c r="C988" s="3"/>
      <c r="D988" s="3"/>
      <c r="E988" s="3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="1" customFormat="1" ht="14.25" spans="1:27">
      <c r="A989" s="3"/>
      <c r="B989" s="3"/>
      <c r="C989" s="3"/>
      <c r="D989" s="3"/>
      <c r="E989" s="3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="1" customFormat="1" ht="14.25" spans="1:27">
      <c r="A990" s="3"/>
      <c r="B990" s="3"/>
      <c r="C990" s="3"/>
      <c r="D990" s="3"/>
      <c r="E990" s="3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="1" customFormat="1" ht="14.25" spans="1:27">
      <c r="A991" s="3"/>
      <c r="B991" s="3"/>
      <c r="C991" s="3"/>
      <c r="D991" s="3"/>
      <c r="E991" s="3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="1" customFormat="1" ht="14.25" spans="1:27">
      <c r="A992" s="3"/>
      <c r="B992" s="3"/>
      <c r="C992" s="3"/>
      <c r="D992" s="3"/>
      <c r="E992" s="3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="1" customFormat="1" ht="14.25" spans="1:27">
      <c r="A993" s="3"/>
      <c r="B993" s="3"/>
      <c r="C993" s="3"/>
      <c r="D993" s="3"/>
      <c r="E993" s="3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="1" customFormat="1" ht="14.25" spans="1:27">
      <c r="A994" s="3"/>
      <c r="B994" s="3"/>
      <c r="C994" s="3"/>
      <c r="D994" s="3"/>
      <c r="E994" s="3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="1" customFormat="1" ht="14.25" spans="1:27">
      <c r="A995" s="3"/>
      <c r="B995" s="3"/>
      <c r="C995" s="3"/>
      <c r="D995" s="3"/>
      <c r="E995" s="3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="1" customFormat="1" ht="14.25" spans="1:27">
      <c r="A996" s="3"/>
      <c r="B996" s="3"/>
      <c r="C996" s="3"/>
      <c r="D996" s="3"/>
      <c r="E996" s="3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="1" customFormat="1" ht="14.25" spans="1:27">
      <c r="A997" s="3"/>
      <c r="B997" s="3"/>
      <c r="C997" s="3"/>
      <c r="D997" s="3"/>
      <c r="E997" s="3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="1" customFormat="1" ht="14.25" spans="1:27">
      <c r="A998" s="3"/>
      <c r="B998" s="3"/>
      <c r="C998" s="3"/>
      <c r="D998" s="3"/>
      <c r="E998" s="3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="1" customFormat="1" ht="14.25" spans="1:27">
      <c r="A999" s="3"/>
      <c r="B999" s="3"/>
      <c r="C999" s="3"/>
      <c r="D999" s="3"/>
      <c r="E999" s="3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="1" customFormat="1" ht="14.25" spans="1:27">
      <c r="A1000" s="3"/>
      <c r="B1000" s="3"/>
      <c r="C1000" s="3"/>
      <c r="D1000" s="3"/>
      <c r="E1000" s="3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3"/>
  <sheetViews>
    <sheetView workbookViewId="0">
      <selection activeCell="A2" sqref="A2"/>
    </sheetView>
  </sheetViews>
  <sheetFormatPr defaultColWidth="9" defaultRowHeight="13.5"/>
  <cols>
    <col min="1" max="1" width="8.375" style="12" customWidth="1"/>
    <col min="2" max="2" width="12.625" style="12" customWidth="1"/>
    <col min="3" max="3" width="10.625" style="12" customWidth="1"/>
    <col min="4" max="12" width="11.625" style="12" customWidth="1"/>
    <col min="13" max="13" width="64.8166666666667" style="12" customWidth="1"/>
    <col min="14" max="14" width="71.3666666666667" style="12" customWidth="1"/>
    <col min="15" max="15" width="76.1583333333333" style="12" customWidth="1"/>
    <col min="16" max="16" width="69.175" style="12" customWidth="1"/>
    <col min="17" max="16383" width="9" style="12"/>
  </cols>
  <sheetData>
    <row r="1" s="11" customFormat="1" ht="15.75" customHeight="1" spans="1:24">
      <c r="A1" s="14" t="s">
        <v>369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s="11" customFormat="1" ht="15.75" customHeight="1" spans="1:24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="12" customFormat="1" spans="1:16">
      <c r="A3" s="12" t="s">
        <v>370</v>
      </c>
      <c r="B3" s="12" t="s">
        <v>371</v>
      </c>
      <c r="C3" s="12" t="s">
        <v>372</v>
      </c>
      <c r="D3" s="12" t="s">
        <v>373</v>
      </c>
      <c r="E3" s="12" t="s">
        <v>374</v>
      </c>
      <c r="F3" s="12" t="s">
        <v>375</v>
      </c>
      <c r="G3" s="12" t="s">
        <v>376</v>
      </c>
      <c r="H3" s="12" t="s">
        <v>377</v>
      </c>
      <c r="I3" s="12" t="s">
        <v>378</v>
      </c>
      <c r="J3" s="12" t="s">
        <v>379</v>
      </c>
      <c r="K3" s="12" t="s">
        <v>380</v>
      </c>
      <c r="L3" s="12" t="s">
        <v>381</v>
      </c>
      <c r="M3" s="12" t="s">
        <v>382</v>
      </c>
      <c r="N3" s="12" t="s">
        <v>383</v>
      </c>
      <c r="O3" s="12" t="s">
        <v>384</v>
      </c>
      <c r="P3" s="12" t="s">
        <v>385</v>
      </c>
    </row>
    <row r="4" s="12" customFormat="1" spans="1:16">
      <c r="A4" s="12">
        <v>1</v>
      </c>
      <c r="B4" s="12">
        <v>191</v>
      </c>
      <c r="C4" s="12">
        <v>58</v>
      </c>
      <c r="M4" s="12" t="s">
        <v>386</v>
      </c>
      <c r="N4" s="12" t="s">
        <v>387</v>
      </c>
      <c r="O4" s="12" t="s">
        <v>388</v>
      </c>
      <c r="P4" s="12" t="s">
        <v>389</v>
      </c>
    </row>
    <row r="5" s="12" customFormat="1" spans="1:16">
      <c r="A5" s="12">
        <v>2</v>
      </c>
      <c r="B5" s="12">
        <v>429</v>
      </c>
      <c r="C5" s="12">
        <v>361</v>
      </c>
      <c r="D5" s="12" t="s">
        <v>295</v>
      </c>
      <c r="E5" s="12" t="s">
        <v>191</v>
      </c>
      <c r="F5" s="12" t="s">
        <v>41</v>
      </c>
      <c r="G5" s="12" t="s">
        <v>231</v>
      </c>
      <c r="H5" s="12" t="s">
        <v>267</v>
      </c>
      <c r="I5" s="12" t="s">
        <v>71</v>
      </c>
      <c r="J5" s="12" t="s">
        <v>61</v>
      </c>
      <c r="K5" s="12" t="s">
        <v>390</v>
      </c>
      <c r="M5" s="12" t="s">
        <v>391</v>
      </c>
      <c r="N5" s="12" t="s">
        <v>392</v>
      </c>
      <c r="O5" s="12" t="s">
        <v>393</v>
      </c>
      <c r="P5" s="12" t="s">
        <v>394</v>
      </c>
    </row>
    <row r="6" s="12" customFormat="1" spans="1:16">
      <c r="A6" s="12">
        <v>3</v>
      </c>
      <c r="B6" s="12">
        <v>430</v>
      </c>
      <c r="C6" s="12">
        <v>1391</v>
      </c>
      <c r="D6" s="12" t="s">
        <v>33</v>
      </c>
      <c r="E6" s="12" t="s">
        <v>87</v>
      </c>
      <c r="F6" s="12" t="s">
        <v>151</v>
      </c>
      <c r="G6" s="12" t="s">
        <v>103</v>
      </c>
      <c r="H6" s="12" t="s">
        <v>201</v>
      </c>
      <c r="I6" s="12" t="s">
        <v>291</v>
      </c>
      <c r="J6" s="12" t="s">
        <v>317</v>
      </c>
      <c r="K6" s="12" t="s">
        <v>235</v>
      </c>
      <c r="M6" s="12" t="s">
        <v>395</v>
      </c>
      <c r="N6" s="12" t="s">
        <v>396</v>
      </c>
      <c r="O6" s="12" t="s">
        <v>397</v>
      </c>
      <c r="P6" s="12" t="s">
        <v>398</v>
      </c>
    </row>
    <row r="7" s="12" customFormat="1" spans="1:16">
      <c r="A7" s="12">
        <v>4</v>
      </c>
      <c r="B7" s="12">
        <v>435</v>
      </c>
      <c r="C7" s="12">
        <v>309</v>
      </c>
      <c r="D7" s="12" t="s">
        <v>223</v>
      </c>
      <c r="E7" s="12" t="s">
        <v>75</v>
      </c>
      <c r="F7" s="12" t="s">
        <v>219</v>
      </c>
      <c r="G7" s="12" t="s">
        <v>231</v>
      </c>
      <c r="H7" s="12" t="s">
        <v>229</v>
      </c>
      <c r="I7" s="12" t="s">
        <v>263</v>
      </c>
      <c r="J7" s="12" t="s">
        <v>291</v>
      </c>
      <c r="K7" s="12" t="s">
        <v>79</v>
      </c>
      <c r="L7" s="12" t="s">
        <v>365</v>
      </c>
      <c r="M7" s="12" t="s">
        <v>399</v>
      </c>
      <c r="N7" s="12" t="s">
        <v>400</v>
      </c>
      <c r="O7" s="12" t="s">
        <v>401</v>
      </c>
      <c r="P7" s="12" t="s">
        <v>402</v>
      </c>
    </row>
    <row r="8" s="12" customFormat="1" spans="1:16">
      <c r="A8" s="12">
        <v>5</v>
      </c>
      <c r="B8" s="12">
        <v>443</v>
      </c>
      <c r="C8" s="12">
        <v>229</v>
      </c>
      <c r="D8" s="12" t="s">
        <v>35</v>
      </c>
      <c r="E8" s="12" t="s">
        <v>303</v>
      </c>
      <c r="F8" s="12" t="s">
        <v>311</v>
      </c>
      <c r="G8" s="12" t="s">
        <v>93</v>
      </c>
      <c r="H8" s="12" t="s">
        <v>359</v>
      </c>
      <c r="I8" s="12" t="s">
        <v>351</v>
      </c>
      <c r="J8" s="12" t="s">
        <v>27</v>
      </c>
      <c r="M8" s="12" t="s">
        <v>403</v>
      </c>
      <c r="N8" s="12" t="s">
        <v>404</v>
      </c>
      <c r="O8" s="12" t="s">
        <v>405</v>
      </c>
      <c r="P8" s="12" t="s">
        <v>406</v>
      </c>
    </row>
    <row r="9" s="12" customFormat="1" spans="1:16">
      <c r="A9" s="12">
        <v>6</v>
      </c>
      <c r="B9" s="12">
        <v>450</v>
      </c>
      <c r="C9" s="12">
        <v>254</v>
      </c>
      <c r="D9" s="12" t="s">
        <v>339</v>
      </c>
      <c r="E9" s="12" t="s">
        <v>65</v>
      </c>
      <c r="F9" s="12" t="s">
        <v>41</v>
      </c>
      <c r="G9" s="12" t="s">
        <v>295</v>
      </c>
      <c r="H9" s="12" t="s">
        <v>319</v>
      </c>
      <c r="I9" s="12" t="s">
        <v>359</v>
      </c>
      <c r="J9" s="12" t="s">
        <v>59</v>
      </c>
      <c r="M9" s="12" t="s">
        <v>407</v>
      </c>
      <c r="N9" s="12" t="s">
        <v>408</v>
      </c>
      <c r="O9" s="12" t="s">
        <v>409</v>
      </c>
      <c r="P9" s="12" t="s">
        <v>410</v>
      </c>
    </row>
    <row r="10" s="12" customFormat="1" spans="1:16">
      <c r="A10" s="12">
        <v>7</v>
      </c>
      <c r="B10" s="12">
        <v>459</v>
      </c>
      <c r="C10" s="12">
        <v>186</v>
      </c>
      <c r="D10" s="12" t="s">
        <v>229</v>
      </c>
      <c r="E10" s="12" t="s">
        <v>27</v>
      </c>
      <c r="F10" s="12" t="s">
        <v>229</v>
      </c>
      <c r="G10" s="12" t="s">
        <v>39</v>
      </c>
      <c r="H10" s="12" t="s">
        <v>285</v>
      </c>
      <c r="I10" s="12" t="s">
        <v>185</v>
      </c>
      <c r="J10" s="12" t="s">
        <v>123</v>
      </c>
      <c r="M10" s="12" t="s">
        <v>411</v>
      </c>
      <c r="N10" s="12" t="s">
        <v>412</v>
      </c>
      <c r="O10" s="12" t="s">
        <v>413</v>
      </c>
      <c r="P10" s="12" t="s">
        <v>414</v>
      </c>
    </row>
    <row r="11" s="12" customFormat="1" spans="1:15">
      <c r="A11" s="12">
        <v>8</v>
      </c>
      <c r="B11" s="12">
        <v>466</v>
      </c>
      <c r="C11" s="12">
        <v>179</v>
      </c>
      <c r="D11" s="12" t="s">
        <v>271</v>
      </c>
      <c r="E11" s="12" t="s">
        <v>233</v>
      </c>
      <c r="F11" s="12" t="s">
        <v>263</v>
      </c>
      <c r="G11" s="12" t="s">
        <v>321</v>
      </c>
      <c r="H11" s="12" t="s">
        <v>199</v>
      </c>
      <c r="I11" s="12" t="s">
        <v>79</v>
      </c>
      <c r="M11" s="12" t="s">
        <v>415</v>
      </c>
      <c r="N11" s="12" t="s">
        <v>416</v>
      </c>
      <c r="O11" s="12" t="s">
        <v>417</v>
      </c>
    </row>
    <row r="12" s="12" customFormat="1" spans="1:15">
      <c r="A12" s="12">
        <v>9</v>
      </c>
      <c r="B12" s="12">
        <v>472</v>
      </c>
      <c r="C12" s="12">
        <v>405</v>
      </c>
      <c r="D12" s="12" t="s">
        <v>187</v>
      </c>
      <c r="E12" s="12" t="s">
        <v>295</v>
      </c>
      <c r="F12" s="12" t="s">
        <v>271</v>
      </c>
      <c r="G12" s="12" t="s">
        <v>71</v>
      </c>
      <c r="H12" s="12" t="s">
        <v>41</v>
      </c>
      <c r="I12" s="12" t="s">
        <v>229</v>
      </c>
      <c r="J12" s="12" t="s">
        <v>39</v>
      </c>
      <c r="M12" s="12" t="s">
        <v>418</v>
      </c>
      <c r="N12" s="12" t="s">
        <v>419</v>
      </c>
      <c r="O12" s="12" t="s">
        <v>420</v>
      </c>
    </row>
    <row r="13" s="12" customFormat="1" spans="1:16">
      <c r="A13" s="12">
        <v>10</v>
      </c>
      <c r="B13" s="12">
        <v>482</v>
      </c>
      <c r="C13" s="12">
        <v>287</v>
      </c>
      <c r="D13" s="12" t="s">
        <v>27</v>
      </c>
      <c r="E13" s="12" t="s">
        <v>145</v>
      </c>
      <c r="F13" s="12" t="s">
        <v>101</v>
      </c>
      <c r="G13" s="12" t="s">
        <v>139</v>
      </c>
      <c r="H13" s="12" t="s">
        <v>201</v>
      </c>
      <c r="I13" s="12" t="s">
        <v>71</v>
      </c>
      <c r="J13" s="12" t="s">
        <v>117</v>
      </c>
      <c r="M13" s="12" t="s">
        <v>421</v>
      </c>
      <c r="N13" s="12" t="s">
        <v>422</v>
      </c>
      <c r="O13" s="12" t="s">
        <v>423</v>
      </c>
      <c r="P13" s="12" t="s">
        <v>424</v>
      </c>
    </row>
    <row r="14" s="12" customFormat="1" spans="1:16">
      <c r="A14" s="12">
        <v>11</v>
      </c>
      <c r="B14" s="12">
        <v>491</v>
      </c>
      <c r="C14" s="12">
        <v>155</v>
      </c>
      <c r="D14" s="12" t="s">
        <v>229</v>
      </c>
      <c r="E14" s="12" t="s">
        <v>157</v>
      </c>
      <c r="F14" s="12" t="s">
        <v>293</v>
      </c>
      <c r="G14" s="12" t="s">
        <v>59</v>
      </c>
      <c r="H14" s="12" t="s">
        <v>67</v>
      </c>
      <c r="I14" s="12" t="s">
        <v>33</v>
      </c>
      <c r="J14" s="12" t="s">
        <v>149</v>
      </c>
      <c r="M14" s="12" t="s">
        <v>425</v>
      </c>
      <c r="N14" s="12" t="s">
        <v>426</v>
      </c>
      <c r="O14" s="12" t="s">
        <v>427</v>
      </c>
      <c r="P14" s="12" t="s">
        <v>428</v>
      </c>
    </row>
    <row r="15" s="12" customFormat="1" spans="1:16">
      <c r="A15" s="12">
        <v>12</v>
      </c>
      <c r="B15" s="12">
        <v>499</v>
      </c>
      <c r="C15" s="12">
        <v>168</v>
      </c>
      <c r="D15" s="12" t="s">
        <v>303</v>
      </c>
      <c r="E15" s="12" t="s">
        <v>229</v>
      </c>
      <c r="F15" s="12" t="s">
        <v>27</v>
      </c>
      <c r="G15" s="12" t="s">
        <v>351</v>
      </c>
      <c r="H15" s="12" t="s">
        <v>201</v>
      </c>
      <c r="I15" s="12" t="s">
        <v>189</v>
      </c>
      <c r="J15" s="12" t="s">
        <v>79</v>
      </c>
      <c r="M15" s="12" t="s">
        <v>429</v>
      </c>
      <c r="N15" s="12" t="s">
        <v>430</v>
      </c>
      <c r="O15" s="12" t="s">
        <v>431</v>
      </c>
      <c r="P15" s="12" t="s">
        <v>432</v>
      </c>
    </row>
    <row r="16" s="12" customFormat="1" spans="1:16">
      <c r="A16" s="12">
        <v>13</v>
      </c>
      <c r="B16" s="12">
        <v>507</v>
      </c>
      <c r="C16" s="12">
        <v>729</v>
      </c>
      <c r="D16" s="12" t="s">
        <v>283</v>
      </c>
      <c r="E16" s="12" t="s">
        <v>187</v>
      </c>
      <c r="F16" s="12" t="s">
        <v>199</v>
      </c>
      <c r="G16" s="12" t="s">
        <v>73</v>
      </c>
      <c r="H16" s="12" t="s">
        <v>35</v>
      </c>
      <c r="I16" s="12" t="s">
        <v>39</v>
      </c>
      <c r="J16" s="12" t="s">
        <v>115</v>
      </c>
      <c r="M16" s="12" t="s">
        <v>433</v>
      </c>
      <c r="N16" s="12" t="s">
        <v>434</v>
      </c>
      <c r="O16" s="12" t="s">
        <v>435</v>
      </c>
      <c r="P16" s="12" t="s">
        <v>436</v>
      </c>
    </row>
    <row r="17" s="12" customFormat="1" spans="1:16">
      <c r="A17" s="12">
        <v>14</v>
      </c>
      <c r="B17" s="12">
        <v>515</v>
      </c>
      <c r="C17" s="12">
        <v>303</v>
      </c>
      <c r="D17" s="12" t="s">
        <v>113</v>
      </c>
      <c r="E17" s="12" t="s">
        <v>311</v>
      </c>
      <c r="F17" s="12" t="s">
        <v>63</v>
      </c>
      <c r="G17" s="12" t="s">
        <v>359</v>
      </c>
      <c r="H17" s="12" t="s">
        <v>211</v>
      </c>
      <c r="I17" s="12" t="s">
        <v>27</v>
      </c>
      <c r="J17" s="12" t="s">
        <v>315</v>
      </c>
      <c r="M17" s="12" t="s">
        <v>437</v>
      </c>
      <c r="N17" s="12" t="s">
        <v>438</v>
      </c>
      <c r="O17" s="12" t="s">
        <v>439</v>
      </c>
      <c r="P17" s="12" t="s">
        <v>440</v>
      </c>
    </row>
    <row r="18" s="12" customFormat="1" spans="1:16">
      <c r="A18" s="12">
        <v>15</v>
      </c>
      <c r="B18" s="12">
        <v>524</v>
      </c>
      <c r="C18" s="12">
        <v>272</v>
      </c>
      <c r="D18" s="12" t="s">
        <v>27</v>
      </c>
      <c r="E18" s="12" t="s">
        <v>33</v>
      </c>
      <c r="F18" s="12" t="s">
        <v>311</v>
      </c>
      <c r="G18" s="12" t="s">
        <v>149</v>
      </c>
      <c r="H18" s="12" t="s">
        <v>49</v>
      </c>
      <c r="I18" s="12" t="s">
        <v>303</v>
      </c>
      <c r="J18" s="12" t="s">
        <v>235</v>
      </c>
      <c r="M18" s="12" t="s">
        <v>441</v>
      </c>
      <c r="N18" s="12" t="s">
        <v>442</v>
      </c>
      <c r="O18" s="12" t="s">
        <v>443</v>
      </c>
      <c r="P18" s="12" t="s">
        <v>444</v>
      </c>
    </row>
    <row r="19" s="12" customFormat="1" spans="1:16">
      <c r="A19" s="12">
        <v>16</v>
      </c>
      <c r="B19" s="12">
        <v>532</v>
      </c>
      <c r="C19" s="12">
        <v>80</v>
      </c>
      <c r="D19" s="12" t="s">
        <v>71</v>
      </c>
      <c r="E19" s="12" t="s">
        <v>107</v>
      </c>
      <c r="F19" s="12" t="s">
        <v>67</v>
      </c>
      <c r="G19" s="12" t="s">
        <v>249</v>
      </c>
      <c r="H19" s="12" t="s">
        <v>235</v>
      </c>
      <c r="I19" s="12" t="s">
        <v>329</v>
      </c>
      <c r="J19" s="12" t="s">
        <v>139</v>
      </c>
      <c r="M19" s="12" t="s">
        <v>445</v>
      </c>
      <c r="N19" s="12" t="s">
        <v>446</v>
      </c>
      <c r="O19" s="12" t="s">
        <v>447</v>
      </c>
      <c r="P19" s="12" t="s">
        <v>448</v>
      </c>
    </row>
    <row r="20" s="12" customFormat="1" spans="1:16">
      <c r="A20" s="12">
        <v>17</v>
      </c>
      <c r="B20" s="12">
        <v>540</v>
      </c>
      <c r="C20" s="12">
        <v>272</v>
      </c>
      <c r="D20" s="12" t="s">
        <v>175</v>
      </c>
      <c r="E20" s="12" t="s">
        <v>191</v>
      </c>
      <c r="F20" s="12" t="s">
        <v>39</v>
      </c>
      <c r="G20" s="12" t="s">
        <v>181</v>
      </c>
      <c r="H20" s="12" t="s">
        <v>390</v>
      </c>
      <c r="I20" s="12" t="s">
        <v>249</v>
      </c>
      <c r="J20" s="12" t="s">
        <v>221</v>
      </c>
      <c r="M20" s="12" t="s">
        <v>449</v>
      </c>
      <c r="N20" s="12" t="s">
        <v>450</v>
      </c>
      <c r="O20" s="12" t="s">
        <v>451</v>
      </c>
      <c r="P20" s="12" t="s">
        <v>452</v>
      </c>
    </row>
    <row r="21" s="12" customFormat="1" spans="1:16">
      <c r="A21" s="12">
        <v>18</v>
      </c>
      <c r="B21" s="12">
        <v>547</v>
      </c>
      <c r="C21" s="12">
        <v>278</v>
      </c>
      <c r="D21" s="12" t="s">
        <v>27</v>
      </c>
      <c r="E21" s="12" t="s">
        <v>33</v>
      </c>
      <c r="F21" s="12" t="s">
        <v>245</v>
      </c>
      <c r="G21" s="12" t="s">
        <v>267</v>
      </c>
      <c r="H21" s="12" t="s">
        <v>265</v>
      </c>
      <c r="I21" s="12" t="s">
        <v>191</v>
      </c>
      <c r="J21" s="12" t="s">
        <v>197</v>
      </c>
      <c r="M21" s="12" t="s">
        <v>453</v>
      </c>
      <c r="N21" s="12" t="s">
        <v>454</v>
      </c>
      <c r="O21" s="12" t="s">
        <v>455</v>
      </c>
      <c r="P21" s="12" t="s">
        <v>456</v>
      </c>
    </row>
    <row r="22" s="12" customFormat="1" spans="1:16">
      <c r="A22" s="12">
        <v>19</v>
      </c>
      <c r="B22" s="12">
        <v>555</v>
      </c>
      <c r="C22" s="12">
        <v>124</v>
      </c>
      <c r="D22" s="12" t="s">
        <v>129</v>
      </c>
      <c r="E22" s="12" t="s">
        <v>67</v>
      </c>
      <c r="F22" s="12" t="s">
        <v>390</v>
      </c>
      <c r="G22" s="12" t="s">
        <v>115</v>
      </c>
      <c r="H22" s="12" t="s">
        <v>107</v>
      </c>
      <c r="I22" s="12" t="s">
        <v>51</v>
      </c>
      <c r="J22" s="12" t="s">
        <v>267</v>
      </c>
      <c r="M22" s="12" t="s">
        <v>457</v>
      </c>
      <c r="N22" s="12" t="s">
        <v>458</v>
      </c>
      <c r="O22" s="12" t="s">
        <v>459</v>
      </c>
      <c r="P22" s="12" t="s">
        <v>460</v>
      </c>
    </row>
    <row r="23" s="12" customFormat="1" spans="1:16">
      <c r="A23" s="12">
        <v>20</v>
      </c>
      <c r="B23" s="12">
        <v>563</v>
      </c>
      <c r="C23" s="12">
        <v>258</v>
      </c>
      <c r="D23" s="12" t="s">
        <v>37</v>
      </c>
      <c r="E23" s="12" t="s">
        <v>291</v>
      </c>
      <c r="F23" s="12" t="s">
        <v>99</v>
      </c>
      <c r="G23" s="12" t="s">
        <v>231</v>
      </c>
      <c r="H23" s="12" t="s">
        <v>71</v>
      </c>
      <c r="I23" s="12" t="s">
        <v>223</v>
      </c>
      <c r="J23" s="12" t="s">
        <v>265</v>
      </c>
      <c r="K23" s="12" t="s">
        <v>390</v>
      </c>
      <c r="L23" s="12" t="s">
        <v>359</v>
      </c>
      <c r="M23" s="12" t="s">
        <v>461</v>
      </c>
      <c r="N23" s="12" t="s">
        <v>462</v>
      </c>
      <c r="O23" s="12" t="s">
        <v>463</v>
      </c>
      <c r="P23" s="12" t="s">
        <v>464</v>
      </c>
    </row>
    <row r="24" s="12" customFormat="1" spans="1:16">
      <c r="A24" s="12">
        <v>21</v>
      </c>
      <c r="B24" s="12">
        <v>569</v>
      </c>
      <c r="C24" s="12">
        <v>542</v>
      </c>
      <c r="D24" s="12" t="s">
        <v>171</v>
      </c>
      <c r="E24" s="12" t="s">
        <v>311</v>
      </c>
      <c r="F24" s="12" t="s">
        <v>69</v>
      </c>
      <c r="G24" s="12" t="s">
        <v>111</v>
      </c>
      <c r="H24" s="12" t="s">
        <v>169</v>
      </c>
      <c r="I24" s="12" t="s">
        <v>87</v>
      </c>
      <c r="J24" s="12" t="s">
        <v>211</v>
      </c>
      <c r="M24" s="12" t="s">
        <v>465</v>
      </c>
      <c r="N24" s="12" t="s">
        <v>466</v>
      </c>
      <c r="O24" s="12" t="s">
        <v>467</v>
      </c>
      <c r="P24" s="12" t="s">
        <v>468</v>
      </c>
    </row>
    <row r="25" s="12" customFormat="1" spans="1:16">
      <c r="A25" s="12">
        <v>22</v>
      </c>
      <c r="B25" s="12">
        <v>581</v>
      </c>
      <c r="C25" s="12">
        <v>222</v>
      </c>
      <c r="D25" s="12" t="s">
        <v>201</v>
      </c>
      <c r="E25" s="12" t="s">
        <v>219</v>
      </c>
      <c r="F25" s="12" t="s">
        <v>245</v>
      </c>
      <c r="G25" s="12" t="s">
        <v>81</v>
      </c>
      <c r="H25" s="12" t="s">
        <v>59</v>
      </c>
      <c r="I25" s="12" t="s">
        <v>267</v>
      </c>
      <c r="M25" s="12" t="s">
        <v>469</v>
      </c>
      <c r="N25" s="12" t="s">
        <v>470</v>
      </c>
      <c r="O25" s="12" t="s">
        <v>471</v>
      </c>
      <c r="P25" s="12" t="s">
        <v>472</v>
      </c>
    </row>
    <row r="26" s="12" customFormat="1" spans="1:16">
      <c r="A26" s="12">
        <v>23</v>
      </c>
      <c r="B26" s="12">
        <v>592</v>
      </c>
      <c r="C26" s="12">
        <v>296</v>
      </c>
      <c r="D26" s="12" t="s">
        <v>27</v>
      </c>
      <c r="E26" s="12" t="s">
        <v>35</v>
      </c>
      <c r="F26" s="12" t="s">
        <v>321</v>
      </c>
      <c r="G26" s="12" t="s">
        <v>139</v>
      </c>
      <c r="H26" s="12" t="s">
        <v>49</v>
      </c>
      <c r="I26" s="12" t="s">
        <v>289</v>
      </c>
      <c r="J26" s="12" t="s">
        <v>267</v>
      </c>
      <c r="K26" s="12" t="s">
        <v>195</v>
      </c>
      <c r="M26" s="12" t="s">
        <v>473</v>
      </c>
      <c r="N26" s="12" t="s">
        <v>474</v>
      </c>
      <c r="O26" s="12" t="s">
        <v>475</v>
      </c>
      <c r="P26" s="12" t="s">
        <v>476</v>
      </c>
    </row>
    <row r="27" s="12" customFormat="1" spans="1:16">
      <c r="A27" s="12">
        <v>24</v>
      </c>
      <c r="B27" s="12">
        <v>600</v>
      </c>
      <c r="C27" s="12">
        <v>179</v>
      </c>
      <c r="D27" s="12" t="s">
        <v>339</v>
      </c>
      <c r="E27" s="12" t="s">
        <v>219</v>
      </c>
      <c r="F27" s="12" t="s">
        <v>345</v>
      </c>
      <c r="G27" s="12" t="s">
        <v>39</v>
      </c>
      <c r="H27" s="12" t="s">
        <v>55</v>
      </c>
      <c r="I27" s="12" t="s">
        <v>271</v>
      </c>
      <c r="J27" s="12" t="s">
        <v>293</v>
      </c>
      <c r="K27" s="12" t="s">
        <v>83</v>
      </c>
      <c r="M27" s="12" t="s">
        <v>477</v>
      </c>
      <c r="N27" s="12" t="s">
        <v>478</v>
      </c>
      <c r="O27" s="12" t="s">
        <v>479</v>
      </c>
      <c r="P27" s="12" t="s">
        <v>480</v>
      </c>
    </row>
    <row r="28" s="12" customFormat="1" spans="1:15">
      <c r="A28" s="12">
        <v>25</v>
      </c>
      <c r="B28" s="12">
        <v>607</v>
      </c>
      <c r="C28" s="12">
        <v>343</v>
      </c>
      <c r="D28" s="12" t="s">
        <v>65</v>
      </c>
      <c r="E28" s="12" t="s">
        <v>303</v>
      </c>
      <c r="F28" s="12" t="s">
        <v>349</v>
      </c>
      <c r="G28" s="12" t="s">
        <v>295</v>
      </c>
      <c r="H28" s="12" t="s">
        <v>179</v>
      </c>
      <c r="I28" s="12" t="s">
        <v>229</v>
      </c>
      <c r="J28" s="12" t="s">
        <v>201</v>
      </c>
      <c r="M28" s="12" t="s">
        <v>481</v>
      </c>
      <c r="N28" s="12" t="s">
        <v>482</v>
      </c>
      <c r="O28" s="12" t="s">
        <v>483</v>
      </c>
    </row>
    <row r="29" s="12" customFormat="1" spans="1:16">
      <c r="A29" s="12">
        <v>26</v>
      </c>
      <c r="B29" s="12">
        <v>617</v>
      </c>
      <c r="C29" s="12">
        <v>27</v>
      </c>
      <c r="D29" s="12" t="s">
        <v>83</v>
      </c>
      <c r="E29" s="12" t="s">
        <v>61</v>
      </c>
      <c r="F29" s="12" t="s">
        <v>175</v>
      </c>
      <c r="G29" s="12" t="s">
        <v>167</v>
      </c>
      <c r="H29" s="12" t="s">
        <v>175</v>
      </c>
      <c r="I29" s="12" t="s">
        <v>211</v>
      </c>
      <c r="J29" s="12" t="s">
        <v>83</v>
      </c>
      <c r="M29" s="12" t="s">
        <v>484</v>
      </c>
      <c r="N29" s="12" t="s">
        <v>485</v>
      </c>
      <c r="O29" s="12" t="s">
        <v>486</v>
      </c>
      <c r="P29" s="12" t="s">
        <v>487</v>
      </c>
    </row>
    <row r="30" s="12" customFormat="1" spans="1:16">
      <c r="A30" s="12">
        <v>27</v>
      </c>
      <c r="B30" s="12">
        <v>626</v>
      </c>
      <c r="C30" s="12">
        <v>175</v>
      </c>
      <c r="D30" s="12" t="s">
        <v>229</v>
      </c>
      <c r="E30" s="12" t="s">
        <v>27</v>
      </c>
      <c r="F30" s="12" t="s">
        <v>271</v>
      </c>
      <c r="G30" s="12" t="s">
        <v>189</v>
      </c>
      <c r="H30" s="12" t="s">
        <v>95</v>
      </c>
      <c r="I30" s="12" t="s">
        <v>221</v>
      </c>
      <c r="J30" s="12" t="s">
        <v>323</v>
      </c>
      <c r="K30" s="12" t="s">
        <v>79</v>
      </c>
      <c r="M30" s="12" t="s">
        <v>488</v>
      </c>
      <c r="N30" s="12" t="s">
        <v>489</v>
      </c>
      <c r="O30" s="12" t="s">
        <v>490</v>
      </c>
      <c r="P30" s="12" t="s">
        <v>491</v>
      </c>
    </row>
    <row r="31" s="12" customFormat="1" spans="1:16">
      <c r="A31" s="12">
        <v>28</v>
      </c>
      <c r="B31" s="12">
        <v>634</v>
      </c>
      <c r="C31" s="12">
        <v>112</v>
      </c>
      <c r="D31" s="12" t="s">
        <v>251</v>
      </c>
      <c r="E31" s="12" t="s">
        <v>93</v>
      </c>
      <c r="F31" s="12" t="s">
        <v>33</v>
      </c>
      <c r="G31" s="12" t="s">
        <v>133</v>
      </c>
      <c r="H31" s="12" t="s">
        <v>219</v>
      </c>
      <c r="I31" s="12" t="s">
        <v>291</v>
      </c>
      <c r="J31" s="12" t="s">
        <v>195</v>
      </c>
      <c r="M31" s="12" t="s">
        <v>492</v>
      </c>
      <c r="N31" s="12" t="s">
        <v>493</v>
      </c>
      <c r="O31" s="12" t="s">
        <v>494</v>
      </c>
      <c r="P31" s="12" t="s">
        <v>495</v>
      </c>
    </row>
    <row r="32" s="12" customFormat="1" spans="1:16">
      <c r="A32" s="12">
        <v>29</v>
      </c>
      <c r="B32" s="12">
        <v>642</v>
      </c>
      <c r="C32" s="12">
        <v>150</v>
      </c>
      <c r="D32" s="12" t="s">
        <v>253</v>
      </c>
      <c r="E32" s="12" t="s">
        <v>35</v>
      </c>
      <c r="F32" s="12" t="s">
        <v>227</v>
      </c>
      <c r="G32" s="12" t="s">
        <v>55</v>
      </c>
      <c r="H32" s="12" t="s">
        <v>351</v>
      </c>
      <c r="I32" s="12" t="s">
        <v>323</v>
      </c>
      <c r="J32" s="12" t="s">
        <v>33</v>
      </c>
      <c r="K32" s="12" t="s">
        <v>149</v>
      </c>
      <c r="M32" s="12" t="s">
        <v>496</v>
      </c>
      <c r="N32" s="12" t="s">
        <v>497</v>
      </c>
      <c r="O32" s="12" t="s">
        <v>498</v>
      </c>
      <c r="P32" s="12" t="s">
        <v>499</v>
      </c>
    </row>
    <row r="33" s="12" customFormat="1" spans="1:16">
      <c r="A33" s="12">
        <v>30</v>
      </c>
      <c r="B33" s="12">
        <v>650</v>
      </c>
      <c r="C33" s="12">
        <v>373</v>
      </c>
      <c r="D33" s="12" t="s">
        <v>221</v>
      </c>
      <c r="E33" s="12" t="s">
        <v>219</v>
      </c>
      <c r="F33" s="12" t="s">
        <v>41</v>
      </c>
      <c r="G33" s="12" t="s">
        <v>277</v>
      </c>
      <c r="H33" s="12" t="s">
        <v>231</v>
      </c>
      <c r="I33" s="12" t="s">
        <v>245</v>
      </c>
      <c r="J33" s="12" t="s">
        <v>239</v>
      </c>
      <c r="M33" s="12" t="s">
        <v>500</v>
      </c>
      <c r="N33" s="12" t="s">
        <v>501</v>
      </c>
      <c r="O33" s="12" t="s">
        <v>502</v>
      </c>
      <c r="P33" s="12" t="s">
        <v>503</v>
      </c>
    </row>
    <row r="34" s="12" customFormat="1" spans="1:16">
      <c r="A34" s="12">
        <v>31</v>
      </c>
      <c r="B34" s="12">
        <v>657</v>
      </c>
      <c r="C34" s="12">
        <v>286</v>
      </c>
      <c r="D34" s="12" t="s">
        <v>37</v>
      </c>
      <c r="E34" s="12" t="s">
        <v>219</v>
      </c>
      <c r="F34" s="12" t="s">
        <v>209</v>
      </c>
      <c r="G34" s="12" t="s">
        <v>251</v>
      </c>
      <c r="H34" s="12" t="s">
        <v>67</v>
      </c>
      <c r="I34" s="12" t="s">
        <v>245</v>
      </c>
      <c r="J34" s="12" t="s">
        <v>61</v>
      </c>
      <c r="K34" s="12" t="s">
        <v>67</v>
      </c>
      <c r="M34" s="12" t="s">
        <v>504</v>
      </c>
      <c r="N34" s="12" t="s">
        <v>505</v>
      </c>
      <c r="O34" s="12" t="s">
        <v>506</v>
      </c>
      <c r="P34" s="12" t="s">
        <v>507</v>
      </c>
    </row>
    <row r="35" s="12" customFormat="1" spans="1:16">
      <c r="A35" s="12">
        <v>32</v>
      </c>
      <c r="B35" s="12">
        <v>665</v>
      </c>
      <c r="C35" s="12">
        <v>79</v>
      </c>
      <c r="D35" s="12" t="s">
        <v>103</v>
      </c>
      <c r="E35" s="12" t="s">
        <v>67</v>
      </c>
      <c r="F35" s="12" t="s">
        <v>333</v>
      </c>
      <c r="G35" s="12" t="s">
        <v>291</v>
      </c>
      <c r="H35" s="12" t="s">
        <v>115</v>
      </c>
      <c r="I35" s="12" t="s">
        <v>165</v>
      </c>
      <c r="J35" s="12" t="s">
        <v>247</v>
      </c>
      <c r="K35" s="12" t="s">
        <v>329</v>
      </c>
      <c r="M35" s="12" t="s">
        <v>508</v>
      </c>
      <c r="N35" s="12" t="s">
        <v>509</v>
      </c>
      <c r="O35" s="12" t="s">
        <v>510</v>
      </c>
      <c r="P35" s="12" t="s">
        <v>511</v>
      </c>
    </row>
    <row r="36" s="12" customFormat="1" spans="1:16">
      <c r="A36" s="12">
        <v>33</v>
      </c>
      <c r="B36" s="12">
        <v>674</v>
      </c>
      <c r="C36" s="12">
        <v>138</v>
      </c>
      <c r="D36" s="12" t="s">
        <v>307</v>
      </c>
      <c r="E36" s="12" t="s">
        <v>67</v>
      </c>
      <c r="F36" s="12" t="s">
        <v>39</v>
      </c>
      <c r="G36" s="12" t="s">
        <v>71</v>
      </c>
      <c r="H36" s="12" t="s">
        <v>307</v>
      </c>
      <c r="I36" s="12" t="s">
        <v>235</v>
      </c>
      <c r="J36" s="12" t="s">
        <v>327</v>
      </c>
      <c r="M36" s="12" t="s">
        <v>512</v>
      </c>
      <c r="N36" s="12" t="s">
        <v>513</v>
      </c>
      <c r="O36" s="12" t="s">
        <v>514</v>
      </c>
      <c r="P36" s="12" t="s">
        <v>515</v>
      </c>
    </row>
    <row r="37" s="12" customFormat="1" spans="1:13">
      <c r="A37" s="12">
        <v>34</v>
      </c>
      <c r="B37" s="12">
        <v>682</v>
      </c>
      <c r="C37" s="12">
        <v>225</v>
      </c>
      <c r="D37" s="12" t="s">
        <v>229</v>
      </c>
      <c r="E37" s="12" t="s">
        <v>45</v>
      </c>
      <c r="F37" s="12" t="s">
        <v>245</v>
      </c>
      <c r="G37" s="12" t="s">
        <v>149</v>
      </c>
      <c r="H37" s="12" t="s">
        <v>199</v>
      </c>
      <c r="I37" s="12" t="s">
        <v>199</v>
      </c>
      <c r="J37" s="12" t="s">
        <v>169</v>
      </c>
      <c r="M37" s="12" t="s">
        <v>516</v>
      </c>
    </row>
    <row r="38" s="12" customFormat="1" spans="1:16">
      <c r="A38" s="12">
        <v>35</v>
      </c>
      <c r="B38" s="12">
        <v>690</v>
      </c>
      <c r="C38" s="12">
        <v>323</v>
      </c>
      <c r="D38" s="12" t="s">
        <v>43</v>
      </c>
      <c r="E38" s="12" t="s">
        <v>321</v>
      </c>
      <c r="F38" s="12" t="s">
        <v>139</v>
      </c>
      <c r="G38" s="12" t="s">
        <v>133</v>
      </c>
      <c r="H38" s="12" t="s">
        <v>351</v>
      </c>
      <c r="I38" s="12" t="s">
        <v>115</v>
      </c>
      <c r="J38" s="12" t="s">
        <v>293</v>
      </c>
      <c r="M38" s="12" t="s">
        <v>517</v>
      </c>
      <c r="N38" s="12" t="s">
        <v>518</v>
      </c>
      <c r="O38" s="12" t="s">
        <v>519</v>
      </c>
      <c r="P38" s="12" t="s">
        <v>520</v>
      </c>
    </row>
    <row r="39" s="12" customFormat="1" spans="1:16">
      <c r="A39" s="12">
        <v>36</v>
      </c>
      <c r="B39" s="12">
        <v>696</v>
      </c>
      <c r="C39" s="12">
        <v>161</v>
      </c>
      <c r="D39" s="12" t="s">
        <v>303</v>
      </c>
      <c r="E39" s="12" t="s">
        <v>329</v>
      </c>
      <c r="F39" s="12" t="s">
        <v>27</v>
      </c>
      <c r="G39" s="12" t="s">
        <v>245</v>
      </c>
      <c r="H39" s="12" t="s">
        <v>349</v>
      </c>
      <c r="I39" s="12" t="s">
        <v>61</v>
      </c>
      <c r="J39" s="12" t="s">
        <v>289</v>
      </c>
      <c r="M39" s="12" t="s">
        <v>521</v>
      </c>
      <c r="N39" s="12" t="s">
        <v>522</v>
      </c>
      <c r="O39" s="12" t="s">
        <v>523</v>
      </c>
      <c r="P39" s="12" t="s">
        <v>524</v>
      </c>
    </row>
    <row r="40" s="12" customFormat="1" spans="1:16">
      <c r="A40" s="12">
        <v>37</v>
      </c>
      <c r="B40" s="12">
        <v>705</v>
      </c>
      <c r="C40" s="12">
        <v>118</v>
      </c>
      <c r="D40" s="12" t="s">
        <v>191</v>
      </c>
      <c r="E40" s="12" t="s">
        <v>129</v>
      </c>
      <c r="F40" s="12" t="s">
        <v>67</v>
      </c>
      <c r="G40" s="12" t="s">
        <v>267</v>
      </c>
      <c r="H40" s="12" t="s">
        <v>207</v>
      </c>
      <c r="I40" s="12" t="s">
        <v>307</v>
      </c>
      <c r="M40" s="12" t="s">
        <v>525</v>
      </c>
      <c r="N40" s="12" t="s">
        <v>526</v>
      </c>
      <c r="O40" s="12" t="s">
        <v>527</v>
      </c>
      <c r="P40" s="12" t="s">
        <v>528</v>
      </c>
    </row>
    <row r="41" s="12" customFormat="1" spans="1:15">
      <c r="A41" s="12">
        <v>38</v>
      </c>
      <c r="B41" s="12">
        <v>714</v>
      </c>
      <c r="C41" s="12">
        <v>482</v>
      </c>
      <c r="D41" s="12" t="s">
        <v>339</v>
      </c>
      <c r="E41" s="12" t="s">
        <v>41</v>
      </c>
      <c r="F41" s="12" t="s">
        <v>63</v>
      </c>
      <c r="G41" s="12" t="s">
        <v>295</v>
      </c>
      <c r="H41" s="12" t="s">
        <v>87</v>
      </c>
      <c r="I41" s="12" t="s">
        <v>231</v>
      </c>
      <c r="J41" s="12" t="s">
        <v>245</v>
      </c>
      <c r="K41" s="12" t="s">
        <v>103</v>
      </c>
      <c r="M41" s="12" t="s">
        <v>529</v>
      </c>
      <c r="N41" s="12" t="s">
        <v>530</v>
      </c>
      <c r="O41" s="12" t="s">
        <v>531</v>
      </c>
    </row>
    <row r="42" s="12" customFormat="1" spans="1:16">
      <c r="A42" s="12">
        <v>39</v>
      </c>
      <c r="B42" s="12">
        <v>722</v>
      </c>
      <c r="C42" s="12">
        <v>460</v>
      </c>
      <c r="D42" s="12" t="s">
        <v>203</v>
      </c>
      <c r="E42" s="12" t="s">
        <v>267</v>
      </c>
      <c r="F42" s="12" t="s">
        <v>205</v>
      </c>
      <c r="G42" s="12" t="s">
        <v>321</v>
      </c>
      <c r="H42" s="12" t="s">
        <v>321</v>
      </c>
      <c r="I42" s="12" t="s">
        <v>51</v>
      </c>
      <c r="J42" s="12" t="s">
        <v>221</v>
      </c>
      <c r="M42" s="12" t="s">
        <v>532</v>
      </c>
      <c r="N42" s="12" t="s">
        <v>466</v>
      </c>
      <c r="O42" s="12" t="s">
        <v>533</v>
      </c>
      <c r="P42" s="12" t="s">
        <v>534</v>
      </c>
    </row>
    <row r="43" s="12" customFormat="1" spans="1:16">
      <c r="A43" s="12">
        <v>40</v>
      </c>
      <c r="B43" s="12">
        <v>732</v>
      </c>
      <c r="C43" s="12">
        <v>169</v>
      </c>
      <c r="D43" s="12" t="s">
        <v>319</v>
      </c>
      <c r="E43" s="12" t="s">
        <v>35</v>
      </c>
      <c r="F43" s="12" t="s">
        <v>47</v>
      </c>
      <c r="G43" s="12" t="s">
        <v>309</v>
      </c>
      <c r="H43" s="12" t="s">
        <v>27</v>
      </c>
      <c r="I43" s="12" t="s">
        <v>343</v>
      </c>
      <c r="J43" s="12" t="s">
        <v>339</v>
      </c>
      <c r="K43" s="12" t="s">
        <v>195</v>
      </c>
      <c r="M43" s="12" t="s">
        <v>535</v>
      </c>
      <c r="N43" s="12" t="s">
        <v>536</v>
      </c>
      <c r="O43" s="12" t="s">
        <v>537</v>
      </c>
      <c r="P43" s="12" t="s">
        <v>538</v>
      </c>
    </row>
    <row r="44" s="12" customFormat="1" spans="1:16">
      <c r="A44" s="12">
        <v>41</v>
      </c>
      <c r="B44" s="12">
        <v>739</v>
      </c>
      <c r="C44" s="12">
        <v>221</v>
      </c>
      <c r="D44" s="12" t="s">
        <v>85</v>
      </c>
      <c r="E44" s="12" t="s">
        <v>203</v>
      </c>
      <c r="F44" s="12" t="s">
        <v>93</v>
      </c>
      <c r="G44" s="12" t="s">
        <v>351</v>
      </c>
      <c r="H44" s="12" t="s">
        <v>79</v>
      </c>
      <c r="I44" s="12" t="s">
        <v>247</v>
      </c>
      <c r="J44" s="12" t="s">
        <v>351</v>
      </c>
      <c r="M44" s="12" t="s">
        <v>539</v>
      </c>
      <c r="N44" s="12" t="s">
        <v>540</v>
      </c>
      <c r="O44" s="12" t="s">
        <v>541</v>
      </c>
      <c r="P44" s="12" t="s">
        <v>542</v>
      </c>
    </row>
    <row r="45" s="12" customFormat="1" spans="1:16">
      <c r="A45" s="12">
        <v>42</v>
      </c>
      <c r="B45" s="12">
        <v>747</v>
      </c>
      <c r="C45" s="12">
        <v>245</v>
      </c>
      <c r="D45" s="12" t="s">
        <v>221</v>
      </c>
      <c r="E45" s="12" t="s">
        <v>39</v>
      </c>
      <c r="F45" s="12" t="s">
        <v>103</v>
      </c>
      <c r="G45" s="12" t="s">
        <v>211</v>
      </c>
      <c r="H45" s="12" t="s">
        <v>211</v>
      </c>
      <c r="I45" s="12" t="s">
        <v>211</v>
      </c>
      <c r="J45" s="12" t="s">
        <v>195</v>
      </c>
      <c r="M45" s="12" t="s">
        <v>543</v>
      </c>
      <c r="N45" s="12" t="s">
        <v>544</v>
      </c>
      <c r="O45" s="12" t="s">
        <v>545</v>
      </c>
      <c r="P45" s="12" t="s">
        <v>546</v>
      </c>
    </row>
    <row r="46" s="12" customFormat="1" spans="1:16">
      <c r="A46" s="12">
        <v>43</v>
      </c>
      <c r="B46" s="12">
        <v>755</v>
      </c>
      <c r="C46" s="12">
        <v>110</v>
      </c>
      <c r="D46" s="12" t="s">
        <v>227</v>
      </c>
      <c r="E46" s="12" t="s">
        <v>189</v>
      </c>
      <c r="F46" s="12" t="s">
        <v>295</v>
      </c>
      <c r="G46" s="12" t="s">
        <v>95</v>
      </c>
      <c r="H46" s="12" t="s">
        <v>189</v>
      </c>
      <c r="I46" s="12" t="s">
        <v>173</v>
      </c>
      <c r="J46" s="12" t="s">
        <v>239</v>
      </c>
      <c r="M46" s="12" t="s">
        <v>547</v>
      </c>
      <c r="N46" s="12" t="s">
        <v>548</v>
      </c>
      <c r="O46" s="12" t="s">
        <v>549</v>
      </c>
      <c r="P46" s="12" t="s">
        <v>550</v>
      </c>
    </row>
    <row r="47" s="12" customFormat="1" spans="1:16">
      <c r="A47" s="12">
        <v>44</v>
      </c>
      <c r="B47" s="12">
        <v>763</v>
      </c>
      <c r="C47" s="12">
        <v>244</v>
      </c>
      <c r="D47" s="12" t="s">
        <v>27</v>
      </c>
      <c r="E47" s="12" t="s">
        <v>337</v>
      </c>
      <c r="F47" s="12" t="s">
        <v>189</v>
      </c>
      <c r="G47" s="12" t="s">
        <v>321</v>
      </c>
      <c r="H47" s="12" t="s">
        <v>37</v>
      </c>
      <c r="I47" s="12" t="s">
        <v>79</v>
      </c>
      <c r="M47" s="12" t="s">
        <v>551</v>
      </c>
      <c r="N47" s="12" t="s">
        <v>552</v>
      </c>
      <c r="O47" s="12" t="s">
        <v>553</v>
      </c>
      <c r="P47" s="12" t="s">
        <v>554</v>
      </c>
    </row>
    <row r="48" s="12" customFormat="1" spans="1:16">
      <c r="A48" s="12">
        <v>45</v>
      </c>
      <c r="B48" s="12">
        <v>770</v>
      </c>
      <c r="C48" s="12">
        <v>444</v>
      </c>
      <c r="D48" s="12" t="s">
        <v>43</v>
      </c>
      <c r="E48" s="12" t="s">
        <v>183</v>
      </c>
      <c r="F48" s="12" t="s">
        <v>93</v>
      </c>
      <c r="G48" s="12" t="s">
        <v>231</v>
      </c>
      <c r="H48" s="12" t="s">
        <v>325</v>
      </c>
      <c r="I48" s="12" t="s">
        <v>39</v>
      </c>
      <c r="J48" s="12" t="s">
        <v>153</v>
      </c>
      <c r="K48" s="12" t="s">
        <v>390</v>
      </c>
      <c r="M48" s="12" t="s">
        <v>555</v>
      </c>
      <c r="N48" s="12" t="s">
        <v>556</v>
      </c>
      <c r="O48" s="12" t="s">
        <v>557</v>
      </c>
      <c r="P48" s="12" t="s">
        <v>558</v>
      </c>
    </row>
    <row r="49" s="12" customFormat="1" spans="1:16">
      <c r="A49" s="12">
        <v>46</v>
      </c>
      <c r="B49" s="12">
        <v>779</v>
      </c>
      <c r="C49" s="12">
        <v>44</v>
      </c>
      <c r="D49" s="12" t="s">
        <v>390</v>
      </c>
      <c r="E49" s="12" t="s">
        <v>293</v>
      </c>
      <c r="F49" s="12" t="s">
        <v>61</v>
      </c>
      <c r="G49" s="12" t="s">
        <v>219</v>
      </c>
      <c r="H49" s="12" t="s">
        <v>199</v>
      </c>
      <c r="I49" s="12" t="s">
        <v>253</v>
      </c>
      <c r="J49" s="12" t="s">
        <v>390</v>
      </c>
      <c r="M49" s="12" t="s">
        <v>559</v>
      </c>
      <c r="N49" s="12" t="s">
        <v>560</v>
      </c>
      <c r="O49" s="12" t="s">
        <v>561</v>
      </c>
      <c r="P49" s="12" t="s">
        <v>562</v>
      </c>
    </row>
    <row r="50" s="12" customFormat="1" spans="1:16">
      <c r="A50" s="12">
        <v>47</v>
      </c>
      <c r="B50" s="12">
        <v>786</v>
      </c>
      <c r="C50" s="12">
        <v>125</v>
      </c>
      <c r="D50" s="12" t="s">
        <v>219</v>
      </c>
      <c r="E50" s="12" t="s">
        <v>245</v>
      </c>
      <c r="F50" s="12" t="s">
        <v>55</v>
      </c>
      <c r="G50" s="12" t="s">
        <v>201</v>
      </c>
      <c r="H50" s="12" t="s">
        <v>277</v>
      </c>
      <c r="I50" s="12" t="s">
        <v>65</v>
      </c>
      <c r="J50" s="12" t="s">
        <v>177</v>
      </c>
      <c r="K50" s="12" t="s">
        <v>85</v>
      </c>
      <c r="M50" s="12" t="s">
        <v>563</v>
      </c>
      <c r="N50" s="12" t="s">
        <v>564</v>
      </c>
      <c r="O50" s="12" t="s">
        <v>565</v>
      </c>
      <c r="P50" s="12" t="s">
        <v>566</v>
      </c>
    </row>
    <row r="51" s="12" customFormat="1" spans="1:14">
      <c r="A51" s="12">
        <v>48</v>
      </c>
      <c r="B51" s="12">
        <v>790</v>
      </c>
      <c r="C51" s="12">
        <v>291</v>
      </c>
      <c r="D51" s="12" t="s">
        <v>215</v>
      </c>
      <c r="E51" s="12" t="s">
        <v>351</v>
      </c>
      <c r="F51" s="12" t="s">
        <v>27</v>
      </c>
      <c r="G51" s="12" t="s">
        <v>295</v>
      </c>
      <c r="H51" s="12" t="s">
        <v>33</v>
      </c>
      <c r="I51" s="12" t="s">
        <v>277</v>
      </c>
      <c r="J51" s="12" t="s">
        <v>321</v>
      </c>
      <c r="M51" s="12" t="s">
        <v>567</v>
      </c>
      <c r="N51" s="12" t="s">
        <v>568</v>
      </c>
    </row>
    <row r="52" s="12" customFormat="1" spans="1:16">
      <c r="A52" s="12">
        <v>49</v>
      </c>
      <c r="B52" s="12">
        <v>792</v>
      </c>
      <c r="C52" s="12">
        <v>271</v>
      </c>
      <c r="D52" s="12" t="s">
        <v>253</v>
      </c>
      <c r="E52" s="12" t="s">
        <v>339</v>
      </c>
      <c r="F52" s="12" t="s">
        <v>227</v>
      </c>
      <c r="G52" s="12" t="s">
        <v>43</v>
      </c>
      <c r="H52" s="12" t="s">
        <v>207</v>
      </c>
      <c r="I52" s="12" t="s">
        <v>351</v>
      </c>
      <c r="J52" s="12" t="s">
        <v>225</v>
      </c>
      <c r="K52" s="12" t="s">
        <v>75</v>
      </c>
      <c r="M52" s="12" t="s">
        <v>569</v>
      </c>
      <c r="N52" s="12" t="s">
        <v>570</v>
      </c>
      <c r="O52" s="12" t="s">
        <v>571</v>
      </c>
      <c r="P52" s="12" t="s">
        <v>572</v>
      </c>
    </row>
    <row r="53" s="12" customFormat="1"/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2"/>
  <sheetViews>
    <sheetView topLeftCell="A10" workbookViewId="0">
      <selection activeCell="M6" sqref="M6"/>
    </sheetView>
  </sheetViews>
  <sheetFormatPr defaultColWidth="9" defaultRowHeight="13.5"/>
  <cols>
    <col min="1" max="1" width="8.375" style="16" customWidth="1"/>
  </cols>
  <sheetData>
    <row r="1" s="11" customFormat="1" ht="15.75" customHeight="1" spans="1:24">
      <c r="A1" s="14" t="s">
        <v>573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s="11" customFormat="1" ht="15.75" customHeight="1" spans="1:24">
      <c r="A2" s="15"/>
      <c r="B2" s="15"/>
      <c r="C2" s="15"/>
      <c r="D2" s="15"/>
      <c r="E2" s="15"/>
      <c r="F2" s="15" t="s">
        <v>574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10">
      <c r="A3" s="16" t="s">
        <v>370</v>
      </c>
      <c r="B3" s="16" t="s">
        <v>575</v>
      </c>
      <c r="C3" s="16" t="s">
        <v>576</v>
      </c>
      <c r="D3" s="16" t="s">
        <v>577</v>
      </c>
      <c r="E3" s="16" t="s">
        <v>578</v>
      </c>
      <c r="F3" s="16" t="s">
        <v>579</v>
      </c>
      <c r="G3" s="16" t="s">
        <v>580</v>
      </c>
      <c r="H3" s="16" t="s">
        <v>581</v>
      </c>
      <c r="I3" s="16" t="s">
        <v>582</v>
      </c>
      <c r="J3" s="16" t="s">
        <v>583</v>
      </c>
    </row>
    <row r="4" spans="1:10">
      <c r="A4" s="16">
        <v>1</v>
      </c>
      <c r="B4" s="16"/>
      <c r="C4" s="16"/>
      <c r="D4" s="16"/>
      <c r="E4" s="16"/>
      <c r="F4" s="16"/>
      <c r="G4" s="16"/>
      <c r="H4" s="16"/>
      <c r="I4" s="16"/>
      <c r="J4" s="16"/>
    </row>
    <row r="5" spans="1:10">
      <c r="A5" s="16">
        <v>2</v>
      </c>
      <c r="B5" s="16">
        <v>0.289617486338798</v>
      </c>
      <c r="C5" s="16">
        <v>0.224043715846995</v>
      </c>
      <c r="D5" s="16">
        <v>0.0655737704918033</v>
      </c>
      <c r="E5" s="16">
        <v>0.120218579234973</v>
      </c>
      <c r="F5" s="16">
        <v>0.103825136612022</v>
      </c>
      <c r="G5" s="16">
        <v>0.0655737704918033</v>
      </c>
      <c r="H5" s="16">
        <v>0.0765027322404372</v>
      </c>
      <c r="I5" s="16">
        <v>0.0546448087431694</v>
      </c>
      <c r="J5" s="16">
        <v>0</v>
      </c>
    </row>
    <row r="6" spans="1:10">
      <c r="A6" s="16">
        <v>3</v>
      </c>
      <c r="B6" s="16">
        <v>0.292817679558011</v>
      </c>
      <c r="C6" s="16">
        <v>0.226519337016575</v>
      </c>
      <c r="D6" s="16">
        <v>0.0662983425414365</v>
      </c>
      <c r="E6" s="16">
        <v>0.138121546961326</v>
      </c>
      <c r="F6" s="16">
        <v>0.0883977900552486</v>
      </c>
      <c r="G6" s="16">
        <v>0.0773480662983425</v>
      </c>
      <c r="H6" s="16">
        <v>0.0552486187845304</v>
      </c>
      <c r="I6" s="16">
        <v>0.0552486187845304</v>
      </c>
      <c r="J6" s="16">
        <v>0</v>
      </c>
    </row>
    <row r="7" spans="1:10">
      <c r="A7" s="16">
        <v>4</v>
      </c>
      <c r="B7" s="16">
        <v>0.283422459893048</v>
      </c>
      <c r="C7" s="16">
        <v>0.144385026737968</v>
      </c>
      <c r="D7" s="16">
        <v>0.13903743315508</v>
      </c>
      <c r="E7" s="16">
        <v>0.106951871657754</v>
      </c>
      <c r="F7" s="16">
        <v>0.0855614973262032</v>
      </c>
      <c r="G7" s="16">
        <v>0.0802139037433155</v>
      </c>
      <c r="H7" s="16">
        <v>0.053475935828877</v>
      </c>
      <c r="I7" s="16">
        <v>0.053475935828877</v>
      </c>
      <c r="J7" s="16">
        <v>0.053475935828877</v>
      </c>
    </row>
    <row r="8" spans="1:10">
      <c r="A8" s="16">
        <v>5</v>
      </c>
      <c r="B8" s="16">
        <v>0.276041666666667</v>
      </c>
      <c r="C8" s="16">
        <v>0.244791666666667</v>
      </c>
      <c r="D8" s="16">
        <v>0.182291666666667</v>
      </c>
      <c r="E8" s="16">
        <v>0.0625</v>
      </c>
      <c r="F8" s="16">
        <v>0.0989583333333333</v>
      </c>
      <c r="G8" s="16">
        <v>0.0833333333333333</v>
      </c>
      <c r="H8" s="16">
        <v>0.0520833333333333</v>
      </c>
      <c r="I8" s="16">
        <v>0</v>
      </c>
      <c r="J8" s="16">
        <v>0</v>
      </c>
    </row>
    <row r="9" spans="1:10">
      <c r="A9" s="16">
        <v>6</v>
      </c>
      <c r="B9" s="16">
        <v>0.292817679558011</v>
      </c>
      <c r="C9" s="16">
        <v>0.237569060773481</v>
      </c>
      <c r="D9" s="16">
        <v>0.0552486187845304</v>
      </c>
      <c r="E9" s="16">
        <v>0.149171270718232</v>
      </c>
      <c r="F9" s="16">
        <v>0.0883977900552486</v>
      </c>
      <c r="G9" s="16">
        <v>0.110497237569061</v>
      </c>
      <c r="H9" s="16">
        <v>0.0662983425414365</v>
      </c>
      <c r="I9" s="16">
        <v>0</v>
      </c>
      <c r="J9" s="16">
        <v>0</v>
      </c>
    </row>
    <row r="10" spans="1:10">
      <c r="A10" s="16">
        <v>7</v>
      </c>
      <c r="B10" s="16">
        <v>0.065</v>
      </c>
      <c r="C10" s="16">
        <v>0.2</v>
      </c>
      <c r="D10" s="16">
        <v>0.265</v>
      </c>
      <c r="E10" s="16">
        <v>0.17</v>
      </c>
      <c r="F10" s="16">
        <v>0.135</v>
      </c>
      <c r="G10" s="16">
        <v>0.1</v>
      </c>
      <c r="H10" s="16">
        <v>0.065</v>
      </c>
      <c r="I10" s="16">
        <v>0</v>
      </c>
      <c r="J10" s="16">
        <v>0</v>
      </c>
    </row>
    <row r="11" spans="1:10">
      <c r="A11" s="16">
        <v>8</v>
      </c>
      <c r="B11" s="16">
        <v>0.323170731707317</v>
      </c>
      <c r="C11" s="16">
        <v>0.231707317073171</v>
      </c>
      <c r="D11" s="16">
        <v>0.0914634146341463</v>
      </c>
      <c r="E11" s="16">
        <v>0.176829268292683</v>
      </c>
      <c r="F11" s="16">
        <v>0.0975609756097561</v>
      </c>
      <c r="G11" s="16">
        <v>0.0792682926829268</v>
      </c>
      <c r="H11" s="16">
        <v>0</v>
      </c>
      <c r="I11" s="16">
        <v>0</v>
      </c>
      <c r="J11" s="16">
        <v>0</v>
      </c>
    </row>
    <row r="12" spans="1:10">
      <c r="A12" s="16">
        <v>9</v>
      </c>
      <c r="B12" s="16">
        <v>0.325153374233129</v>
      </c>
      <c r="C12" s="16">
        <v>0.159509202453988</v>
      </c>
      <c r="D12" s="16">
        <v>0.165644171779141</v>
      </c>
      <c r="E12" s="16">
        <v>0.110429447852761</v>
      </c>
      <c r="F12" s="16">
        <v>0.0736196319018405</v>
      </c>
      <c r="G12" s="16">
        <v>0.0920245398773006</v>
      </c>
      <c r="H12" s="16">
        <v>0.0736196319018405</v>
      </c>
      <c r="I12" s="16">
        <v>0</v>
      </c>
      <c r="J12" s="16">
        <v>0</v>
      </c>
    </row>
    <row r="13" spans="1:10">
      <c r="A13" s="16">
        <v>10</v>
      </c>
      <c r="B13" s="16">
        <v>0.256038647342995</v>
      </c>
      <c r="C13" s="16">
        <v>0.227053140096618</v>
      </c>
      <c r="D13" s="16">
        <v>0.188405797101449</v>
      </c>
      <c r="E13" s="16">
        <v>0.135265700483092</v>
      </c>
      <c r="F13" s="16">
        <v>0.0531400966183575</v>
      </c>
      <c r="G13" s="16">
        <v>0.0917874396135266</v>
      </c>
      <c r="H13" s="16">
        <v>0.0483091787439614</v>
      </c>
      <c r="I13" s="16">
        <v>0</v>
      </c>
      <c r="J13" s="16">
        <v>0</v>
      </c>
    </row>
    <row r="14" spans="1:10">
      <c r="A14" s="16">
        <v>11</v>
      </c>
      <c r="B14" s="16">
        <v>0.313609467455621</v>
      </c>
      <c r="C14" s="16">
        <v>0.224852071005917</v>
      </c>
      <c r="D14" s="16">
        <v>0.0887573964497041</v>
      </c>
      <c r="E14" s="16">
        <v>0.124260355029586</v>
      </c>
      <c r="F14" s="16">
        <v>0.100591715976331</v>
      </c>
      <c r="G14" s="16">
        <v>0.0828402366863905</v>
      </c>
      <c r="H14" s="16">
        <v>0.0650887573964497</v>
      </c>
      <c r="I14" s="16">
        <v>0</v>
      </c>
      <c r="J14" s="16">
        <v>0</v>
      </c>
    </row>
    <row r="15" spans="1:10">
      <c r="A15" s="16">
        <v>12</v>
      </c>
      <c r="B15" s="16">
        <v>0.321212121212121</v>
      </c>
      <c r="C15" s="16">
        <v>0.212121212121212</v>
      </c>
      <c r="D15" s="16">
        <v>0.109090909090909</v>
      </c>
      <c r="E15" s="16">
        <v>0.127272727272727</v>
      </c>
      <c r="F15" s="16">
        <v>0.0727272727272727</v>
      </c>
      <c r="G15" s="16">
        <v>0.0848484848484849</v>
      </c>
      <c r="H15" s="16">
        <v>0.0727272727272727</v>
      </c>
      <c r="I15" s="16">
        <v>0</v>
      </c>
      <c r="J15" s="16">
        <v>0</v>
      </c>
    </row>
    <row r="16" spans="1:10">
      <c r="A16" s="16">
        <v>13</v>
      </c>
      <c r="B16" s="16">
        <v>0.30635838150289</v>
      </c>
      <c r="C16" s="16">
        <v>0.236994219653179</v>
      </c>
      <c r="D16" s="16">
        <v>0.069364161849711</v>
      </c>
      <c r="E16" s="16">
        <v>0.15028901734104</v>
      </c>
      <c r="F16" s="16">
        <v>0.0867052023121387</v>
      </c>
      <c r="G16" s="16">
        <v>0.069364161849711</v>
      </c>
      <c r="H16" s="16">
        <v>0.0809248554913295</v>
      </c>
      <c r="I16" s="16">
        <v>0</v>
      </c>
      <c r="J16" s="16">
        <v>0</v>
      </c>
    </row>
    <row r="17" spans="1:10">
      <c r="A17" s="16">
        <v>14</v>
      </c>
      <c r="B17" s="16">
        <v>0.304597701149425</v>
      </c>
      <c r="C17" s="16">
        <v>0.235632183908046</v>
      </c>
      <c r="D17" s="16">
        <v>0.0689655172413793</v>
      </c>
      <c r="E17" s="16">
        <v>0.14367816091954</v>
      </c>
      <c r="F17" s="16">
        <v>0.0919540229885057</v>
      </c>
      <c r="G17" s="16">
        <v>0.0919540229885057</v>
      </c>
      <c r="H17" s="16">
        <v>0.0632183908045977</v>
      </c>
      <c r="I17" s="16">
        <v>0</v>
      </c>
      <c r="J17" s="16">
        <v>0</v>
      </c>
    </row>
    <row r="18" spans="1:10">
      <c r="A18" s="16">
        <v>15</v>
      </c>
      <c r="B18" s="16">
        <v>0.256038647342995</v>
      </c>
      <c r="C18" s="16">
        <v>0.227053140096618</v>
      </c>
      <c r="D18" s="16">
        <v>0.198067632850242</v>
      </c>
      <c r="E18" s="16">
        <v>0.120772946859903</v>
      </c>
      <c r="F18" s="16">
        <v>0.0772946859903382</v>
      </c>
      <c r="G18" s="16">
        <v>0.0676328502415459</v>
      </c>
      <c r="H18" s="16">
        <v>0.0531400966183575</v>
      </c>
      <c r="I18" s="16">
        <v>0</v>
      </c>
      <c r="J18" s="16">
        <v>0</v>
      </c>
    </row>
    <row r="19" spans="1:10">
      <c r="A19" s="16">
        <v>16</v>
      </c>
      <c r="B19" s="16">
        <v>0.321212121212121</v>
      </c>
      <c r="C19" s="16">
        <v>0.175757575757576</v>
      </c>
      <c r="D19" s="16">
        <v>0.145454545454545</v>
      </c>
      <c r="E19" s="16">
        <v>0.127272727272727</v>
      </c>
      <c r="F19" s="16">
        <v>0.103030303030303</v>
      </c>
      <c r="G19" s="16">
        <v>0.0606060606060606</v>
      </c>
      <c r="H19" s="16">
        <v>0.0666666666666667</v>
      </c>
      <c r="I19" s="16">
        <v>0</v>
      </c>
      <c r="J19" s="16">
        <v>0</v>
      </c>
    </row>
    <row r="20" spans="1:10">
      <c r="A20" s="16">
        <v>17</v>
      </c>
      <c r="B20" s="16">
        <v>0.353333333333333</v>
      </c>
      <c r="C20" s="16">
        <v>0.273333333333333</v>
      </c>
      <c r="D20" s="16">
        <v>0.08</v>
      </c>
      <c r="E20" s="16">
        <v>0.126666666666667</v>
      </c>
      <c r="F20" s="16">
        <v>0</v>
      </c>
      <c r="G20" s="16">
        <v>0.08</v>
      </c>
      <c r="H20" s="16">
        <v>0.0866666666666667</v>
      </c>
      <c r="I20" s="16">
        <v>0</v>
      </c>
      <c r="J20" s="16">
        <v>0</v>
      </c>
    </row>
    <row r="21" spans="1:10">
      <c r="A21" s="16">
        <v>18</v>
      </c>
      <c r="B21" s="16">
        <v>0.246511627906977</v>
      </c>
      <c r="C21" s="16">
        <v>0.218604651162791</v>
      </c>
      <c r="D21" s="16">
        <v>0.190697674418605</v>
      </c>
      <c r="E21" s="16">
        <v>0.130232558139535</v>
      </c>
      <c r="F21" s="16">
        <v>0.0604651162790698</v>
      </c>
      <c r="G21" s="16">
        <v>0.0930232558139535</v>
      </c>
      <c r="H21" s="16">
        <v>0.0604651162790698</v>
      </c>
      <c r="I21" s="16">
        <v>0</v>
      </c>
      <c r="J21" s="16">
        <v>0</v>
      </c>
    </row>
    <row r="22" spans="1:10">
      <c r="A22" s="16">
        <v>19</v>
      </c>
      <c r="B22" s="16">
        <v>0.323170731707317</v>
      </c>
      <c r="C22" s="16">
        <v>0.292682926829268</v>
      </c>
      <c r="D22" s="16">
        <v>0</v>
      </c>
      <c r="E22" s="16">
        <v>0.0853658536585366</v>
      </c>
      <c r="F22" s="16">
        <v>0.121951219512195</v>
      </c>
      <c r="G22" s="16">
        <v>0.0853658536585366</v>
      </c>
      <c r="H22" s="16">
        <v>0.0914634146341463</v>
      </c>
      <c r="I22" s="16">
        <v>0</v>
      </c>
      <c r="J22" s="16">
        <v>0</v>
      </c>
    </row>
    <row r="23" spans="1:10">
      <c r="A23" s="16">
        <v>20</v>
      </c>
      <c r="B23" s="16">
        <v>0.286486486486487</v>
      </c>
      <c r="C23" s="16">
        <v>0.227027027027027</v>
      </c>
      <c r="D23" s="16">
        <v>0.0594594594594595</v>
      </c>
      <c r="E23" s="16">
        <v>0.140540540540541</v>
      </c>
      <c r="F23" s="16">
        <v>0.0864864864864865</v>
      </c>
      <c r="G23" s="16">
        <v>0.0864864864864865</v>
      </c>
      <c r="H23" s="16">
        <v>0.0594594594594595</v>
      </c>
      <c r="I23" s="16">
        <v>0</v>
      </c>
      <c r="J23" s="16">
        <v>0.0540540540540541</v>
      </c>
    </row>
    <row r="24" spans="1:10">
      <c r="A24" s="16">
        <v>21</v>
      </c>
      <c r="B24" s="16">
        <v>0.321212121212121</v>
      </c>
      <c r="C24" s="16">
        <v>0.218181818181818</v>
      </c>
      <c r="D24" s="16">
        <v>0.103030303030303</v>
      </c>
      <c r="E24" s="16">
        <v>0.139393939393939</v>
      </c>
      <c r="F24" s="16">
        <v>0.0787878787878788</v>
      </c>
      <c r="G24" s="16">
        <v>0.0666666666666667</v>
      </c>
      <c r="H24" s="16">
        <v>0.0727272727272727</v>
      </c>
      <c r="I24" s="16">
        <v>0</v>
      </c>
      <c r="J24" s="16">
        <v>0</v>
      </c>
    </row>
    <row r="25" spans="1:10">
      <c r="A25" s="16">
        <v>22</v>
      </c>
      <c r="B25" s="16">
        <v>0.28804347826087</v>
      </c>
      <c r="C25" s="16">
        <v>0.244565217391304</v>
      </c>
      <c r="D25" s="16">
        <v>0.195652173913043</v>
      </c>
      <c r="E25" s="16">
        <v>0.119565217391304</v>
      </c>
      <c r="F25" s="16">
        <v>0.0760869565217391</v>
      </c>
      <c r="G25" s="16">
        <v>0.0760869565217391</v>
      </c>
      <c r="H25" s="16">
        <v>0</v>
      </c>
      <c r="I25" s="16">
        <v>0</v>
      </c>
      <c r="J25" s="16">
        <v>0</v>
      </c>
    </row>
    <row r="26" spans="1:10">
      <c r="A26" s="16">
        <v>23</v>
      </c>
      <c r="B26" s="16">
        <v>0.244239631336406</v>
      </c>
      <c r="C26" s="16">
        <v>0.216589861751152</v>
      </c>
      <c r="D26" s="16">
        <v>0.188940092165899</v>
      </c>
      <c r="E26" s="16">
        <v>0.101382488479263</v>
      </c>
      <c r="F26" s="16">
        <v>0.0875576036866359</v>
      </c>
      <c r="G26" s="16">
        <v>0.0691244239631336</v>
      </c>
      <c r="H26" s="16">
        <v>0.0460829493087558</v>
      </c>
      <c r="I26" s="16">
        <v>0.0460829493087558</v>
      </c>
      <c r="J26" s="16">
        <v>0</v>
      </c>
    </row>
    <row r="27" spans="1:10">
      <c r="A27" s="16">
        <v>24</v>
      </c>
      <c r="B27" s="16">
        <v>0.27319587628866</v>
      </c>
      <c r="C27" s="16">
        <v>0.221649484536082</v>
      </c>
      <c r="D27" s="16">
        <v>0.0515463917525773</v>
      </c>
      <c r="E27" s="16">
        <v>0.170103092783505</v>
      </c>
      <c r="F27" s="16">
        <v>0.0515463917525773</v>
      </c>
      <c r="G27" s="16">
        <v>0.11340206185567</v>
      </c>
      <c r="H27" s="16">
        <v>0.0567010309278351</v>
      </c>
      <c r="I27" s="16">
        <v>0.0618556701030928</v>
      </c>
      <c r="J27" s="16">
        <v>0</v>
      </c>
    </row>
    <row r="28" spans="1:10">
      <c r="A28" s="16">
        <v>25</v>
      </c>
      <c r="B28" s="16">
        <v>0.317365269461078</v>
      </c>
      <c r="C28" s="16">
        <v>0.167664670658683</v>
      </c>
      <c r="D28" s="16">
        <v>0.149700598802395</v>
      </c>
      <c r="E28" s="16">
        <v>0.131736526946108</v>
      </c>
      <c r="F28" s="16">
        <v>0.0718562874251497</v>
      </c>
      <c r="G28" s="16">
        <v>0.0778443113772455</v>
      </c>
      <c r="H28" s="16">
        <v>0.0838323353293413</v>
      </c>
      <c r="I28" s="16">
        <v>0</v>
      </c>
      <c r="J28" s="16">
        <v>0</v>
      </c>
    </row>
    <row r="29" spans="1:10">
      <c r="A29" s="16">
        <v>26</v>
      </c>
      <c r="B29" s="16">
        <v>0.28042328042328</v>
      </c>
      <c r="C29" s="16">
        <v>0.238095238095238</v>
      </c>
      <c r="D29" s="16">
        <v>0.142857142857143</v>
      </c>
      <c r="E29" s="16">
        <v>0.0952380952380952</v>
      </c>
      <c r="F29" s="16">
        <v>0.105820105820106</v>
      </c>
      <c r="G29" s="16">
        <v>0.0634920634920635</v>
      </c>
      <c r="H29" s="16">
        <v>0.0740740740740741</v>
      </c>
      <c r="I29" s="16">
        <v>0</v>
      </c>
      <c r="J29" s="16">
        <v>0</v>
      </c>
    </row>
    <row r="30" spans="1:10">
      <c r="A30" s="16">
        <v>27</v>
      </c>
      <c r="B30" s="16">
        <v>0.271794871794872</v>
      </c>
      <c r="C30" s="16">
        <v>0.2</v>
      </c>
      <c r="D30" s="16">
        <v>0.0717948717948718</v>
      </c>
      <c r="E30" s="16">
        <v>0.169230769230769</v>
      </c>
      <c r="F30" s="16">
        <v>0.0871794871794872</v>
      </c>
      <c r="G30" s="16">
        <v>0.0820512820512821</v>
      </c>
      <c r="H30" s="16">
        <v>0.0615384615384615</v>
      </c>
      <c r="I30" s="16">
        <v>0.0564102564102564</v>
      </c>
      <c r="J30" s="16">
        <v>0</v>
      </c>
    </row>
    <row r="31" spans="1:10">
      <c r="A31" s="16">
        <v>28</v>
      </c>
      <c r="B31" s="16">
        <v>0.31547619047619</v>
      </c>
      <c r="C31" s="16">
        <v>0.232142857142857</v>
      </c>
      <c r="D31" s="16">
        <v>0.0833333333333333</v>
      </c>
      <c r="E31" s="16">
        <v>0.136904761904762</v>
      </c>
      <c r="F31" s="16">
        <v>0.0952380952380952</v>
      </c>
      <c r="G31" s="16">
        <v>0.0595238095238095</v>
      </c>
      <c r="H31" s="16">
        <v>0.0773809523809524</v>
      </c>
      <c r="I31" s="16">
        <v>0</v>
      </c>
      <c r="J31" s="16">
        <v>0</v>
      </c>
    </row>
    <row r="32" spans="1:10">
      <c r="A32" s="16">
        <v>29</v>
      </c>
      <c r="B32" s="16">
        <v>0.283422459893048</v>
      </c>
      <c r="C32" s="16">
        <v>0.181818181818182</v>
      </c>
      <c r="D32" s="16">
        <v>0.101604278074866</v>
      </c>
      <c r="E32" s="16">
        <v>0.149732620320856</v>
      </c>
      <c r="F32" s="16">
        <v>0.0695187165775401</v>
      </c>
      <c r="G32" s="16">
        <v>0.0909090909090909</v>
      </c>
      <c r="H32" s="16">
        <v>0.0588235294117647</v>
      </c>
      <c r="I32" s="16">
        <v>0.0641711229946524</v>
      </c>
      <c r="J32" s="16">
        <v>0</v>
      </c>
    </row>
    <row r="33" spans="1:10">
      <c r="A33" s="16">
        <v>30</v>
      </c>
      <c r="B33" s="16">
        <v>0.297752808988764</v>
      </c>
      <c r="C33" s="16">
        <v>0.219101123595506</v>
      </c>
      <c r="D33" s="16">
        <v>0.0786516853932584</v>
      </c>
      <c r="E33" s="16">
        <v>0.174157303370787</v>
      </c>
      <c r="F33" s="16">
        <v>0.106741573033708</v>
      </c>
      <c r="G33" s="16">
        <v>0.0674157303370786</v>
      </c>
      <c r="H33" s="16">
        <v>0.0561797752808989</v>
      </c>
      <c r="I33" s="16">
        <v>0</v>
      </c>
      <c r="J33" s="16">
        <v>0</v>
      </c>
    </row>
    <row r="34" spans="1:10">
      <c r="A34" s="16">
        <v>31</v>
      </c>
      <c r="B34" s="16">
        <v>0.270408163265306</v>
      </c>
      <c r="C34" s="16">
        <v>0.198979591836735</v>
      </c>
      <c r="D34" s="16">
        <v>0.0714285714285714</v>
      </c>
      <c r="E34" s="16">
        <v>0.163265306122449</v>
      </c>
      <c r="F34" s="16">
        <v>0.112244897959184</v>
      </c>
      <c r="G34" s="16">
        <v>0.0510204081632653</v>
      </c>
      <c r="H34" s="16">
        <v>0.0816326530612245</v>
      </c>
      <c r="I34" s="16">
        <v>0.0510204081632653</v>
      </c>
      <c r="J34" s="16">
        <v>0</v>
      </c>
    </row>
    <row r="35" spans="1:10">
      <c r="A35" s="16">
        <v>32</v>
      </c>
      <c r="B35" s="16">
        <v>0.28804347826087</v>
      </c>
      <c r="C35" s="16">
        <v>0.152173913043478</v>
      </c>
      <c r="D35" s="16">
        <v>0.135869565217391</v>
      </c>
      <c r="E35" s="16">
        <v>0.125</v>
      </c>
      <c r="F35" s="16">
        <v>0.0978260869565217</v>
      </c>
      <c r="G35" s="16">
        <v>0.0923913043478261</v>
      </c>
      <c r="H35" s="16">
        <v>0.0543478260869565</v>
      </c>
      <c r="I35" s="16">
        <v>0.0543478260869565</v>
      </c>
      <c r="J35" s="16">
        <v>0</v>
      </c>
    </row>
    <row r="36" spans="1:10">
      <c r="A36" s="16">
        <v>33</v>
      </c>
      <c r="B36" s="16">
        <v>0.299435028248588</v>
      </c>
      <c r="C36" s="16">
        <v>0.220338983050847</v>
      </c>
      <c r="D36" s="16">
        <v>0.0790960451977401</v>
      </c>
      <c r="E36" s="16">
        <v>0.169491525423729</v>
      </c>
      <c r="F36" s="16">
        <v>0.0903954802259887</v>
      </c>
      <c r="G36" s="16">
        <v>0.0790960451977401</v>
      </c>
      <c r="H36" s="16">
        <v>0.0621468926553672</v>
      </c>
      <c r="I36" s="16">
        <v>0</v>
      </c>
      <c r="J36" s="16">
        <v>0</v>
      </c>
    </row>
    <row r="37" spans="1:10">
      <c r="A37" s="16">
        <v>34</v>
      </c>
      <c r="B37" s="16">
        <v>0.309941520467836</v>
      </c>
      <c r="C37" s="16">
        <v>0.233918128654971</v>
      </c>
      <c r="D37" s="16">
        <v>0.0760233918128655</v>
      </c>
      <c r="E37" s="16">
        <v>0.146198830409357</v>
      </c>
      <c r="F37" s="16">
        <v>0.087719298245614</v>
      </c>
      <c r="G37" s="16">
        <v>0.0701754385964912</v>
      </c>
      <c r="H37" s="16">
        <v>0.0760233918128655</v>
      </c>
      <c r="I37" s="16">
        <v>0</v>
      </c>
      <c r="J37" s="16">
        <v>0</v>
      </c>
    </row>
    <row r="38" spans="1:10">
      <c r="A38" s="16">
        <v>35</v>
      </c>
      <c r="B38" s="16">
        <v>0.308139534883721</v>
      </c>
      <c r="C38" s="16">
        <v>0.238372093023256</v>
      </c>
      <c r="D38" s="16">
        <v>0.0697674418604651</v>
      </c>
      <c r="E38" s="16">
        <v>0.116279069767442</v>
      </c>
      <c r="F38" s="16">
        <v>0.122093023255814</v>
      </c>
      <c r="G38" s="16">
        <v>0.063953488372093</v>
      </c>
      <c r="H38" s="16">
        <v>0.0813953488372093</v>
      </c>
      <c r="I38" s="16">
        <v>0</v>
      </c>
      <c r="J38" s="16">
        <v>0</v>
      </c>
    </row>
    <row r="39" spans="1:10">
      <c r="A39" s="16">
        <v>36</v>
      </c>
      <c r="B39" s="16">
        <v>0.308139534883721</v>
      </c>
      <c r="C39" s="16">
        <v>0.191860465116279</v>
      </c>
      <c r="D39" s="16">
        <v>0.116279069767442</v>
      </c>
      <c r="E39" s="16">
        <v>0.151162790697674</v>
      </c>
      <c r="F39" s="16">
        <v>0.0813953488372093</v>
      </c>
      <c r="G39" s="16">
        <v>0.0697674418604651</v>
      </c>
      <c r="H39" s="16">
        <v>0.0813953488372093</v>
      </c>
      <c r="I39" s="16">
        <v>0</v>
      </c>
      <c r="J39" s="16">
        <v>0</v>
      </c>
    </row>
    <row r="40" spans="1:10">
      <c r="A40" s="16">
        <v>37</v>
      </c>
      <c r="B40" s="16">
        <v>0.344155844155844</v>
      </c>
      <c r="C40" s="16">
        <v>0.181818181818182</v>
      </c>
      <c r="D40" s="16">
        <v>0.162337662337662</v>
      </c>
      <c r="E40" s="16">
        <v>0.12987012987013</v>
      </c>
      <c r="F40" s="16">
        <v>0.11038961038961</v>
      </c>
      <c r="G40" s="16">
        <v>0.0714285714285714</v>
      </c>
      <c r="H40" s="16">
        <v>0</v>
      </c>
      <c r="I40" s="16">
        <v>0</v>
      </c>
      <c r="J40" s="16">
        <v>0</v>
      </c>
    </row>
    <row r="41" spans="1:10">
      <c r="A41" s="16">
        <v>38</v>
      </c>
      <c r="B41" s="16">
        <v>0.253588516746411</v>
      </c>
      <c r="C41" s="16">
        <v>0.205741626794258</v>
      </c>
      <c r="D41" s="16">
        <v>0.0478468899521531</v>
      </c>
      <c r="E41" s="16">
        <v>0.181818181818182</v>
      </c>
      <c r="F41" s="16">
        <v>0.110047846889952</v>
      </c>
      <c r="G41" s="16">
        <v>0.0717703349282297</v>
      </c>
      <c r="H41" s="16">
        <v>0.0813397129186603</v>
      </c>
      <c r="I41" s="16">
        <v>0.0478468899521531</v>
      </c>
      <c r="J41" s="16">
        <v>0</v>
      </c>
    </row>
    <row r="42" spans="1:10">
      <c r="A42" s="16">
        <v>39</v>
      </c>
      <c r="B42" s="16">
        <v>0.327160493827161</v>
      </c>
      <c r="C42" s="16">
        <v>0.216049382716049</v>
      </c>
      <c r="D42" s="16">
        <v>0.111111111111111</v>
      </c>
      <c r="E42" s="16">
        <v>0.0679012345679012</v>
      </c>
      <c r="F42" s="16">
        <v>0.111111111111111</v>
      </c>
      <c r="G42" s="16">
        <v>0.104938271604938</v>
      </c>
      <c r="H42" s="16">
        <v>0.0617283950617284</v>
      </c>
      <c r="I42" s="16">
        <v>0</v>
      </c>
      <c r="J42" s="16">
        <v>0</v>
      </c>
    </row>
    <row r="43" spans="1:10">
      <c r="A43" s="16">
        <v>40</v>
      </c>
      <c r="B43" s="16">
        <v>0.292817679558011</v>
      </c>
      <c r="C43" s="16">
        <v>0.204419889502762</v>
      </c>
      <c r="D43" s="16">
        <v>0.0883977900552486</v>
      </c>
      <c r="E43" s="16">
        <v>0.0994475138121547</v>
      </c>
      <c r="F43" s="16">
        <v>0.0607734806629834</v>
      </c>
      <c r="G43" s="16">
        <v>0.104972375690608</v>
      </c>
      <c r="H43" s="16">
        <v>0.0718232044198895</v>
      </c>
      <c r="I43" s="16">
        <v>0.0773480662983425</v>
      </c>
      <c r="J43" s="16">
        <v>0</v>
      </c>
    </row>
    <row r="44" spans="1:10">
      <c r="A44" s="16">
        <v>41</v>
      </c>
      <c r="B44" s="16">
        <v>0.308139534883721</v>
      </c>
      <c r="C44" s="16">
        <v>0.0988372093023256</v>
      </c>
      <c r="D44" s="16">
        <v>0.0581395348837209</v>
      </c>
      <c r="E44" s="16">
        <v>0.209302325581395</v>
      </c>
      <c r="F44" s="16">
        <v>0.162790697674419</v>
      </c>
      <c r="G44" s="16">
        <v>0.0988372093023256</v>
      </c>
      <c r="H44" s="16">
        <v>0.063953488372093</v>
      </c>
      <c r="I44" s="16">
        <v>0</v>
      </c>
      <c r="J44" s="16">
        <v>0</v>
      </c>
    </row>
    <row r="45" spans="1:10">
      <c r="A45" s="16">
        <v>42</v>
      </c>
      <c r="B45" s="16">
        <v>0.308139534883721</v>
      </c>
      <c r="C45" s="16">
        <v>0.0755813953488372</v>
      </c>
      <c r="D45" s="16">
        <v>0.232558139534884</v>
      </c>
      <c r="E45" s="16">
        <v>0.0813953488372093</v>
      </c>
      <c r="F45" s="16">
        <v>0.151162790697674</v>
      </c>
      <c r="G45" s="16">
        <v>0.0813953488372093</v>
      </c>
      <c r="H45" s="16">
        <v>0.0697674418604651</v>
      </c>
      <c r="I45" s="16">
        <v>0</v>
      </c>
      <c r="J45" s="16">
        <v>0</v>
      </c>
    </row>
    <row r="46" spans="1:10">
      <c r="A46" s="16">
        <v>43</v>
      </c>
      <c r="B46" s="16">
        <v>0.28804347826087</v>
      </c>
      <c r="C46" s="16">
        <v>0.146739130434783</v>
      </c>
      <c r="D46" s="16">
        <v>0.141304347826087</v>
      </c>
      <c r="E46" s="16">
        <v>0.119565217391304</v>
      </c>
      <c r="F46" s="16">
        <v>0.146739130434783</v>
      </c>
      <c r="G46" s="16">
        <v>0.0815217391304348</v>
      </c>
      <c r="H46" s="16">
        <v>0.0760869565217391</v>
      </c>
      <c r="I46" s="16">
        <v>0</v>
      </c>
      <c r="J46" s="16">
        <v>0</v>
      </c>
    </row>
    <row r="47" spans="1:10">
      <c r="A47" s="16">
        <v>44</v>
      </c>
      <c r="B47" s="16">
        <v>0.262376237623762</v>
      </c>
      <c r="C47" s="16">
        <v>0.232673267326733</v>
      </c>
      <c r="D47" s="16">
        <v>0.198019801980198</v>
      </c>
      <c r="E47" s="16">
        <v>0.153465346534653</v>
      </c>
      <c r="F47" s="16">
        <v>0.0693069306930693</v>
      </c>
      <c r="G47" s="16">
        <v>0.0841584158415842</v>
      </c>
      <c r="H47" s="16">
        <v>0</v>
      </c>
      <c r="I47" s="16">
        <v>0</v>
      </c>
      <c r="J47" s="16">
        <v>0</v>
      </c>
    </row>
    <row r="48" spans="1:10">
      <c r="A48" s="16">
        <v>45</v>
      </c>
      <c r="B48" s="16">
        <v>0.311764705882353</v>
      </c>
      <c r="C48" s="16">
        <v>0.241176470588235</v>
      </c>
      <c r="D48" s="16">
        <v>0.0705882352941176</v>
      </c>
      <c r="E48" s="16">
        <v>0.135294117647059</v>
      </c>
      <c r="F48" s="16">
        <v>0.105882352941176</v>
      </c>
      <c r="G48" s="16">
        <v>0.0705882352941176</v>
      </c>
      <c r="H48" s="16">
        <v>0.0647058823529412</v>
      </c>
      <c r="I48" s="16">
        <v>0</v>
      </c>
      <c r="J48" s="16">
        <v>0</v>
      </c>
    </row>
    <row r="49" spans="1:10">
      <c r="A49" s="16">
        <v>46</v>
      </c>
      <c r="B49" s="16">
        <v>0</v>
      </c>
      <c r="C49" s="16">
        <v>0.385964912280702</v>
      </c>
      <c r="D49" s="16">
        <v>0.228070175438596</v>
      </c>
      <c r="E49" s="16">
        <v>0.157894736842105</v>
      </c>
      <c r="F49" s="16">
        <v>0.087719298245614</v>
      </c>
      <c r="G49" s="16">
        <v>0.140350877192982</v>
      </c>
      <c r="H49" s="16">
        <v>0</v>
      </c>
      <c r="I49" s="16">
        <v>0</v>
      </c>
      <c r="J49" s="16">
        <v>0</v>
      </c>
    </row>
    <row r="50" spans="1:10">
      <c r="A50" s="16">
        <v>47</v>
      </c>
      <c r="B50" s="16">
        <v>0.308139534883721</v>
      </c>
      <c r="C50" s="16">
        <v>0.180232558139535</v>
      </c>
      <c r="D50" s="16">
        <v>0.127906976744186</v>
      </c>
      <c r="E50" s="16">
        <v>0.127906976744186</v>
      </c>
      <c r="F50" s="16">
        <v>0.0697674418604651</v>
      </c>
      <c r="G50" s="16">
        <v>0.0581395348837209</v>
      </c>
      <c r="H50" s="16">
        <v>0.0581395348837209</v>
      </c>
      <c r="I50" s="16">
        <v>0.0697674418604651</v>
      </c>
      <c r="J50" s="16">
        <v>0</v>
      </c>
    </row>
    <row r="51" spans="1:10">
      <c r="A51" s="16">
        <v>48</v>
      </c>
      <c r="B51" s="16">
        <v>0.329192546583851</v>
      </c>
      <c r="C51" s="16">
        <v>0.204968944099379</v>
      </c>
      <c r="D51" s="16">
        <v>0.124223602484472</v>
      </c>
      <c r="E51" s="16">
        <v>0.118012422360248</v>
      </c>
      <c r="F51" s="16">
        <v>0.0683229813664596</v>
      </c>
      <c r="G51" s="16">
        <v>0.0869565217391304</v>
      </c>
      <c r="H51" s="16">
        <v>0.0683229813664596</v>
      </c>
      <c r="I51" s="16">
        <v>0</v>
      </c>
      <c r="J51" s="16">
        <v>0</v>
      </c>
    </row>
    <row r="52" spans="1:10">
      <c r="A52" s="16">
        <v>49</v>
      </c>
      <c r="B52" s="16">
        <v>0.323170731707317</v>
      </c>
      <c r="C52" s="16">
        <v>0.207317073170732</v>
      </c>
      <c r="D52" s="16">
        <v>0.115853658536585</v>
      </c>
      <c r="E52" s="16">
        <v>0.0670731707317073</v>
      </c>
      <c r="F52" s="16">
        <v>0.0670731707317073</v>
      </c>
      <c r="G52" s="16">
        <v>0.0792682926829268</v>
      </c>
      <c r="H52" s="16">
        <v>0.0670731707317073</v>
      </c>
      <c r="I52" s="16">
        <v>0.0731707317073171</v>
      </c>
      <c r="J52" s="16">
        <v>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U52"/>
  <sheetViews>
    <sheetView workbookViewId="0">
      <selection activeCell="A2" sqref="A2"/>
    </sheetView>
  </sheetViews>
  <sheetFormatPr defaultColWidth="9" defaultRowHeight="13.5"/>
  <cols>
    <col min="1" max="1" width="9.375" style="16" customWidth="1"/>
    <col min="2" max="8" width="3.375" style="16" customWidth="1"/>
    <col min="9" max="9" width="4.375" style="16" customWidth="1"/>
    <col min="10" max="16" width="3.375" style="16" customWidth="1"/>
    <col min="17" max="17" width="4.375" style="16" customWidth="1"/>
    <col min="18" max="24" width="3.375" style="16" customWidth="1"/>
    <col min="25" max="25" width="4.375" style="16" customWidth="1"/>
    <col min="26" max="32" width="3.375" style="16" customWidth="1"/>
    <col min="33" max="33" width="4.375" style="16" customWidth="1"/>
    <col min="34" max="40" width="3.375" style="16" customWidth="1"/>
    <col min="41" max="41" width="4.375" style="16" customWidth="1"/>
    <col min="42" max="48" width="3.375" style="16" customWidth="1"/>
    <col min="49" max="49" width="4.375" style="16" customWidth="1"/>
    <col min="50" max="56" width="3.375" style="16" customWidth="1"/>
    <col min="57" max="57" width="4.375" style="16" customWidth="1"/>
    <col min="58" max="64" width="3.375" style="16" customWidth="1"/>
    <col min="65" max="65" width="4.375" style="16" customWidth="1"/>
    <col min="66" max="72" width="3.375" style="16" customWidth="1"/>
    <col min="73" max="73" width="4.375" style="16" customWidth="1"/>
  </cols>
  <sheetData>
    <row r="1" s="11" customFormat="1" ht="15.75" customHeight="1" spans="1:24">
      <c r="A1" s="14" t="s">
        <v>584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s="11" customFormat="1" ht="29" customHeight="1" spans="1:24">
      <c r="A2" s="37" t="s">
        <v>585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2:73">
      <c r="B3" s="16" t="s">
        <v>586</v>
      </c>
      <c r="C3" s="16" t="s">
        <v>587</v>
      </c>
      <c r="D3" s="16" t="s">
        <v>588</v>
      </c>
      <c r="E3" s="16" t="s">
        <v>589</v>
      </c>
      <c r="F3" s="16" t="s">
        <v>590</v>
      </c>
      <c r="G3" s="16" t="s">
        <v>591</v>
      </c>
      <c r="H3" s="16" t="s">
        <v>592</v>
      </c>
      <c r="I3" s="16" t="s">
        <v>593</v>
      </c>
      <c r="J3" s="16" t="s">
        <v>594</v>
      </c>
      <c r="K3" s="16" t="s">
        <v>595</v>
      </c>
      <c r="L3" s="16" t="s">
        <v>596</v>
      </c>
      <c r="M3" s="16" t="s">
        <v>597</v>
      </c>
      <c r="N3" s="16" t="s">
        <v>598</v>
      </c>
      <c r="O3" s="16" t="s">
        <v>599</v>
      </c>
      <c r="P3" s="16" t="s">
        <v>600</v>
      </c>
      <c r="Q3" s="16" t="s">
        <v>601</v>
      </c>
      <c r="R3" s="16" t="s">
        <v>602</v>
      </c>
      <c r="S3" s="16" t="s">
        <v>603</v>
      </c>
      <c r="T3" s="16" t="s">
        <v>604</v>
      </c>
      <c r="U3" s="16" t="s">
        <v>605</v>
      </c>
      <c r="V3" s="16" t="s">
        <v>606</v>
      </c>
      <c r="W3" s="16" t="s">
        <v>607</v>
      </c>
      <c r="X3" s="16" t="s">
        <v>608</v>
      </c>
      <c r="Y3" s="16" t="s">
        <v>609</v>
      </c>
      <c r="Z3" s="16" t="s">
        <v>610</v>
      </c>
      <c r="AA3" s="16" t="s">
        <v>611</v>
      </c>
      <c r="AB3" s="16" t="s">
        <v>612</v>
      </c>
      <c r="AC3" s="16" t="s">
        <v>613</v>
      </c>
      <c r="AD3" s="16" t="s">
        <v>614</v>
      </c>
      <c r="AE3" s="16" t="s">
        <v>615</v>
      </c>
      <c r="AF3" s="16" t="s">
        <v>616</v>
      </c>
      <c r="AG3" s="16" t="s">
        <v>617</v>
      </c>
      <c r="AH3" s="16" t="s">
        <v>618</v>
      </c>
      <c r="AI3" s="16" t="s">
        <v>619</v>
      </c>
      <c r="AJ3" s="16" t="s">
        <v>620</v>
      </c>
      <c r="AK3" s="16" t="s">
        <v>621</v>
      </c>
      <c r="AL3" s="16" t="s">
        <v>622</v>
      </c>
      <c r="AM3" s="16" t="s">
        <v>623</v>
      </c>
      <c r="AN3" s="16" t="s">
        <v>624</v>
      </c>
      <c r="AO3" s="16" t="s">
        <v>625</v>
      </c>
      <c r="AP3" s="16" t="s">
        <v>626</v>
      </c>
      <c r="AQ3" s="16" t="s">
        <v>627</v>
      </c>
      <c r="AR3" s="16" t="s">
        <v>628</v>
      </c>
      <c r="AS3" s="16" t="s">
        <v>629</v>
      </c>
      <c r="AT3" s="16" t="s">
        <v>630</v>
      </c>
      <c r="AU3" s="16" t="s">
        <v>631</v>
      </c>
      <c r="AV3" s="16" t="s">
        <v>632</v>
      </c>
      <c r="AW3" s="16" t="s">
        <v>633</v>
      </c>
      <c r="AX3" s="16" t="s">
        <v>634</v>
      </c>
      <c r="AY3" s="16" t="s">
        <v>635</v>
      </c>
      <c r="AZ3" s="16" t="s">
        <v>636</v>
      </c>
      <c r="BA3" s="16" t="s">
        <v>637</v>
      </c>
      <c r="BB3" s="16" t="s">
        <v>638</v>
      </c>
      <c r="BC3" s="16" t="s">
        <v>639</v>
      </c>
      <c r="BD3" s="16" t="s">
        <v>640</v>
      </c>
      <c r="BE3" s="16" t="s">
        <v>641</v>
      </c>
      <c r="BF3" s="16" t="s">
        <v>642</v>
      </c>
      <c r="BG3" s="16" t="s">
        <v>643</v>
      </c>
      <c r="BH3" s="16" t="s">
        <v>644</v>
      </c>
      <c r="BI3" s="16" t="s">
        <v>645</v>
      </c>
      <c r="BJ3" s="16" t="s">
        <v>646</v>
      </c>
      <c r="BK3" s="16" t="s">
        <v>647</v>
      </c>
      <c r="BL3" s="16" t="s">
        <v>648</v>
      </c>
      <c r="BM3" s="16" t="s">
        <v>649</v>
      </c>
      <c r="BN3" s="16" t="s">
        <v>650</v>
      </c>
      <c r="BO3" s="16" t="s">
        <v>651</v>
      </c>
      <c r="BP3" s="16" t="s">
        <v>652</v>
      </c>
      <c r="BQ3" s="16" t="s">
        <v>653</v>
      </c>
      <c r="BR3" s="16" t="s">
        <v>654</v>
      </c>
      <c r="BS3" s="16" t="s">
        <v>655</v>
      </c>
      <c r="BT3" s="16" t="s">
        <v>656</v>
      </c>
      <c r="BU3" s="16" t="s">
        <v>657</v>
      </c>
    </row>
    <row r="4" spans="1:73">
      <c r="A4" s="16" t="s">
        <v>658</v>
      </c>
      <c r="B4" s="12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>
      <c r="A5" s="16" t="s">
        <v>659</v>
      </c>
      <c r="B5" s="12">
        <v>0</v>
      </c>
      <c r="C5" s="12">
        <v>0</v>
      </c>
      <c r="D5" s="12">
        <v>0</v>
      </c>
      <c r="E5" s="12">
        <v>1</v>
      </c>
      <c r="F5" s="12">
        <v>-1</v>
      </c>
      <c r="G5" s="12">
        <v>0</v>
      </c>
      <c r="H5" s="12">
        <v>0</v>
      </c>
      <c r="I5" s="12">
        <v>0</v>
      </c>
      <c r="J5" s="12">
        <v>0</v>
      </c>
      <c r="K5" s="12">
        <v>1</v>
      </c>
      <c r="L5" s="12">
        <v>1</v>
      </c>
      <c r="M5" s="12">
        <v>1</v>
      </c>
      <c r="N5" s="12">
        <v>1</v>
      </c>
      <c r="O5" s="12">
        <v>0</v>
      </c>
      <c r="P5" s="12">
        <v>0</v>
      </c>
      <c r="Q5" s="12">
        <v>0</v>
      </c>
      <c r="R5" s="12">
        <v>1</v>
      </c>
      <c r="S5" s="12">
        <v>0</v>
      </c>
      <c r="T5" s="12">
        <v>1</v>
      </c>
      <c r="U5" s="12">
        <v>1</v>
      </c>
      <c r="V5" s="12">
        <v>1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1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1</v>
      </c>
      <c r="AQ5" s="12">
        <v>0</v>
      </c>
      <c r="AR5" s="12">
        <v>1</v>
      </c>
      <c r="AS5" s="12">
        <v>0</v>
      </c>
      <c r="AT5" s="12">
        <v>0</v>
      </c>
      <c r="AU5" s="12">
        <v>0</v>
      </c>
      <c r="AV5" s="12">
        <v>1</v>
      </c>
      <c r="AW5" s="12">
        <v>0</v>
      </c>
      <c r="AX5" s="12">
        <v>1</v>
      </c>
      <c r="AY5" s="12">
        <v>0</v>
      </c>
      <c r="AZ5" s="12">
        <v>1</v>
      </c>
      <c r="BA5" s="12">
        <v>0</v>
      </c>
      <c r="BB5" s="12">
        <v>1</v>
      </c>
      <c r="BC5" s="12">
        <v>0</v>
      </c>
      <c r="BD5" s="12">
        <v>1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>
      <c r="A6" s="16" t="s">
        <v>660</v>
      </c>
      <c r="B6" s="12">
        <v>1</v>
      </c>
      <c r="C6" s="12">
        <v>0</v>
      </c>
      <c r="D6" s="12">
        <v>1</v>
      </c>
      <c r="E6" s="12">
        <v>1</v>
      </c>
      <c r="F6" s="12">
        <v>1</v>
      </c>
      <c r="G6" s="12">
        <v>0</v>
      </c>
      <c r="H6" s="12">
        <v>1</v>
      </c>
      <c r="I6" s="12">
        <v>0</v>
      </c>
      <c r="J6" s="12">
        <v>1</v>
      </c>
      <c r="K6" s="12">
        <v>0</v>
      </c>
      <c r="L6" s="12">
        <v>1</v>
      </c>
      <c r="M6" s="12">
        <v>-1</v>
      </c>
      <c r="N6" s="12">
        <v>-1</v>
      </c>
      <c r="O6" s="12">
        <v>1</v>
      </c>
      <c r="P6" s="12">
        <v>1</v>
      </c>
      <c r="Q6" s="12">
        <v>0</v>
      </c>
      <c r="R6" s="12">
        <v>1</v>
      </c>
      <c r="S6" s="12">
        <v>1</v>
      </c>
      <c r="T6" s="12">
        <v>1</v>
      </c>
      <c r="U6" s="12">
        <v>1</v>
      </c>
      <c r="V6" s="12">
        <v>1</v>
      </c>
      <c r="W6" s="12">
        <v>1</v>
      </c>
      <c r="X6" s="12">
        <v>1</v>
      </c>
      <c r="Y6" s="12">
        <v>0</v>
      </c>
      <c r="Z6" s="12">
        <v>1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-1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1</v>
      </c>
      <c r="AT6" s="12">
        <v>1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-1</v>
      </c>
      <c r="BB6" s="12">
        <v>0</v>
      </c>
      <c r="BC6" s="12">
        <v>0</v>
      </c>
      <c r="BD6" s="12">
        <v>0</v>
      </c>
      <c r="BE6" s="12">
        <v>-1</v>
      </c>
      <c r="BF6" s="12">
        <v>0</v>
      </c>
      <c r="BG6" s="12">
        <v>0</v>
      </c>
      <c r="BH6" s="12">
        <v>1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>
      <c r="A7" s="16" t="s">
        <v>661</v>
      </c>
      <c r="B7" s="12">
        <v>0</v>
      </c>
      <c r="C7" s="12">
        <v>0</v>
      </c>
      <c r="D7" s="12">
        <v>1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1</v>
      </c>
      <c r="K7" s="12">
        <v>-1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1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1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1</v>
      </c>
      <c r="BB7" s="12">
        <v>1</v>
      </c>
      <c r="BC7" s="12">
        <v>0</v>
      </c>
      <c r="BD7" s="12">
        <v>0</v>
      </c>
      <c r="BE7" s="12">
        <v>0</v>
      </c>
      <c r="BF7" s="12">
        <v>1</v>
      </c>
      <c r="BG7" s="12">
        <v>0</v>
      </c>
      <c r="BH7" s="12">
        <v>1</v>
      </c>
      <c r="BI7" s="12">
        <v>-1</v>
      </c>
      <c r="BJ7" s="12">
        <v>1</v>
      </c>
      <c r="BK7" s="12">
        <v>1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-1</v>
      </c>
    </row>
    <row r="8" spans="1:73">
      <c r="A8" s="16" t="s">
        <v>662</v>
      </c>
      <c r="B8" s="12">
        <v>1</v>
      </c>
      <c r="C8" s="12">
        <v>1</v>
      </c>
      <c r="D8" s="12">
        <v>1</v>
      </c>
      <c r="E8" s="12">
        <v>0</v>
      </c>
      <c r="F8" s="12">
        <v>0</v>
      </c>
      <c r="G8" s="12">
        <v>1</v>
      </c>
      <c r="H8" s="12">
        <v>1</v>
      </c>
      <c r="I8" s="12">
        <v>0</v>
      </c>
      <c r="J8" s="12">
        <v>0</v>
      </c>
      <c r="K8" s="12">
        <v>0</v>
      </c>
      <c r="L8" s="12">
        <v>0</v>
      </c>
      <c r="M8" s="12">
        <v>1</v>
      </c>
      <c r="N8" s="12">
        <v>1</v>
      </c>
      <c r="O8" s="12">
        <v>0</v>
      </c>
      <c r="P8" s="12">
        <v>0</v>
      </c>
      <c r="Q8" s="12">
        <v>0</v>
      </c>
      <c r="R8" s="12">
        <v>1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1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-1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1</v>
      </c>
      <c r="AX8" s="12">
        <v>1</v>
      </c>
      <c r="AY8" s="12">
        <v>0</v>
      </c>
      <c r="AZ8" s="12">
        <v>1</v>
      </c>
      <c r="BA8" s="12">
        <v>1</v>
      </c>
      <c r="BB8" s="12">
        <v>1</v>
      </c>
      <c r="BC8" s="12">
        <v>0</v>
      </c>
      <c r="BD8" s="12">
        <v>1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>
      <c r="A9" s="16" t="s">
        <v>663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1</v>
      </c>
      <c r="I9" s="12">
        <v>0</v>
      </c>
      <c r="J9" s="12">
        <v>1</v>
      </c>
      <c r="K9" s="12">
        <v>1</v>
      </c>
      <c r="L9" s="12">
        <v>1</v>
      </c>
      <c r="M9" s="12">
        <v>0</v>
      </c>
      <c r="N9" s="12">
        <v>0</v>
      </c>
      <c r="O9" s="12">
        <v>0</v>
      </c>
      <c r="P9" s="12">
        <v>1</v>
      </c>
      <c r="Q9" s="12">
        <v>0</v>
      </c>
      <c r="R9" s="12">
        <v>1</v>
      </c>
      <c r="S9" s="12">
        <v>0</v>
      </c>
      <c r="T9" s="12">
        <v>1</v>
      </c>
      <c r="U9" s="12">
        <v>1</v>
      </c>
      <c r="V9" s="12">
        <v>1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1</v>
      </c>
      <c r="AD9" s="12">
        <v>-1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1</v>
      </c>
      <c r="AL9" s="12">
        <v>1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-1</v>
      </c>
      <c r="AX9" s="12">
        <v>1</v>
      </c>
      <c r="AY9" s="12">
        <v>0</v>
      </c>
      <c r="AZ9" s="12">
        <v>1</v>
      </c>
      <c r="BA9" s="12">
        <v>1</v>
      </c>
      <c r="BB9" s="12">
        <v>1</v>
      </c>
      <c r="BC9" s="12">
        <v>0</v>
      </c>
      <c r="BD9" s="12">
        <v>1</v>
      </c>
      <c r="BE9" s="12">
        <v>1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>
      <c r="A10" s="16" t="s">
        <v>664</v>
      </c>
      <c r="B10" s="12">
        <v>0</v>
      </c>
      <c r="C10" s="12">
        <v>0</v>
      </c>
      <c r="D10" s="12">
        <v>1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1</v>
      </c>
      <c r="K10" s="12">
        <v>0</v>
      </c>
      <c r="L10" s="12">
        <v>1</v>
      </c>
      <c r="M10" s="12">
        <v>1</v>
      </c>
      <c r="N10" s="12">
        <v>1</v>
      </c>
      <c r="O10" s="12">
        <v>0</v>
      </c>
      <c r="P10" s="12">
        <v>1</v>
      </c>
      <c r="Q10" s="12">
        <v>0</v>
      </c>
      <c r="R10" s="12">
        <v>0</v>
      </c>
      <c r="S10" s="12">
        <v>0</v>
      </c>
      <c r="T10" s="12">
        <v>1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1</v>
      </c>
      <c r="AA10" s="12">
        <v>0</v>
      </c>
      <c r="AB10" s="12">
        <v>0</v>
      </c>
      <c r="AC10" s="12">
        <v>1</v>
      </c>
      <c r="AD10" s="12">
        <v>1</v>
      </c>
      <c r="AE10" s="12">
        <v>0</v>
      </c>
      <c r="AF10" s="12">
        <v>0</v>
      </c>
      <c r="AG10" s="12">
        <v>1</v>
      </c>
      <c r="AH10" s="12">
        <v>0</v>
      </c>
      <c r="AI10" s="12">
        <v>0</v>
      </c>
      <c r="AJ10" s="12">
        <v>1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1</v>
      </c>
      <c r="AR10" s="12">
        <v>1</v>
      </c>
      <c r="AS10" s="12">
        <v>1</v>
      </c>
      <c r="AT10" s="12">
        <v>1</v>
      </c>
      <c r="AU10" s="12">
        <v>0</v>
      </c>
      <c r="AV10" s="12">
        <v>1</v>
      </c>
      <c r="AW10" s="12">
        <v>0</v>
      </c>
      <c r="AX10" s="12">
        <v>1</v>
      </c>
      <c r="AY10" s="12">
        <v>-1</v>
      </c>
      <c r="AZ10" s="12">
        <v>1</v>
      </c>
      <c r="BA10" s="12">
        <v>1</v>
      </c>
      <c r="BB10" s="12">
        <v>1</v>
      </c>
      <c r="BC10" s="12">
        <v>1</v>
      </c>
      <c r="BD10" s="12">
        <v>1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>
      <c r="A11" s="16" t="s">
        <v>665</v>
      </c>
      <c r="B11" s="12">
        <v>0</v>
      </c>
      <c r="C11" s="12">
        <v>0</v>
      </c>
      <c r="D11" s="12">
        <v>1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1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1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1</v>
      </c>
      <c r="AF11" s="12">
        <v>0</v>
      </c>
      <c r="AG11" s="12">
        <v>0</v>
      </c>
      <c r="AH11" s="12">
        <v>0</v>
      </c>
      <c r="AI11" s="12">
        <v>0</v>
      </c>
      <c r="AJ11" s="12">
        <v>-1</v>
      </c>
      <c r="AK11" s="12">
        <v>-1</v>
      </c>
      <c r="AL11" s="12">
        <v>-1</v>
      </c>
      <c r="AM11" s="12">
        <v>0</v>
      </c>
      <c r="AN11" s="12">
        <v>0</v>
      </c>
      <c r="AO11" s="12">
        <v>0</v>
      </c>
      <c r="AP11" s="12">
        <v>1</v>
      </c>
      <c r="AQ11" s="12">
        <v>0</v>
      </c>
      <c r="AR11" s="12">
        <v>1</v>
      </c>
      <c r="AS11" s="12">
        <v>-1</v>
      </c>
      <c r="AT11" s="12">
        <v>1</v>
      </c>
      <c r="AU11" s="12">
        <v>1</v>
      </c>
      <c r="AV11" s="12">
        <v>1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>
      <c r="A12" s="16" t="s">
        <v>666</v>
      </c>
      <c r="B12" s="12">
        <v>0</v>
      </c>
      <c r="C12" s="12">
        <v>1</v>
      </c>
      <c r="D12" s="12">
        <v>0</v>
      </c>
      <c r="E12" s="12">
        <v>1</v>
      </c>
      <c r="F12" s="12">
        <v>0</v>
      </c>
      <c r="G12" s="12">
        <v>1</v>
      </c>
      <c r="H12" s="12">
        <v>0</v>
      </c>
      <c r="I12" s="12">
        <v>1</v>
      </c>
      <c r="J12" s="12">
        <v>0</v>
      </c>
      <c r="K12" s="12">
        <v>0</v>
      </c>
      <c r="L12" s="12">
        <v>0</v>
      </c>
      <c r="M12" s="12">
        <v>1</v>
      </c>
      <c r="N12" s="12">
        <v>-1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1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1</v>
      </c>
      <c r="AA12" s="12">
        <v>0</v>
      </c>
      <c r="AB12" s="12">
        <v>1</v>
      </c>
      <c r="AC12" s="12">
        <v>0</v>
      </c>
      <c r="AD12" s="12">
        <v>0</v>
      </c>
      <c r="AE12" s="12">
        <v>0</v>
      </c>
      <c r="AF12" s="12">
        <v>1</v>
      </c>
      <c r="AG12" s="12">
        <v>0</v>
      </c>
      <c r="AH12" s="12">
        <v>1</v>
      </c>
      <c r="AI12" s="12">
        <v>0</v>
      </c>
      <c r="AJ12" s="12">
        <v>1</v>
      </c>
      <c r="AK12" s="12">
        <v>1</v>
      </c>
      <c r="AL12" s="12">
        <v>1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1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1</v>
      </c>
      <c r="AY12" s="12">
        <v>0</v>
      </c>
      <c r="AZ12" s="12">
        <v>0</v>
      </c>
      <c r="BA12" s="12">
        <v>1</v>
      </c>
      <c r="BB12" s="12">
        <v>1</v>
      </c>
      <c r="BC12" s="12">
        <v>0</v>
      </c>
      <c r="BD12" s="12">
        <v>0</v>
      </c>
      <c r="BE12" s="12">
        <v>1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>
      <c r="A13" s="16" t="s">
        <v>667</v>
      </c>
      <c r="B13" s="12">
        <v>1</v>
      </c>
      <c r="C13" s="12">
        <v>0</v>
      </c>
      <c r="D13" s="12">
        <v>1</v>
      </c>
      <c r="E13" s="12">
        <v>1</v>
      </c>
      <c r="F13" s="12">
        <v>1</v>
      </c>
      <c r="G13" s="12">
        <v>0</v>
      </c>
      <c r="H13" s="12">
        <v>1</v>
      </c>
      <c r="I13" s="12">
        <v>0</v>
      </c>
      <c r="J13" s="12">
        <v>1</v>
      </c>
      <c r="K13" s="12">
        <v>0</v>
      </c>
      <c r="L13" s="12">
        <v>1</v>
      </c>
      <c r="M13" s="12">
        <v>1</v>
      </c>
      <c r="N13" s="12">
        <v>1</v>
      </c>
      <c r="O13" s="12">
        <v>1</v>
      </c>
      <c r="P13" s="12">
        <v>1</v>
      </c>
      <c r="Q13" s="12">
        <v>-1</v>
      </c>
      <c r="R13" s="12">
        <v>1</v>
      </c>
      <c r="S13" s="12">
        <v>1</v>
      </c>
      <c r="T13" s="12">
        <v>1</v>
      </c>
      <c r="U13" s="12">
        <v>1</v>
      </c>
      <c r="V13" s="12">
        <v>1</v>
      </c>
      <c r="W13" s="12">
        <v>1</v>
      </c>
      <c r="X13" s="12">
        <v>1</v>
      </c>
      <c r="Y13" s="12">
        <v>-1</v>
      </c>
      <c r="Z13" s="12">
        <v>1</v>
      </c>
      <c r="AA13" s="12">
        <v>0</v>
      </c>
      <c r="AB13" s="12">
        <v>1</v>
      </c>
      <c r="AC13" s="12">
        <v>0</v>
      </c>
      <c r="AD13" s="12">
        <v>0</v>
      </c>
      <c r="AE13" s="12">
        <v>0</v>
      </c>
      <c r="AF13" s="12">
        <v>1</v>
      </c>
      <c r="AG13" s="12">
        <v>0</v>
      </c>
      <c r="AH13" s="12">
        <v>0</v>
      </c>
      <c r="AI13" s="12">
        <v>0</v>
      </c>
      <c r="AJ13" s="12">
        <v>-1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1</v>
      </c>
      <c r="AQ13" s="12">
        <v>0</v>
      </c>
      <c r="AR13" s="12">
        <v>1</v>
      </c>
      <c r="AS13" s="12">
        <v>0</v>
      </c>
      <c r="AT13" s="12">
        <v>0</v>
      </c>
      <c r="AU13" s="12">
        <v>0</v>
      </c>
      <c r="AV13" s="12">
        <v>1</v>
      </c>
      <c r="AW13" s="12">
        <v>0</v>
      </c>
      <c r="AX13" s="12">
        <v>-1</v>
      </c>
      <c r="AY13" s="12">
        <v>1</v>
      </c>
      <c r="AZ13" s="12">
        <v>1</v>
      </c>
      <c r="BA13" s="12">
        <v>1</v>
      </c>
      <c r="BB13" s="12">
        <v>1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>
      <c r="A14" s="16" t="s">
        <v>668</v>
      </c>
      <c r="B14" s="12">
        <v>0</v>
      </c>
      <c r="C14" s="12">
        <v>0</v>
      </c>
      <c r="D14" s="12">
        <v>1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1</v>
      </c>
      <c r="K14" s="12">
        <v>0</v>
      </c>
      <c r="L14" s="12">
        <v>1</v>
      </c>
      <c r="M14" s="12">
        <v>1</v>
      </c>
      <c r="N14" s="12">
        <v>1</v>
      </c>
      <c r="O14" s="12">
        <v>0</v>
      </c>
      <c r="P14" s="12">
        <v>1</v>
      </c>
      <c r="Q14" s="12">
        <v>0</v>
      </c>
      <c r="R14" s="12">
        <v>0</v>
      </c>
      <c r="S14" s="12">
        <v>0</v>
      </c>
      <c r="T14" s="12">
        <v>0</v>
      </c>
      <c r="U14" s="12">
        <v>1</v>
      </c>
      <c r="V14" s="12">
        <v>1</v>
      </c>
      <c r="W14" s="12">
        <v>0</v>
      </c>
      <c r="X14" s="12">
        <v>0</v>
      </c>
      <c r="Y14" s="12">
        <v>0</v>
      </c>
      <c r="Z14" s="12">
        <v>1</v>
      </c>
      <c r="AA14" s="12">
        <v>0</v>
      </c>
      <c r="AB14" s="12">
        <v>1</v>
      </c>
      <c r="AC14" s="12">
        <v>1</v>
      </c>
      <c r="AD14" s="12">
        <v>1</v>
      </c>
      <c r="AE14" s="12">
        <v>0</v>
      </c>
      <c r="AF14" s="12">
        <v>1</v>
      </c>
      <c r="AG14" s="12">
        <v>1</v>
      </c>
      <c r="AH14" s="12">
        <v>1</v>
      </c>
      <c r="AI14" s="12">
        <v>0</v>
      </c>
      <c r="AJ14" s="12">
        <v>1</v>
      </c>
      <c r="AK14" s="12">
        <v>0</v>
      </c>
      <c r="AL14" s="12">
        <v>0</v>
      </c>
      <c r="AM14" s="12">
        <v>1</v>
      </c>
      <c r="AN14" s="12">
        <v>1</v>
      </c>
      <c r="AO14" s="12">
        <v>0</v>
      </c>
      <c r="AP14" s="12">
        <v>1</v>
      </c>
      <c r="AQ14" s="12">
        <v>0</v>
      </c>
      <c r="AR14" s="12">
        <v>1</v>
      </c>
      <c r="AS14" s="12">
        <v>1</v>
      </c>
      <c r="AT14" s="12">
        <v>1</v>
      </c>
      <c r="AU14" s="12">
        <v>0</v>
      </c>
      <c r="AV14" s="12">
        <v>1</v>
      </c>
      <c r="AW14" s="12">
        <v>0</v>
      </c>
      <c r="AX14" s="12">
        <v>1</v>
      </c>
      <c r="AY14" s="12">
        <v>0</v>
      </c>
      <c r="AZ14" s="12">
        <v>1</v>
      </c>
      <c r="BA14" s="12">
        <v>1</v>
      </c>
      <c r="BB14" s="12">
        <v>1</v>
      </c>
      <c r="BC14" s="12">
        <v>1</v>
      </c>
      <c r="BD14" s="12">
        <v>1</v>
      </c>
      <c r="BE14" s="12">
        <v>1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>
      <c r="A15" s="16" t="s">
        <v>669</v>
      </c>
      <c r="B15" s="12">
        <v>0</v>
      </c>
      <c r="C15" s="12">
        <v>0</v>
      </c>
      <c r="D15" s="12">
        <v>0</v>
      </c>
      <c r="E15" s="12">
        <v>1</v>
      </c>
      <c r="F15" s="12">
        <v>1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1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1</v>
      </c>
      <c r="S15" s="12">
        <v>0</v>
      </c>
      <c r="T15" s="12">
        <v>1</v>
      </c>
      <c r="U15" s="12">
        <v>1</v>
      </c>
      <c r="V15" s="12">
        <v>1</v>
      </c>
      <c r="W15" s="12">
        <v>0</v>
      </c>
      <c r="X15" s="12">
        <v>1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1</v>
      </c>
      <c r="AH15" s="12">
        <v>0</v>
      </c>
      <c r="AI15" s="12">
        <v>0</v>
      </c>
      <c r="AJ15" s="12">
        <v>-1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1</v>
      </c>
      <c r="AR15" s="12">
        <v>1</v>
      </c>
      <c r="AS15" s="12">
        <v>0</v>
      </c>
      <c r="AT15" s="12">
        <v>0</v>
      </c>
      <c r="AU15" s="12">
        <v>1</v>
      </c>
      <c r="AV15" s="12">
        <v>0</v>
      </c>
      <c r="AW15" s="12">
        <v>0</v>
      </c>
      <c r="AX15" s="12">
        <v>1</v>
      </c>
      <c r="AY15" s="12">
        <v>0</v>
      </c>
      <c r="AZ15" s="12">
        <v>1</v>
      </c>
      <c r="BA15" s="12">
        <v>-1</v>
      </c>
      <c r="BB15" s="12">
        <v>1</v>
      </c>
      <c r="BC15" s="12">
        <v>1</v>
      </c>
      <c r="BD15" s="12">
        <v>1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>
      <c r="A16" s="16" t="s">
        <v>670</v>
      </c>
      <c r="B16" s="12">
        <v>0</v>
      </c>
      <c r="C16" s="12">
        <v>0</v>
      </c>
      <c r="D16" s="12">
        <v>1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1</v>
      </c>
      <c r="L16" s="12">
        <v>0</v>
      </c>
      <c r="M16" s="12">
        <v>1</v>
      </c>
      <c r="N16" s="12">
        <v>0</v>
      </c>
      <c r="O16" s="12">
        <v>1</v>
      </c>
      <c r="P16" s="12">
        <v>0</v>
      </c>
      <c r="Q16" s="12">
        <v>1</v>
      </c>
      <c r="R16" s="12">
        <v>0</v>
      </c>
      <c r="S16" s="12">
        <v>0</v>
      </c>
      <c r="T16" s="12">
        <v>-1</v>
      </c>
      <c r="U16" s="12">
        <v>-1</v>
      </c>
      <c r="V16" s="12">
        <v>-1</v>
      </c>
      <c r="W16" s="12">
        <v>0</v>
      </c>
      <c r="X16" s="12">
        <v>0</v>
      </c>
      <c r="Y16" s="12">
        <v>0</v>
      </c>
      <c r="Z16" s="12">
        <v>1</v>
      </c>
      <c r="AA16" s="12">
        <v>0</v>
      </c>
      <c r="AB16" s="12">
        <v>1</v>
      </c>
      <c r="AC16" s="12">
        <v>1</v>
      </c>
      <c r="AD16" s="12">
        <v>1</v>
      </c>
      <c r="AE16" s="12">
        <v>0</v>
      </c>
      <c r="AF16" s="12">
        <v>1</v>
      </c>
      <c r="AG16" s="12">
        <v>0</v>
      </c>
      <c r="AH16" s="12">
        <v>1</v>
      </c>
      <c r="AI16" s="12">
        <v>1</v>
      </c>
      <c r="AJ16" s="12">
        <v>1</v>
      </c>
      <c r="AK16" s="12">
        <v>0</v>
      </c>
      <c r="AL16" s="12">
        <v>0</v>
      </c>
      <c r="AM16" s="12">
        <v>1</v>
      </c>
      <c r="AN16" s="12">
        <v>1</v>
      </c>
      <c r="AO16" s="12">
        <v>0</v>
      </c>
      <c r="AP16" s="12">
        <v>1</v>
      </c>
      <c r="AQ16" s="12">
        <v>0</v>
      </c>
      <c r="AR16" s="12">
        <v>0</v>
      </c>
      <c r="AS16" s="12">
        <v>1</v>
      </c>
      <c r="AT16" s="12">
        <v>1</v>
      </c>
      <c r="AU16" s="12">
        <v>0</v>
      </c>
      <c r="AV16" s="12">
        <v>0</v>
      </c>
      <c r="AW16" s="12">
        <v>1</v>
      </c>
      <c r="AX16" s="12">
        <v>-1</v>
      </c>
      <c r="AY16" s="12">
        <v>-1</v>
      </c>
      <c r="AZ16" s="12">
        <v>1</v>
      </c>
      <c r="BA16" s="12">
        <v>0</v>
      </c>
      <c r="BB16" s="12">
        <v>0</v>
      </c>
      <c r="BC16" s="12">
        <v>1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>
      <c r="A17" s="16" t="s">
        <v>671</v>
      </c>
      <c r="B17" s="12">
        <v>1</v>
      </c>
      <c r="C17" s="12">
        <v>1</v>
      </c>
      <c r="D17" s="12">
        <v>1</v>
      </c>
      <c r="E17" s="12">
        <v>0</v>
      </c>
      <c r="F17" s="12">
        <v>1</v>
      </c>
      <c r="G17" s="12">
        <v>1</v>
      </c>
      <c r="H17" s="12">
        <v>1</v>
      </c>
      <c r="I17" s="12">
        <v>-1</v>
      </c>
      <c r="J17" s="12">
        <v>1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1</v>
      </c>
      <c r="S17" s="12">
        <v>1</v>
      </c>
      <c r="T17" s="12">
        <v>1</v>
      </c>
      <c r="U17" s="12">
        <v>1</v>
      </c>
      <c r="V17" s="12">
        <v>1</v>
      </c>
      <c r="W17" s="12">
        <v>1</v>
      </c>
      <c r="X17" s="12">
        <v>1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-1</v>
      </c>
      <c r="AH17" s="12">
        <v>0</v>
      </c>
      <c r="AI17" s="12">
        <v>0</v>
      </c>
      <c r="AJ17" s="12">
        <v>1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1</v>
      </c>
      <c r="AQ17" s="12">
        <v>0</v>
      </c>
      <c r="AR17" s="12">
        <v>1</v>
      </c>
      <c r="AS17" s="12">
        <v>1</v>
      </c>
      <c r="AT17" s="12">
        <v>1</v>
      </c>
      <c r="AU17" s="12">
        <v>0</v>
      </c>
      <c r="AV17" s="12">
        <v>1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-1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>
      <c r="A18" s="16" t="s">
        <v>672</v>
      </c>
      <c r="B18" s="12">
        <v>1</v>
      </c>
      <c r="C18" s="12">
        <v>0</v>
      </c>
      <c r="D18" s="12">
        <v>1</v>
      </c>
      <c r="E18" s="12">
        <v>1</v>
      </c>
      <c r="F18" s="12">
        <v>1</v>
      </c>
      <c r="G18" s="12">
        <v>0</v>
      </c>
      <c r="H18" s="12">
        <v>1</v>
      </c>
      <c r="I18" s="12">
        <v>0</v>
      </c>
      <c r="J18" s="12">
        <v>1</v>
      </c>
      <c r="K18" s="12">
        <v>0</v>
      </c>
      <c r="L18" s="12">
        <v>1</v>
      </c>
      <c r="M18" s="12">
        <v>1</v>
      </c>
      <c r="N18" s="12">
        <v>1</v>
      </c>
      <c r="O18" s="12">
        <v>0</v>
      </c>
      <c r="P18" s="12">
        <v>1</v>
      </c>
      <c r="Q18" s="12">
        <v>0</v>
      </c>
      <c r="R18" s="12">
        <v>1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1</v>
      </c>
      <c r="AA18" s="12">
        <v>0</v>
      </c>
      <c r="AB18" s="12">
        <v>1</v>
      </c>
      <c r="AC18" s="12">
        <v>1</v>
      </c>
      <c r="AD18" s="12">
        <v>1</v>
      </c>
      <c r="AE18" s="12">
        <v>1</v>
      </c>
      <c r="AF18" s="12">
        <v>1</v>
      </c>
      <c r="AG18" s="12">
        <v>1</v>
      </c>
      <c r="AH18" s="12">
        <v>1</v>
      </c>
      <c r="AI18" s="12">
        <v>1</v>
      </c>
      <c r="AJ18" s="12">
        <v>1</v>
      </c>
      <c r="AK18" s="12">
        <v>1</v>
      </c>
      <c r="AL18" s="12">
        <v>1</v>
      </c>
      <c r="AM18" s="12">
        <v>0</v>
      </c>
      <c r="AN18" s="12">
        <v>1</v>
      </c>
      <c r="AO18" s="12">
        <v>1</v>
      </c>
      <c r="AP18" s="12">
        <v>0</v>
      </c>
      <c r="AQ18" s="12">
        <v>0</v>
      </c>
      <c r="AR18" s="12">
        <v>0</v>
      </c>
      <c r="AS18" s="12">
        <v>1</v>
      </c>
      <c r="AT18" s="12">
        <v>1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1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>
      <c r="A19" s="16" t="s">
        <v>673</v>
      </c>
      <c r="B19" s="12">
        <v>1</v>
      </c>
      <c r="C19" s="12">
        <v>0</v>
      </c>
      <c r="D19" s="12">
        <v>1</v>
      </c>
      <c r="E19" s="12">
        <v>0</v>
      </c>
      <c r="F19" s="12">
        <v>0</v>
      </c>
      <c r="G19" s="12">
        <v>0</v>
      </c>
      <c r="H19" s="12">
        <v>1</v>
      </c>
      <c r="I19" s="12">
        <v>0</v>
      </c>
      <c r="J19" s="12">
        <v>1</v>
      </c>
      <c r="K19" s="12">
        <v>0</v>
      </c>
      <c r="L19" s="12">
        <v>1</v>
      </c>
      <c r="M19" s="12">
        <v>1</v>
      </c>
      <c r="N19" s="12">
        <v>1</v>
      </c>
      <c r="O19" s="12">
        <v>0</v>
      </c>
      <c r="P19" s="12">
        <v>1</v>
      </c>
      <c r="Q19" s="12">
        <v>0</v>
      </c>
      <c r="R19" s="12">
        <v>1</v>
      </c>
      <c r="S19" s="12">
        <v>0</v>
      </c>
      <c r="T19" s="12">
        <v>1</v>
      </c>
      <c r="U19" s="12">
        <v>0</v>
      </c>
      <c r="V19" s="12">
        <v>0</v>
      </c>
      <c r="W19" s="12">
        <v>1</v>
      </c>
      <c r="X19" s="12">
        <v>1</v>
      </c>
      <c r="Y19" s="12">
        <v>0</v>
      </c>
      <c r="Z19" s="12">
        <v>0</v>
      </c>
      <c r="AA19" s="12">
        <v>0</v>
      </c>
      <c r="AB19" s="12">
        <v>1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1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1</v>
      </c>
      <c r="AV19" s="12">
        <v>0</v>
      </c>
      <c r="AW19" s="12">
        <v>0</v>
      </c>
      <c r="AX19" s="12">
        <v>1</v>
      </c>
      <c r="AY19" s="12">
        <v>0</v>
      </c>
      <c r="AZ19" s="12">
        <v>1</v>
      </c>
      <c r="BA19" s="12">
        <v>0</v>
      </c>
      <c r="BB19" s="12">
        <v>0</v>
      </c>
      <c r="BC19" s="12">
        <v>0</v>
      </c>
      <c r="BD19" s="12">
        <v>1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>
      <c r="A20" s="16" t="s">
        <v>674</v>
      </c>
      <c r="B20" s="12">
        <v>0</v>
      </c>
      <c r="C20" s="12">
        <v>1</v>
      </c>
      <c r="D20" s="12">
        <v>1</v>
      </c>
      <c r="E20" s="12">
        <v>0</v>
      </c>
      <c r="F20" s="12">
        <v>0</v>
      </c>
      <c r="G20" s="12">
        <v>1</v>
      </c>
      <c r="H20" s="12">
        <v>0</v>
      </c>
      <c r="I20" s="12">
        <v>0</v>
      </c>
      <c r="J20" s="12">
        <v>0</v>
      </c>
      <c r="K20" s="12">
        <v>1</v>
      </c>
      <c r="L20" s="12">
        <v>1</v>
      </c>
      <c r="M20" s="12">
        <v>1</v>
      </c>
      <c r="N20" s="12">
        <v>1</v>
      </c>
      <c r="O20" s="12">
        <v>0</v>
      </c>
      <c r="P20" s="12">
        <v>0</v>
      </c>
      <c r="Q20" s="12">
        <v>0</v>
      </c>
      <c r="R20" s="12">
        <v>1</v>
      </c>
      <c r="S20" s="12">
        <v>0</v>
      </c>
      <c r="T20" s="12">
        <v>0</v>
      </c>
      <c r="U20" s="12">
        <v>1</v>
      </c>
      <c r="V20" s="12">
        <v>1</v>
      </c>
      <c r="W20" s="12">
        <v>0</v>
      </c>
      <c r="X20" s="12">
        <v>0</v>
      </c>
      <c r="Y20" s="12">
        <v>1</v>
      </c>
      <c r="Z20" s="12">
        <v>0</v>
      </c>
      <c r="AA20" s="12">
        <v>1</v>
      </c>
      <c r="AB20" s="12">
        <v>1</v>
      </c>
      <c r="AC20" s="12">
        <v>0</v>
      </c>
      <c r="AD20" s="12">
        <v>0</v>
      </c>
      <c r="AE20" s="12">
        <v>0</v>
      </c>
      <c r="AF20" s="12">
        <v>1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1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-1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>
      <c r="A21" s="16" t="s">
        <v>675</v>
      </c>
      <c r="B21" s="12">
        <v>1</v>
      </c>
      <c r="C21" s="12">
        <v>0</v>
      </c>
      <c r="D21" s="12">
        <v>1</v>
      </c>
      <c r="E21" s="12">
        <v>1</v>
      </c>
      <c r="F21" s="12">
        <v>1</v>
      </c>
      <c r="G21" s="12">
        <v>0</v>
      </c>
      <c r="H21" s="12">
        <v>1</v>
      </c>
      <c r="I21" s="12">
        <v>0</v>
      </c>
      <c r="J21" s="12">
        <v>1</v>
      </c>
      <c r="K21" s="12">
        <v>0</v>
      </c>
      <c r="L21" s="12">
        <v>1</v>
      </c>
      <c r="M21" s="12">
        <v>1</v>
      </c>
      <c r="N21" s="12">
        <v>1</v>
      </c>
      <c r="O21" s="12">
        <v>0</v>
      </c>
      <c r="P21" s="12">
        <v>1</v>
      </c>
      <c r="Q21" s="12">
        <v>0</v>
      </c>
      <c r="R21" s="12">
        <v>0</v>
      </c>
      <c r="S21" s="12">
        <v>0</v>
      </c>
      <c r="T21" s="12">
        <v>1</v>
      </c>
      <c r="U21" s="12">
        <v>0</v>
      </c>
      <c r="V21" s="12">
        <v>0</v>
      </c>
      <c r="W21" s="12">
        <v>0</v>
      </c>
      <c r="X21" s="12">
        <v>0</v>
      </c>
      <c r="Y21" s="12">
        <v>1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1</v>
      </c>
      <c r="AK21" s="12">
        <v>-1</v>
      </c>
      <c r="AL21" s="12">
        <v>0</v>
      </c>
      <c r="AM21" s="12">
        <v>0</v>
      </c>
      <c r="AN21" s="12">
        <v>0</v>
      </c>
      <c r="AO21" s="12">
        <v>1</v>
      </c>
      <c r="AP21" s="12">
        <v>0</v>
      </c>
      <c r="AQ21" s="12">
        <v>1</v>
      </c>
      <c r="AR21" s="12">
        <v>1</v>
      </c>
      <c r="AS21" s="12">
        <v>1</v>
      </c>
      <c r="AT21" s="12">
        <v>1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1</v>
      </c>
      <c r="BA21" s="12">
        <v>0</v>
      </c>
      <c r="BB21" s="12">
        <v>0</v>
      </c>
      <c r="BC21" s="12">
        <v>0</v>
      </c>
      <c r="BD21" s="12">
        <v>1</v>
      </c>
      <c r="BE21" s="12">
        <v>1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>
      <c r="A22" s="16" t="s">
        <v>676</v>
      </c>
      <c r="B22" s="12">
        <v>1</v>
      </c>
      <c r="C22" s="12">
        <v>-1</v>
      </c>
      <c r="D22" s="12">
        <v>0</v>
      </c>
      <c r="E22" s="12">
        <v>1</v>
      </c>
      <c r="F22" s="12">
        <v>0</v>
      </c>
      <c r="G22" s="12">
        <v>0</v>
      </c>
      <c r="H22" s="12">
        <v>0</v>
      </c>
      <c r="I22" s="12">
        <v>0</v>
      </c>
      <c r="J22" s="12">
        <v>1</v>
      </c>
      <c r="K22" s="12">
        <v>0</v>
      </c>
      <c r="L22" s="12">
        <v>1</v>
      </c>
      <c r="M22" s="12">
        <v>0</v>
      </c>
      <c r="N22" s="12">
        <v>0</v>
      </c>
      <c r="O22" s="12">
        <v>1</v>
      </c>
      <c r="P22" s="12">
        <v>1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-1</v>
      </c>
      <c r="AA22" s="12">
        <v>-1</v>
      </c>
      <c r="AB22" s="12">
        <v>1</v>
      </c>
      <c r="AC22" s="12">
        <v>0</v>
      </c>
      <c r="AD22" s="12">
        <v>0</v>
      </c>
      <c r="AE22" s="12">
        <v>1</v>
      </c>
      <c r="AF22" s="12">
        <v>0</v>
      </c>
      <c r="AG22" s="12">
        <v>0</v>
      </c>
      <c r="AH22" s="12">
        <v>1</v>
      </c>
      <c r="AI22" s="12">
        <v>0</v>
      </c>
      <c r="AJ22" s="12">
        <v>1</v>
      </c>
      <c r="AK22" s="12">
        <v>1</v>
      </c>
      <c r="AL22" s="12">
        <v>1</v>
      </c>
      <c r="AM22" s="12">
        <v>0</v>
      </c>
      <c r="AN22" s="12">
        <v>1</v>
      </c>
      <c r="AO22" s="12">
        <v>0</v>
      </c>
      <c r="AP22" s="12">
        <v>1</v>
      </c>
      <c r="AQ22" s="12">
        <v>1</v>
      </c>
      <c r="AR22" s="12">
        <v>-1</v>
      </c>
      <c r="AS22" s="12">
        <v>1</v>
      </c>
      <c r="AT22" s="12">
        <v>1</v>
      </c>
      <c r="AU22" s="12">
        <v>0</v>
      </c>
      <c r="AV22" s="12">
        <v>1</v>
      </c>
      <c r="AW22" s="12">
        <v>0</v>
      </c>
      <c r="AX22" s="12">
        <v>0</v>
      </c>
      <c r="AY22" s="12">
        <v>0</v>
      </c>
      <c r="AZ22" s="12">
        <v>1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>
      <c r="A23" s="16" t="s">
        <v>677</v>
      </c>
      <c r="B23" s="12">
        <v>1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1</v>
      </c>
      <c r="J23" s="12">
        <v>0</v>
      </c>
      <c r="K23" s="12">
        <v>0</v>
      </c>
      <c r="L23" s="12">
        <v>0</v>
      </c>
      <c r="M23" s="12">
        <v>1</v>
      </c>
      <c r="N23" s="12">
        <v>1</v>
      </c>
      <c r="O23" s="12">
        <v>0</v>
      </c>
      <c r="P23" s="12">
        <v>0</v>
      </c>
      <c r="Q23" s="12">
        <v>0</v>
      </c>
      <c r="R23" s="12">
        <v>1</v>
      </c>
      <c r="S23" s="12">
        <v>0</v>
      </c>
      <c r="T23" s="12">
        <v>1</v>
      </c>
      <c r="U23" s="12">
        <v>1</v>
      </c>
      <c r="V23" s="12">
        <v>1</v>
      </c>
      <c r="W23" s="12">
        <v>0</v>
      </c>
      <c r="X23" s="12">
        <v>1</v>
      </c>
      <c r="Y23" s="12">
        <v>-1</v>
      </c>
      <c r="Z23" s="12">
        <v>0</v>
      </c>
      <c r="AA23" s="12">
        <v>0</v>
      </c>
      <c r="AB23" s="12">
        <v>1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1</v>
      </c>
      <c r="AI23" s="12">
        <v>0</v>
      </c>
      <c r="AJ23" s="12">
        <v>1</v>
      </c>
      <c r="AK23" s="12">
        <v>0</v>
      </c>
      <c r="AL23" s="12">
        <v>0</v>
      </c>
      <c r="AM23" s="12">
        <v>0</v>
      </c>
      <c r="AN23" s="12">
        <v>1</v>
      </c>
      <c r="AO23" s="12">
        <v>0</v>
      </c>
      <c r="AP23" s="12">
        <v>0</v>
      </c>
      <c r="AQ23" s="12">
        <v>0</v>
      </c>
      <c r="AR23" s="12">
        <v>1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1</v>
      </c>
      <c r="BA23" s="12">
        <v>-1</v>
      </c>
      <c r="BB23" s="12">
        <v>0</v>
      </c>
      <c r="BC23" s="12">
        <v>0</v>
      </c>
      <c r="BD23" s="12">
        <v>0</v>
      </c>
      <c r="BE23" s="12">
        <v>1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-1</v>
      </c>
    </row>
    <row r="24" spans="1:73">
      <c r="A24" s="16" t="s">
        <v>678</v>
      </c>
      <c r="B24" s="12">
        <v>-1</v>
      </c>
      <c r="C24" s="12">
        <v>1</v>
      </c>
      <c r="D24" s="12">
        <v>1</v>
      </c>
      <c r="E24" s="12">
        <v>0</v>
      </c>
      <c r="F24" s="12">
        <v>0</v>
      </c>
      <c r="G24" s="12">
        <v>0</v>
      </c>
      <c r="H24" s="12">
        <v>1</v>
      </c>
      <c r="I24" s="12">
        <v>1</v>
      </c>
      <c r="J24" s="12">
        <v>1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1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1</v>
      </c>
      <c r="Z24" s="12">
        <v>1</v>
      </c>
      <c r="AA24" s="12">
        <v>1</v>
      </c>
      <c r="AB24" s="12">
        <v>1</v>
      </c>
      <c r="AC24" s="12">
        <v>1</v>
      </c>
      <c r="AD24" s="12">
        <v>1</v>
      </c>
      <c r="AE24" s="12">
        <v>0</v>
      </c>
      <c r="AF24" s="12">
        <v>0</v>
      </c>
      <c r="AG24" s="12">
        <v>1</v>
      </c>
      <c r="AH24" s="12">
        <v>1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1</v>
      </c>
      <c r="AQ24" s="12">
        <v>0</v>
      </c>
      <c r="AR24" s="12">
        <v>1</v>
      </c>
      <c r="AS24" s="12">
        <v>-1</v>
      </c>
      <c r="AT24" s="12">
        <v>1</v>
      </c>
      <c r="AU24" s="12">
        <v>1</v>
      </c>
      <c r="AV24" s="12">
        <v>-1</v>
      </c>
      <c r="AW24" s="12">
        <v>0</v>
      </c>
      <c r="AX24" s="12">
        <v>0</v>
      </c>
      <c r="AY24" s="12">
        <v>0</v>
      </c>
      <c r="AZ24" s="12">
        <v>1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>
      <c r="A25" s="16" t="s">
        <v>679</v>
      </c>
      <c r="B25" s="12">
        <v>0</v>
      </c>
      <c r="C25" s="12">
        <v>0</v>
      </c>
      <c r="D25" s="12">
        <v>-1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1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1</v>
      </c>
      <c r="U25" s="12">
        <v>0</v>
      </c>
      <c r="V25" s="12">
        <v>0</v>
      </c>
      <c r="W25" s="12">
        <v>0</v>
      </c>
      <c r="X25" s="12">
        <v>0</v>
      </c>
      <c r="Y25" s="12">
        <v>1</v>
      </c>
      <c r="Z25" s="12">
        <v>1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1</v>
      </c>
      <c r="AH25" s="12">
        <v>1</v>
      </c>
      <c r="AI25" s="12">
        <v>0</v>
      </c>
      <c r="AJ25" s="12">
        <v>1</v>
      </c>
      <c r="AK25" s="12">
        <v>1</v>
      </c>
      <c r="AL25" s="12">
        <v>1</v>
      </c>
      <c r="AM25" s="12">
        <v>0</v>
      </c>
      <c r="AN25" s="12">
        <v>1</v>
      </c>
      <c r="AO25" s="12">
        <v>1</v>
      </c>
      <c r="AP25" s="12">
        <v>0</v>
      </c>
      <c r="AQ25" s="12">
        <v>0</v>
      </c>
      <c r="AR25" s="12">
        <v>1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>
      <c r="A26" s="16" t="s">
        <v>680</v>
      </c>
      <c r="B26" s="12">
        <v>1</v>
      </c>
      <c r="C26" s="12">
        <v>0</v>
      </c>
      <c r="D26" s="12">
        <v>1</v>
      </c>
      <c r="E26" s="12">
        <v>1</v>
      </c>
      <c r="F26" s="12">
        <v>1</v>
      </c>
      <c r="G26" s="12">
        <v>0</v>
      </c>
      <c r="H26" s="12">
        <v>1</v>
      </c>
      <c r="I26" s="12">
        <v>0</v>
      </c>
      <c r="J26" s="12">
        <v>1</v>
      </c>
      <c r="K26" s="12">
        <v>1</v>
      </c>
      <c r="L26" s="12">
        <v>1</v>
      </c>
      <c r="M26" s="12">
        <v>0</v>
      </c>
      <c r="N26" s="12">
        <v>0</v>
      </c>
      <c r="O26" s="12">
        <v>1</v>
      </c>
      <c r="P26" s="12">
        <v>1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1</v>
      </c>
      <c r="X26" s="12">
        <v>0</v>
      </c>
      <c r="Y26" s="12">
        <v>0</v>
      </c>
      <c r="Z26" s="12">
        <v>1</v>
      </c>
      <c r="AA26" s="12">
        <v>0</v>
      </c>
      <c r="AB26" s="12">
        <v>1</v>
      </c>
      <c r="AC26" s="12">
        <v>0</v>
      </c>
      <c r="AD26" s="12">
        <v>0</v>
      </c>
      <c r="AE26" s="12">
        <v>0</v>
      </c>
      <c r="AF26" s="12">
        <v>1</v>
      </c>
      <c r="AG26" s="12">
        <v>0</v>
      </c>
      <c r="AH26" s="12">
        <v>1</v>
      </c>
      <c r="AI26" s="12">
        <v>1</v>
      </c>
      <c r="AJ26" s="12">
        <v>1</v>
      </c>
      <c r="AK26" s="12">
        <v>1</v>
      </c>
      <c r="AL26" s="12">
        <v>1</v>
      </c>
      <c r="AM26" s="12">
        <v>0</v>
      </c>
      <c r="AN26" s="12">
        <v>1</v>
      </c>
      <c r="AO26" s="12">
        <v>1</v>
      </c>
      <c r="AP26" s="12">
        <v>0</v>
      </c>
      <c r="AQ26" s="12">
        <v>0</v>
      </c>
      <c r="AR26" s="12">
        <v>0</v>
      </c>
      <c r="AS26" s="12">
        <v>1</v>
      </c>
      <c r="AT26" s="12">
        <v>0</v>
      </c>
      <c r="AU26" s="12">
        <v>0</v>
      </c>
      <c r="AV26" s="12">
        <v>1</v>
      </c>
      <c r="AW26" s="12">
        <v>0</v>
      </c>
      <c r="AX26" s="12">
        <v>0</v>
      </c>
      <c r="AY26" s="12">
        <v>0</v>
      </c>
      <c r="AZ26" s="12">
        <v>1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1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1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>
      <c r="A27" s="16" t="s">
        <v>681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1</v>
      </c>
      <c r="I27" s="12">
        <v>0</v>
      </c>
      <c r="J27" s="12">
        <v>0</v>
      </c>
      <c r="K27" s="12">
        <v>0</v>
      </c>
      <c r="L27" s="12">
        <v>1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1</v>
      </c>
      <c r="Y27" s="12">
        <v>-1</v>
      </c>
      <c r="Z27" s="12">
        <v>1</v>
      </c>
      <c r="AA27" s="12">
        <v>0</v>
      </c>
      <c r="AB27" s="12">
        <v>0</v>
      </c>
      <c r="AC27" s="12">
        <v>1</v>
      </c>
      <c r="AD27" s="12">
        <v>1</v>
      </c>
      <c r="AE27" s="12">
        <v>0</v>
      </c>
      <c r="AF27" s="12">
        <v>0</v>
      </c>
      <c r="AG27" s="12">
        <v>1</v>
      </c>
      <c r="AH27" s="12">
        <v>1</v>
      </c>
      <c r="AI27" s="12">
        <v>0</v>
      </c>
      <c r="AJ27" s="12">
        <v>1</v>
      </c>
      <c r="AK27" s="12">
        <v>0</v>
      </c>
      <c r="AL27" s="12">
        <v>0</v>
      </c>
      <c r="AM27" s="12">
        <v>1</v>
      </c>
      <c r="AN27" s="12">
        <v>1</v>
      </c>
      <c r="AO27" s="12">
        <v>0</v>
      </c>
      <c r="AP27" s="12">
        <v>0</v>
      </c>
      <c r="AQ27" s="12">
        <v>0</v>
      </c>
      <c r="AR27" s="12">
        <v>1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1</v>
      </c>
      <c r="BB27" s="12">
        <v>1</v>
      </c>
      <c r="BC27" s="12">
        <v>0</v>
      </c>
      <c r="BD27" s="12">
        <v>0</v>
      </c>
      <c r="BE27" s="12">
        <v>0</v>
      </c>
      <c r="BF27" s="12">
        <v>1</v>
      </c>
      <c r="BG27" s="12">
        <v>0</v>
      </c>
      <c r="BH27" s="12">
        <v>1</v>
      </c>
      <c r="BI27" s="12">
        <v>0</v>
      </c>
      <c r="BJ27" s="12">
        <v>0</v>
      </c>
      <c r="BK27" s="12">
        <v>0</v>
      </c>
      <c r="BL27" s="12">
        <v>0</v>
      </c>
      <c r="BM27" s="12">
        <v>1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>
      <c r="A28" s="16" t="s">
        <v>682</v>
      </c>
      <c r="B28" s="12">
        <v>1</v>
      </c>
      <c r="C28" s="12">
        <v>1</v>
      </c>
      <c r="D28" s="12">
        <v>1</v>
      </c>
      <c r="E28" s="12">
        <v>0</v>
      </c>
      <c r="F28" s="12">
        <v>0</v>
      </c>
      <c r="G28" s="12">
        <v>0</v>
      </c>
      <c r="H28" s="12">
        <v>1</v>
      </c>
      <c r="I28" s="12">
        <v>0</v>
      </c>
      <c r="J28" s="12">
        <v>0</v>
      </c>
      <c r="K28" s="12">
        <v>0</v>
      </c>
      <c r="L28" s="12">
        <v>0</v>
      </c>
      <c r="M28" s="12">
        <v>1</v>
      </c>
      <c r="N28" s="12">
        <v>1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-1</v>
      </c>
      <c r="Z28" s="12">
        <v>0</v>
      </c>
      <c r="AA28" s="12">
        <v>0</v>
      </c>
      <c r="AB28" s="12">
        <v>0</v>
      </c>
      <c r="AC28" s="12">
        <v>1</v>
      </c>
      <c r="AD28" s="12">
        <v>-1</v>
      </c>
      <c r="AE28" s="12">
        <v>0</v>
      </c>
      <c r="AF28" s="12">
        <v>0</v>
      </c>
      <c r="AG28" s="12">
        <v>0</v>
      </c>
      <c r="AH28" s="12">
        <v>1</v>
      </c>
      <c r="AI28" s="12">
        <v>0</v>
      </c>
      <c r="AJ28" s="12">
        <v>0</v>
      </c>
      <c r="AK28" s="12">
        <v>0</v>
      </c>
      <c r="AL28" s="12">
        <v>0</v>
      </c>
      <c r="AM28" s="12">
        <v>1</v>
      </c>
      <c r="AN28" s="12">
        <v>0</v>
      </c>
      <c r="AO28" s="12">
        <v>1</v>
      </c>
      <c r="AP28" s="12">
        <v>0</v>
      </c>
      <c r="AQ28" s="12">
        <v>0</v>
      </c>
      <c r="AR28" s="12">
        <v>1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-1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>
      <c r="A29" s="16" t="s">
        <v>683</v>
      </c>
      <c r="B29" s="12">
        <v>1</v>
      </c>
      <c r="C29" s="12">
        <v>0</v>
      </c>
      <c r="D29" s="12">
        <v>1</v>
      </c>
      <c r="E29" s="12">
        <v>0</v>
      </c>
      <c r="F29" s="12">
        <v>0</v>
      </c>
      <c r="G29" s="12">
        <v>0</v>
      </c>
      <c r="H29" s="12">
        <v>0</v>
      </c>
      <c r="I29" s="12">
        <v>1</v>
      </c>
      <c r="J29" s="12">
        <v>1</v>
      </c>
      <c r="K29" s="12">
        <v>0</v>
      </c>
      <c r="L29" s="12">
        <v>1</v>
      </c>
      <c r="M29" s="12">
        <v>0</v>
      </c>
      <c r="N29" s="12">
        <v>1</v>
      </c>
      <c r="O29" s="12">
        <v>0</v>
      </c>
      <c r="P29" s="12">
        <v>1</v>
      </c>
      <c r="Q29" s="12">
        <v>0</v>
      </c>
      <c r="R29" s="12">
        <v>0</v>
      </c>
      <c r="S29" s="12">
        <v>1</v>
      </c>
      <c r="T29" s="12">
        <v>1</v>
      </c>
      <c r="U29" s="12">
        <v>0</v>
      </c>
      <c r="V29" s="12">
        <v>0</v>
      </c>
      <c r="W29" s="12">
        <v>1</v>
      </c>
      <c r="X29" s="12">
        <v>0</v>
      </c>
      <c r="Y29" s="12">
        <v>0</v>
      </c>
      <c r="Z29" s="12">
        <v>1</v>
      </c>
      <c r="AA29" s="12">
        <v>0</v>
      </c>
      <c r="AB29" s="12">
        <v>1</v>
      </c>
      <c r="AC29" s="12">
        <v>1</v>
      </c>
      <c r="AD29" s="12">
        <v>0</v>
      </c>
      <c r="AE29" s="12">
        <v>0</v>
      </c>
      <c r="AF29" s="12">
        <v>1</v>
      </c>
      <c r="AG29" s="12">
        <v>0</v>
      </c>
      <c r="AH29" s="12">
        <v>0</v>
      </c>
      <c r="AI29" s="12">
        <v>1</v>
      </c>
      <c r="AJ29" s="12">
        <v>1</v>
      </c>
      <c r="AK29" s="12">
        <v>0</v>
      </c>
      <c r="AL29" s="12">
        <v>0</v>
      </c>
      <c r="AM29" s="12">
        <v>1</v>
      </c>
      <c r="AN29" s="12">
        <v>0</v>
      </c>
      <c r="AO29" s="12">
        <v>0</v>
      </c>
      <c r="AP29" s="12">
        <v>0</v>
      </c>
      <c r="AQ29" s="12">
        <v>0</v>
      </c>
      <c r="AR29" s="12">
        <v>1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1</v>
      </c>
      <c r="AY29" s="12">
        <v>0</v>
      </c>
      <c r="AZ29" s="12">
        <v>1</v>
      </c>
      <c r="BA29" s="12">
        <v>0</v>
      </c>
      <c r="BB29" s="12">
        <v>0</v>
      </c>
      <c r="BC29" s="12">
        <v>0</v>
      </c>
      <c r="BD29" s="12">
        <v>0</v>
      </c>
      <c r="BE29" s="12">
        <v>1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>
      <c r="A30" s="16" t="s">
        <v>684</v>
      </c>
      <c r="B30" s="12">
        <v>0</v>
      </c>
      <c r="C30" s="12">
        <v>0</v>
      </c>
      <c r="D30" s="12">
        <v>1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1</v>
      </c>
      <c r="K30" s="12">
        <v>0</v>
      </c>
      <c r="L30" s="12">
        <v>1</v>
      </c>
      <c r="M30" s="12">
        <v>1</v>
      </c>
      <c r="N30" s="12">
        <v>1</v>
      </c>
      <c r="O30" s="12">
        <v>0</v>
      </c>
      <c r="P30" s="12">
        <v>1</v>
      </c>
      <c r="Q30" s="12">
        <v>0</v>
      </c>
      <c r="R30" s="12">
        <v>0</v>
      </c>
      <c r="S30" s="12">
        <v>0</v>
      </c>
      <c r="T30" s="12">
        <v>1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1</v>
      </c>
      <c r="AB30" s="12">
        <v>1</v>
      </c>
      <c r="AC30" s="12">
        <v>0</v>
      </c>
      <c r="AD30" s="12">
        <v>0</v>
      </c>
      <c r="AE30" s="12">
        <v>1</v>
      </c>
      <c r="AF30" s="12">
        <v>0</v>
      </c>
      <c r="AG30" s="12">
        <v>0</v>
      </c>
      <c r="AH30" s="12">
        <v>1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-1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1</v>
      </c>
      <c r="BD30" s="12">
        <v>0</v>
      </c>
      <c r="BE30" s="12">
        <v>0</v>
      </c>
      <c r="BF30" s="12">
        <v>1</v>
      </c>
      <c r="BG30" s="12">
        <v>0</v>
      </c>
      <c r="BH30" s="12">
        <v>1</v>
      </c>
      <c r="BI30" s="12">
        <v>-1</v>
      </c>
      <c r="BJ30" s="12">
        <v>1</v>
      </c>
      <c r="BK30" s="12">
        <v>1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>
      <c r="A31" s="16" t="s">
        <v>685</v>
      </c>
      <c r="B31" s="12">
        <v>0</v>
      </c>
      <c r="C31" s="12">
        <v>0</v>
      </c>
      <c r="D31" s="12">
        <v>1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1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1</v>
      </c>
      <c r="S31" s="12">
        <v>0</v>
      </c>
      <c r="T31" s="12">
        <v>1</v>
      </c>
      <c r="U31" s="12">
        <v>1</v>
      </c>
      <c r="V31" s="12">
        <v>1</v>
      </c>
      <c r="W31" s="12">
        <v>0</v>
      </c>
      <c r="X31" s="12">
        <v>1</v>
      </c>
      <c r="Y31" s="12">
        <v>0</v>
      </c>
      <c r="Z31" s="12">
        <v>1</v>
      </c>
      <c r="AA31" s="12">
        <v>-1</v>
      </c>
      <c r="AB31" s="12">
        <v>1</v>
      </c>
      <c r="AC31" s="12">
        <v>1</v>
      </c>
      <c r="AD31" s="12">
        <v>1</v>
      </c>
      <c r="AE31" s="12">
        <v>1</v>
      </c>
      <c r="AF31" s="12">
        <v>1</v>
      </c>
      <c r="AG31" s="12">
        <v>-1</v>
      </c>
      <c r="AH31" s="12">
        <v>0</v>
      </c>
      <c r="AI31" s="12">
        <v>0</v>
      </c>
      <c r="AJ31" s="12">
        <v>1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1</v>
      </c>
      <c r="AT31" s="12">
        <v>1</v>
      </c>
      <c r="AU31" s="12">
        <v>0</v>
      </c>
      <c r="AV31" s="12">
        <v>0</v>
      </c>
      <c r="AW31" s="12">
        <v>0</v>
      </c>
      <c r="AX31" s="12">
        <v>0</v>
      </c>
      <c r="AY31" s="12">
        <v>1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1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>
      <c r="A32" s="16" t="s">
        <v>686</v>
      </c>
      <c r="B32" s="12">
        <v>0</v>
      </c>
      <c r="C32" s="12">
        <v>0</v>
      </c>
      <c r="D32" s="12">
        <v>1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1</v>
      </c>
      <c r="K32" s="12">
        <v>1</v>
      </c>
      <c r="L32" s="12">
        <v>1</v>
      </c>
      <c r="M32" s="12">
        <v>0</v>
      </c>
      <c r="N32" s="12">
        <v>0</v>
      </c>
      <c r="O32" s="12">
        <v>1</v>
      </c>
      <c r="P32" s="12">
        <v>1</v>
      </c>
      <c r="Q32" s="12">
        <v>0</v>
      </c>
      <c r="R32" s="12">
        <v>0</v>
      </c>
      <c r="S32" s="12">
        <v>0</v>
      </c>
      <c r="T32" s="12">
        <v>1</v>
      </c>
      <c r="U32" s="12">
        <v>0</v>
      </c>
      <c r="V32" s="12">
        <v>0</v>
      </c>
      <c r="W32" s="12">
        <v>1</v>
      </c>
      <c r="X32" s="12">
        <v>1</v>
      </c>
      <c r="Y32" s="12">
        <v>0</v>
      </c>
      <c r="Z32" s="12">
        <v>1</v>
      </c>
      <c r="AA32" s="12">
        <v>0</v>
      </c>
      <c r="AB32" s="12">
        <v>1</v>
      </c>
      <c r="AC32" s="12">
        <v>0</v>
      </c>
      <c r="AD32" s="12">
        <v>0</v>
      </c>
      <c r="AE32" s="12">
        <v>1</v>
      </c>
      <c r="AF32" s="12">
        <v>1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1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1</v>
      </c>
      <c r="AV32" s="12">
        <v>0</v>
      </c>
      <c r="AW32" s="12">
        <v>0</v>
      </c>
      <c r="AX32" s="12">
        <v>1</v>
      </c>
      <c r="AY32" s="12">
        <v>0</v>
      </c>
      <c r="AZ32" s="12">
        <v>1</v>
      </c>
      <c r="BA32" s="12">
        <v>1</v>
      </c>
      <c r="BB32" s="12">
        <v>1</v>
      </c>
      <c r="BC32" s="12">
        <v>0</v>
      </c>
      <c r="BD32" s="12">
        <v>1</v>
      </c>
      <c r="BE32" s="12">
        <v>0</v>
      </c>
      <c r="BF32" s="12">
        <v>1</v>
      </c>
      <c r="BG32" s="12">
        <v>0</v>
      </c>
      <c r="BH32" s="12">
        <v>1</v>
      </c>
      <c r="BI32" s="12">
        <v>1</v>
      </c>
      <c r="BJ32" s="12">
        <v>1</v>
      </c>
      <c r="BK32" s="12">
        <v>1</v>
      </c>
      <c r="BL32" s="12">
        <v>1</v>
      </c>
      <c r="BM32" s="12">
        <v>1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>
      <c r="A33" s="16" t="s">
        <v>687</v>
      </c>
      <c r="B33" s="12">
        <v>0</v>
      </c>
      <c r="C33" s="12">
        <v>0</v>
      </c>
      <c r="D33" s="12">
        <v>-1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1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1</v>
      </c>
      <c r="S33" s="12">
        <v>0</v>
      </c>
      <c r="T33" s="12">
        <v>1</v>
      </c>
      <c r="U33" s="12">
        <v>1</v>
      </c>
      <c r="V33" s="12">
        <v>1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1</v>
      </c>
      <c r="AC33" s="12">
        <v>1</v>
      </c>
      <c r="AD33" s="12">
        <v>1</v>
      </c>
      <c r="AE33" s="12">
        <v>0</v>
      </c>
      <c r="AF33" s="12">
        <v>1</v>
      </c>
      <c r="AG33" s="12">
        <v>-1</v>
      </c>
      <c r="AH33" s="12">
        <v>0</v>
      </c>
      <c r="AI33" s="12">
        <v>0</v>
      </c>
      <c r="AJ33" s="12">
        <v>1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1</v>
      </c>
      <c r="AS33" s="12">
        <v>0</v>
      </c>
      <c r="AT33" s="12">
        <v>0</v>
      </c>
      <c r="AU33" s="12">
        <v>0</v>
      </c>
      <c r="AV33" s="12">
        <v>0</v>
      </c>
      <c r="AW33" s="12">
        <v>1</v>
      </c>
      <c r="AX33" s="12">
        <v>0</v>
      </c>
      <c r="AY33" s="12">
        <v>0</v>
      </c>
      <c r="AZ33" s="12">
        <v>1</v>
      </c>
      <c r="BA33" s="12">
        <v>1</v>
      </c>
      <c r="BB33" s="12">
        <v>1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>
      <c r="A34" s="16" t="s">
        <v>688</v>
      </c>
      <c r="B34" s="12">
        <v>1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1</v>
      </c>
      <c r="J34" s="12">
        <v>0</v>
      </c>
      <c r="K34" s="12">
        <v>0</v>
      </c>
      <c r="L34" s="12">
        <v>1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1</v>
      </c>
      <c r="U34" s="12">
        <v>0</v>
      </c>
      <c r="V34" s="12">
        <v>0</v>
      </c>
      <c r="W34" s="12">
        <v>0</v>
      </c>
      <c r="X34" s="12">
        <v>1</v>
      </c>
      <c r="Y34" s="12">
        <v>0</v>
      </c>
      <c r="Z34" s="12">
        <v>0</v>
      </c>
      <c r="AA34" s="12">
        <v>0</v>
      </c>
      <c r="AB34" s="12">
        <v>1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1</v>
      </c>
      <c r="AI34" s="12">
        <v>0</v>
      </c>
      <c r="AJ34" s="12">
        <v>1</v>
      </c>
      <c r="AK34" s="12">
        <v>0</v>
      </c>
      <c r="AL34" s="12">
        <v>0</v>
      </c>
      <c r="AM34" s="12">
        <v>1</v>
      </c>
      <c r="AN34" s="12">
        <v>1</v>
      </c>
      <c r="AO34" s="12">
        <v>0</v>
      </c>
      <c r="AP34" s="12">
        <v>0</v>
      </c>
      <c r="AQ34" s="12">
        <v>0</v>
      </c>
      <c r="AR34" s="12">
        <v>1</v>
      </c>
      <c r="AS34" s="12">
        <v>0</v>
      </c>
      <c r="AT34" s="12">
        <v>0</v>
      </c>
      <c r="AU34" s="12">
        <v>0</v>
      </c>
      <c r="AV34" s="12">
        <v>0</v>
      </c>
      <c r="AW34" s="12">
        <v>1</v>
      </c>
      <c r="AX34" s="12">
        <v>1</v>
      </c>
      <c r="AY34" s="12">
        <v>0</v>
      </c>
      <c r="AZ34" s="12">
        <v>1</v>
      </c>
      <c r="BA34" s="12">
        <v>0</v>
      </c>
      <c r="BB34" s="12">
        <v>1</v>
      </c>
      <c r="BC34" s="12">
        <v>0</v>
      </c>
      <c r="BD34" s="12">
        <v>1</v>
      </c>
      <c r="BE34" s="12">
        <v>0</v>
      </c>
      <c r="BF34" s="12">
        <v>1</v>
      </c>
      <c r="BG34" s="12">
        <v>0</v>
      </c>
      <c r="BH34" s="12">
        <v>1</v>
      </c>
      <c r="BI34" s="12">
        <v>0</v>
      </c>
      <c r="BJ34" s="12">
        <v>0</v>
      </c>
      <c r="BK34" s="12">
        <v>1</v>
      </c>
      <c r="BL34" s="12">
        <v>1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  <row r="35" spans="1:73">
      <c r="A35" s="16" t="s">
        <v>689</v>
      </c>
      <c r="B35" s="12">
        <v>1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1</v>
      </c>
      <c r="K35" s="12">
        <v>0</v>
      </c>
      <c r="L35" s="12">
        <v>1</v>
      </c>
      <c r="M35" s="12">
        <v>0</v>
      </c>
      <c r="N35" s="12">
        <v>0</v>
      </c>
      <c r="O35" s="12">
        <v>1</v>
      </c>
      <c r="P35" s="12">
        <v>1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1</v>
      </c>
      <c r="Y35" s="12">
        <v>1</v>
      </c>
      <c r="Z35" s="12">
        <v>0</v>
      </c>
      <c r="AA35" s="12">
        <v>0</v>
      </c>
      <c r="AB35" s="12">
        <v>0</v>
      </c>
      <c r="AC35" s="12">
        <v>1</v>
      </c>
      <c r="AD35" s="12">
        <v>1</v>
      </c>
      <c r="AE35" s="12">
        <v>0</v>
      </c>
      <c r="AF35" s="12">
        <v>0</v>
      </c>
      <c r="AG35" s="12">
        <v>0</v>
      </c>
      <c r="AH35" s="12">
        <v>-1</v>
      </c>
      <c r="AI35" s="12">
        <v>-1</v>
      </c>
      <c r="AJ35" s="12">
        <v>1</v>
      </c>
      <c r="AK35" s="12">
        <v>0</v>
      </c>
      <c r="AL35" s="12">
        <v>0</v>
      </c>
      <c r="AM35" s="12">
        <v>1</v>
      </c>
      <c r="AN35" s="12">
        <v>0</v>
      </c>
      <c r="AO35" s="12">
        <v>0</v>
      </c>
      <c r="AP35" s="12">
        <v>1</v>
      </c>
      <c r="AQ35" s="12">
        <v>0</v>
      </c>
      <c r="AR35" s="12">
        <v>1</v>
      </c>
      <c r="AS35" s="12">
        <v>1</v>
      </c>
      <c r="AT35" s="12">
        <v>1</v>
      </c>
      <c r="AU35" s="12">
        <v>1</v>
      </c>
      <c r="AV35" s="12">
        <v>1</v>
      </c>
      <c r="AW35" s="12">
        <v>0</v>
      </c>
      <c r="AX35" s="12">
        <v>0</v>
      </c>
      <c r="AY35" s="12">
        <v>0</v>
      </c>
      <c r="AZ35" s="12">
        <v>1</v>
      </c>
      <c r="BA35" s="12">
        <v>0</v>
      </c>
      <c r="BB35" s="12">
        <v>0</v>
      </c>
      <c r="BC35" s="12">
        <v>0</v>
      </c>
      <c r="BD35" s="12">
        <v>0</v>
      </c>
      <c r="BE35" s="12">
        <v>-1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1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</row>
    <row r="36" spans="1:73">
      <c r="A36" s="16" t="s">
        <v>690</v>
      </c>
      <c r="B36" s="12">
        <v>0</v>
      </c>
      <c r="C36" s="12">
        <v>0</v>
      </c>
      <c r="D36" s="12">
        <v>0</v>
      </c>
      <c r="E36" s="12">
        <v>1</v>
      </c>
      <c r="F36" s="12">
        <v>1</v>
      </c>
      <c r="G36" s="12">
        <v>0</v>
      </c>
      <c r="H36" s="12">
        <v>0</v>
      </c>
      <c r="I36" s="12">
        <v>0</v>
      </c>
      <c r="J36" s="12">
        <v>1</v>
      </c>
      <c r="K36" s="12">
        <v>0</v>
      </c>
      <c r="L36" s="12">
        <v>1</v>
      </c>
      <c r="M36" s="12">
        <v>0</v>
      </c>
      <c r="N36" s="12">
        <v>0</v>
      </c>
      <c r="O36" s="12">
        <v>1</v>
      </c>
      <c r="P36" s="12">
        <v>1</v>
      </c>
      <c r="Q36" s="12">
        <v>0</v>
      </c>
      <c r="R36" s="12">
        <v>1</v>
      </c>
      <c r="S36" s="12">
        <v>0</v>
      </c>
      <c r="T36" s="12">
        <v>0</v>
      </c>
      <c r="U36" s="12">
        <v>1</v>
      </c>
      <c r="V36" s="12">
        <v>1</v>
      </c>
      <c r="W36" s="12">
        <v>0</v>
      </c>
      <c r="X36" s="12">
        <v>0</v>
      </c>
      <c r="Y36" s="12">
        <v>1</v>
      </c>
      <c r="Z36" s="12">
        <v>1</v>
      </c>
      <c r="AA36" s="12">
        <v>0</v>
      </c>
      <c r="AB36" s="12">
        <v>1</v>
      </c>
      <c r="AC36" s="12">
        <v>0</v>
      </c>
      <c r="AD36" s="12">
        <v>0</v>
      </c>
      <c r="AE36" s="12">
        <v>0</v>
      </c>
      <c r="AF36" s="12">
        <v>1</v>
      </c>
      <c r="AG36" s="12">
        <v>0</v>
      </c>
      <c r="AH36" s="12">
        <v>0</v>
      </c>
      <c r="AI36" s="12">
        <v>0</v>
      </c>
      <c r="AJ36" s="12">
        <v>0</v>
      </c>
      <c r="AK36" s="12">
        <v>1</v>
      </c>
      <c r="AL36" s="12">
        <v>1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1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1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</row>
    <row r="37" spans="1:73">
      <c r="A37" s="16" t="s">
        <v>691</v>
      </c>
      <c r="B37" s="12">
        <v>0</v>
      </c>
      <c r="C37" s="12">
        <v>0</v>
      </c>
      <c r="D37" s="12">
        <v>1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1</v>
      </c>
      <c r="K37" s="12">
        <v>0</v>
      </c>
      <c r="L37" s="12">
        <v>1</v>
      </c>
      <c r="M37" s="12">
        <v>0</v>
      </c>
      <c r="N37" s="12">
        <v>0</v>
      </c>
      <c r="O37" s="12">
        <v>0</v>
      </c>
      <c r="P37" s="12">
        <v>1</v>
      </c>
      <c r="Q37" s="12">
        <v>0</v>
      </c>
      <c r="R37" s="12">
        <v>0</v>
      </c>
      <c r="S37" s="12">
        <v>0</v>
      </c>
      <c r="T37" s="12">
        <v>1</v>
      </c>
      <c r="U37" s="12">
        <v>0</v>
      </c>
      <c r="V37" s="12">
        <v>0</v>
      </c>
      <c r="W37" s="12">
        <v>0</v>
      </c>
      <c r="X37" s="12">
        <v>0</v>
      </c>
      <c r="Y37" s="12">
        <v>1</v>
      </c>
      <c r="Z37" s="12">
        <v>1</v>
      </c>
      <c r="AA37" s="12">
        <v>0</v>
      </c>
      <c r="AB37" s="12">
        <v>1</v>
      </c>
      <c r="AC37" s="12">
        <v>1</v>
      </c>
      <c r="AD37" s="12">
        <v>1</v>
      </c>
      <c r="AE37" s="12">
        <v>1</v>
      </c>
      <c r="AF37" s="12">
        <v>1</v>
      </c>
      <c r="AG37" s="12">
        <v>1</v>
      </c>
      <c r="AH37" s="12">
        <v>0</v>
      </c>
      <c r="AI37" s="12">
        <v>0</v>
      </c>
      <c r="AJ37" s="12">
        <v>-1</v>
      </c>
      <c r="AK37" s="12">
        <v>-1</v>
      </c>
      <c r="AL37" s="12">
        <v>-1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-1</v>
      </c>
      <c r="AS37" s="12">
        <v>-1</v>
      </c>
      <c r="AT37" s="12">
        <v>-1</v>
      </c>
      <c r="AU37" s="12">
        <v>0</v>
      </c>
      <c r="AV37" s="12">
        <v>0</v>
      </c>
      <c r="AW37" s="12">
        <v>0</v>
      </c>
      <c r="AX37" s="12">
        <v>1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</row>
    <row r="38" spans="1:73">
      <c r="A38" s="16" t="s">
        <v>692</v>
      </c>
      <c r="B38" s="12">
        <v>1</v>
      </c>
      <c r="C38" s="12">
        <v>1</v>
      </c>
      <c r="D38" s="12">
        <v>1</v>
      </c>
      <c r="E38" s="12">
        <v>1</v>
      </c>
      <c r="F38" s="12">
        <v>1</v>
      </c>
      <c r="G38" s="12">
        <v>1</v>
      </c>
      <c r="H38" s="12">
        <v>1</v>
      </c>
      <c r="I38" s="12">
        <v>-1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1</v>
      </c>
      <c r="P38" s="12">
        <v>0</v>
      </c>
      <c r="Q38" s="12">
        <v>0</v>
      </c>
      <c r="R38" s="12">
        <v>1</v>
      </c>
      <c r="S38" s="12">
        <v>0</v>
      </c>
      <c r="T38" s="12">
        <v>1</v>
      </c>
      <c r="U38" s="12">
        <v>0</v>
      </c>
      <c r="V38" s="12">
        <v>0</v>
      </c>
      <c r="W38" s="12">
        <v>0</v>
      </c>
      <c r="X38" s="12">
        <v>1</v>
      </c>
      <c r="Y38" s="12">
        <v>0</v>
      </c>
      <c r="Z38" s="12">
        <v>1</v>
      </c>
      <c r="AA38" s="12">
        <v>-1</v>
      </c>
      <c r="AB38" s="12">
        <v>1</v>
      </c>
      <c r="AC38" s="12">
        <v>1</v>
      </c>
      <c r="AD38" s="12">
        <v>1</v>
      </c>
      <c r="AE38" s="12">
        <v>1</v>
      </c>
      <c r="AF38" s="12">
        <v>1</v>
      </c>
      <c r="AG38" s="12">
        <v>-1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1</v>
      </c>
      <c r="AP38" s="12">
        <v>-1</v>
      </c>
      <c r="AQ38" s="12">
        <v>-1</v>
      </c>
      <c r="AR38" s="12">
        <v>1</v>
      </c>
      <c r="AS38" s="12">
        <v>0</v>
      </c>
      <c r="AT38" s="12">
        <v>0</v>
      </c>
      <c r="AU38" s="12">
        <v>1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1</v>
      </c>
      <c r="BB38" s="12">
        <v>1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</row>
    <row r="39" spans="1:73">
      <c r="A39" s="16" t="s">
        <v>693</v>
      </c>
      <c r="B39" s="12">
        <v>0</v>
      </c>
      <c r="C39" s="12">
        <v>0</v>
      </c>
      <c r="D39" s="12">
        <v>0</v>
      </c>
      <c r="E39" s="12">
        <v>1</v>
      </c>
      <c r="F39" s="12">
        <v>1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1</v>
      </c>
      <c r="P39" s="12">
        <v>0</v>
      </c>
      <c r="Q39" s="12">
        <v>0</v>
      </c>
      <c r="R39" s="12">
        <v>1</v>
      </c>
      <c r="S39" s="12">
        <v>0</v>
      </c>
      <c r="T39" s="12">
        <v>1</v>
      </c>
      <c r="U39" s="12">
        <v>1</v>
      </c>
      <c r="V39" s="12">
        <v>1</v>
      </c>
      <c r="W39" s="12">
        <v>0</v>
      </c>
      <c r="X39" s="12">
        <v>1</v>
      </c>
      <c r="Y39" s="12">
        <v>0</v>
      </c>
      <c r="Z39" s="12">
        <v>0</v>
      </c>
      <c r="AA39" s="12">
        <v>0</v>
      </c>
      <c r="AB39" s="12">
        <v>1</v>
      </c>
      <c r="AC39" s="12">
        <v>0</v>
      </c>
      <c r="AD39" s="12">
        <v>0</v>
      </c>
      <c r="AE39" s="12">
        <v>0</v>
      </c>
      <c r="AF39" s="12">
        <v>0</v>
      </c>
      <c r="AG39" s="12">
        <v>1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-1</v>
      </c>
      <c r="AP39" s="12">
        <v>1</v>
      </c>
      <c r="AQ39" s="12">
        <v>0</v>
      </c>
      <c r="AR39" s="12">
        <v>1</v>
      </c>
      <c r="AS39" s="12">
        <v>0</v>
      </c>
      <c r="AT39" s="12">
        <v>1</v>
      </c>
      <c r="AU39" s="12">
        <v>0</v>
      </c>
      <c r="AV39" s="12">
        <v>1</v>
      </c>
      <c r="AW39" s="12">
        <v>0</v>
      </c>
      <c r="AX39" s="12">
        <v>0</v>
      </c>
      <c r="AY39" s="12">
        <v>0</v>
      </c>
      <c r="AZ39" s="12">
        <v>0</v>
      </c>
      <c r="BA39" s="12">
        <v>1</v>
      </c>
      <c r="BB39" s="12">
        <v>0</v>
      </c>
      <c r="BC39" s="12">
        <v>0</v>
      </c>
      <c r="BD39" s="12">
        <v>1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</row>
    <row r="40" spans="1:73">
      <c r="A40" s="16" t="s">
        <v>694</v>
      </c>
      <c r="B40" s="12">
        <v>0</v>
      </c>
      <c r="C40" s="12">
        <v>1</v>
      </c>
      <c r="D40" s="12">
        <v>1</v>
      </c>
      <c r="E40" s="12">
        <v>1</v>
      </c>
      <c r="F40" s="12">
        <v>1</v>
      </c>
      <c r="G40" s="12">
        <v>0</v>
      </c>
      <c r="H40" s="12">
        <v>0</v>
      </c>
      <c r="I40" s="12">
        <v>0</v>
      </c>
      <c r="J40" s="12">
        <v>1</v>
      </c>
      <c r="K40" s="12">
        <v>-1</v>
      </c>
      <c r="L40" s="12">
        <v>0</v>
      </c>
      <c r="M40" s="12">
        <v>1</v>
      </c>
      <c r="N40" s="12">
        <v>0</v>
      </c>
      <c r="O40" s="12">
        <v>0</v>
      </c>
      <c r="P40" s="12">
        <v>0</v>
      </c>
      <c r="Q40" s="12">
        <v>0</v>
      </c>
      <c r="R40" s="12">
        <v>1</v>
      </c>
      <c r="S40" s="12">
        <v>0</v>
      </c>
      <c r="T40" s="12">
        <v>1</v>
      </c>
      <c r="U40" s="12">
        <v>0</v>
      </c>
      <c r="V40" s="12">
        <v>0</v>
      </c>
      <c r="W40" s="12">
        <v>1</v>
      </c>
      <c r="X40" s="12">
        <v>1</v>
      </c>
      <c r="Y40" s="12">
        <v>0</v>
      </c>
      <c r="Z40" s="12">
        <v>0</v>
      </c>
      <c r="AA40" s="12">
        <v>0</v>
      </c>
      <c r="AB40" s="12">
        <v>1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1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1</v>
      </c>
      <c r="AT40" s="12">
        <v>1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</row>
    <row r="41" spans="1:73">
      <c r="A41" s="16" t="s">
        <v>695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1</v>
      </c>
      <c r="I41" s="12">
        <v>0</v>
      </c>
      <c r="J41" s="12">
        <v>1</v>
      </c>
      <c r="K41" s="12">
        <v>0</v>
      </c>
      <c r="L41" s="12">
        <v>1</v>
      </c>
      <c r="M41" s="12">
        <v>1</v>
      </c>
      <c r="N41" s="12">
        <v>1</v>
      </c>
      <c r="O41" s="12">
        <v>0</v>
      </c>
      <c r="P41" s="12">
        <v>0</v>
      </c>
      <c r="Q41" s="12">
        <v>0</v>
      </c>
      <c r="R41" s="12">
        <v>1</v>
      </c>
      <c r="S41" s="12">
        <v>1</v>
      </c>
      <c r="T41" s="12">
        <v>1</v>
      </c>
      <c r="U41" s="12">
        <v>1</v>
      </c>
      <c r="V41" s="12">
        <v>1</v>
      </c>
      <c r="W41" s="12">
        <v>1</v>
      </c>
      <c r="X41" s="12">
        <v>1</v>
      </c>
      <c r="Y41" s="12">
        <v>0</v>
      </c>
      <c r="Z41" s="12">
        <v>0</v>
      </c>
      <c r="AA41" s="12">
        <v>0</v>
      </c>
      <c r="AB41" s="12">
        <v>0</v>
      </c>
      <c r="AC41" s="12">
        <v>1</v>
      </c>
      <c r="AD41" s="12">
        <v>-1</v>
      </c>
      <c r="AE41" s="12">
        <v>0</v>
      </c>
      <c r="AF41" s="12">
        <v>0</v>
      </c>
      <c r="AG41" s="12">
        <v>0</v>
      </c>
      <c r="AH41" s="12">
        <v>1</v>
      </c>
      <c r="AI41" s="12">
        <v>0</v>
      </c>
      <c r="AJ41" s="12">
        <v>1</v>
      </c>
      <c r="AK41" s="12">
        <v>-1</v>
      </c>
      <c r="AL41" s="12">
        <v>-1</v>
      </c>
      <c r="AM41" s="12">
        <v>1</v>
      </c>
      <c r="AN41" s="12">
        <v>1</v>
      </c>
      <c r="AO41" s="12">
        <v>0</v>
      </c>
      <c r="AP41" s="12">
        <v>0</v>
      </c>
      <c r="AQ41" s="12">
        <v>0</v>
      </c>
      <c r="AR41" s="12">
        <v>1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1</v>
      </c>
      <c r="BA41" s="12">
        <v>0</v>
      </c>
      <c r="BB41" s="12">
        <v>0</v>
      </c>
      <c r="BC41" s="12">
        <v>0</v>
      </c>
      <c r="BD41" s="12">
        <v>0</v>
      </c>
      <c r="BE41" s="12">
        <v>1</v>
      </c>
      <c r="BF41" s="12">
        <v>1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</row>
    <row r="42" spans="1:73">
      <c r="A42" s="16" t="s">
        <v>696</v>
      </c>
      <c r="B42" s="12">
        <v>0</v>
      </c>
      <c r="C42" s="12">
        <v>0</v>
      </c>
      <c r="D42" s="12">
        <v>1</v>
      </c>
      <c r="E42" s="12">
        <v>1</v>
      </c>
      <c r="F42" s="12">
        <v>1</v>
      </c>
      <c r="G42" s="12">
        <v>0</v>
      </c>
      <c r="H42" s="12">
        <v>1</v>
      </c>
      <c r="I42" s="12">
        <v>0</v>
      </c>
      <c r="J42" s="12">
        <v>0</v>
      </c>
      <c r="K42" s="12">
        <v>0</v>
      </c>
      <c r="L42" s="12">
        <v>1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1</v>
      </c>
      <c r="U42" s="12">
        <v>-1</v>
      </c>
      <c r="V42" s="12">
        <v>0</v>
      </c>
      <c r="W42" s="12">
        <v>0</v>
      </c>
      <c r="X42" s="12">
        <v>1</v>
      </c>
      <c r="Y42" s="12">
        <v>1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1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1</v>
      </c>
      <c r="AN42" s="12">
        <v>0</v>
      </c>
      <c r="AO42" s="12">
        <v>0</v>
      </c>
      <c r="AP42" s="12">
        <v>1</v>
      </c>
      <c r="AQ42" s="12">
        <v>1</v>
      </c>
      <c r="AR42" s="12">
        <v>-1</v>
      </c>
      <c r="AS42" s="12">
        <v>1</v>
      </c>
      <c r="AT42" s="12">
        <v>1</v>
      </c>
      <c r="AU42" s="12">
        <v>0</v>
      </c>
      <c r="AV42" s="12">
        <v>1</v>
      </c>
      <c r="AW42" s="12">
        <v>0</v>
      </c>
      <c r="AX42" s="12">
        <v>0</v>
      </c>
      <c r="AY42" s="12">
        <v>0</v>
      </c>
      <c r="AZ42" s="12">
        <v>-1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</row>
    <row r="43" spans="1:73">
      <c r="A43" s="16" t="s">
        <v>697</v>
      </c>
      <c r="B43" s="12">
        <v>0</v>
      </c>
      <c r="C43" s="12">
        <v>0</v>
      </c>
      <c r="D43" s="12">
        <v>0</v>
      </c>
      <c r="E43" s="12">
        <v>1</v>
      </c>
      <c r="F43" s="12">
        <v>1</v>
      </c>
      <c r="G43" s="12">
        <v>0</v>
      </c>
      <c r="H43" s="12">
        <v>0</v>
      </c>
      <c r="I43" s="12">
        <v>0</v>
      </c>
      <c r="J43" s="12">
        <v>1</v>
      </c>
      <c r="K43" s="12">
        <v>1</v>
      </c>
      <c r="L43" s="12">
        <v>1</v>
      </c>
      <c r="M43" s="12">
        <v>0</v>
      </c>
      <c r="N43" s="12">
        <v>0</v>
      </c>
      <c r="O43" s="12">
        <v>1</v>
      </c>
      <c r="P43" s="12">
        <v>1</v>
      </c>
      <c r="Q43" s="12">
        <v>0</v>
      </c>
      <c r="R43" s="12">
        <v>1</v>
      </c>
      <c r="S43" s="12">
        <v>0</v>
      </c>
      <c r="T43" s="12">
        <v>1</v>
      </c>
      <c r="U43" s="12">
        <v>-1</v>
      </c>
      <c r="V43" s="12">
        <v>1</v>
      </c>
      <c r="W43" s="12">
        <v>0</v>
      </c>
      <c r="X43" s="12">
        <v>1</v>
      </c>
      <c r="Y43" s="12">
        <v>1</v>
      </c>
      <c r="Z43" s="12">
        <v>0</v>
      </c>
      <c r="AA43" s="12">
        <v>0</v>
      </c>
      <c r="AB43" s="12">
        <v>0</v>
      </c>
      <c r="AC43" s="12">
        <v>1</v>
      </c>
      <c r="AD43" s="12">
        <v>1</v>
      </c>
      <c r="AE43" s="12">
        <v>0</v>
      </c>
      <c r="AF43" s="12">
        <v>0</v>
      </c>
      <c r="AG43" s="12">
        <v>0</v>
      </c>
      <c r="AH43" s="12">
        <v>1</v>
      </c>
      <c r="AI43" s="12">
        <v>0</v>
      </c>
      <c r="AJ43" s="12">
        <v>1</v>
      </c>
      <c r="AK43" s="12">
        <v>1</v>
      </c>
      <c r="AL43" s="12">
        <v>1</v>
      </c>
      <c r="AM43" s="12">
        <v>0</v>
      </c>
      <c r="AN43" s="12">
        <v>1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1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1</v>
      </c>
      <c r="BE43" s="12">
        <v>0</v>
      </c>
      <c r="BF43" s="12">
        <v>0</v>
      </c>
      <c r="BG43" s="12">
        <v>1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1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</row>
    <row r="44" spans="1:73">
      <c r="A44" s="16" t="s">
        <v>698</v>
      </c>
      <c r="B44" s="12">
        <v>1</v>
      </c>
      <c r="C44" s="12">
        <v>1</v>
      </c>
      <c r="D44" s="12">
        <v>1</v>
      </c>
      <c r="E44" s="12">
        <v>1</v>
      </c>
      <c r="F44" s="12">
        <v>1</v>
      </c>
      <c r="G44" s="12">
        <v>1</v>
      </c>
      <c r="H44" s="12">
        <v>1</v>
      </c>
      <c r="I44" s="12">
        <v>0</v>
      </c>
      <c r="J44" s="12">
        <v>0</v>
      </c>
      <c r="K44" s="12">
        <v>0</v>
      </c>
      <c r="L44" s="12">
        <v>1</v>
      </c>
      <c r="M44" s="12">
        <v>1</v>
      </c>
      <c r="N44" s="12">
        <v>1</v>
      </c>
      <c r="O44" s="12">
        <v>0</v>
      </c>
      <c r="P44" s="12">
        <v>1</v>
      </c>
      <c r="Q44" s="12">
        <v>0</v>
      </c>
      <c r="R44" s="12">
        <v>0</v>
      </c>
      <c r="S44" s="12">
        <v>1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1</v>
      </c>
      <c r="AH44" s="12">
        <v>1</v>
      </c>
      <c r="AI44" s="12">
        <v>0</v>
      </c>
      <c r="AJ44" s="12">
        <v>1</v>
      </c>
      <c r="AK44" s="12">
        <v>-1</v>
      </c>
      <c r="AL44" s="12">
        <v>1</v>
      </c>
      <c r="AM44" s="12">
        <v>1</v>
      </c>
      <c r="AN44" s="12">
        <v>1</v>
      </c>
      <c r="AO44" s="12">
        <v>0</v>
      </c>
      <c r="AP44" s="12">
        <v>0</v>
      </c>
      <c r="AQ44" s="12">
        <v>0</v>
      </c>
      <c r="AR44" s="12">
        <v>1</v>
      </c>
      <c r="AS44" s="12">
        <v>0</v>
      </c>
      <c r="AT44" s="12">
        <v>0</v>
      </c>
      <c r="AU44" s="12">
        <v>0</v>
      </c>
      <c r="AV44" s="12">
        <v>0</v>
      </c>
      <c r="AW44" s="12">
        <v>-1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1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</row>
    <row r="45" spans="1:73">
      <c r="A45" s="16" t="s">
        <v>699</v>
      </c>
      <c r="B45" s="12">
        <v>0</v>
      </c>
      <c r="C45" s="12">
        <v>0</v>
      </c>
      <c r="D45" s="12">
        <v>-1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1</v>
      </c>
      <c r="K45" s="12">
        <v>0</v>
      </c>
      <c r="L45" s="12">
        <v>0</v>
      </c>
      <c r="M45" s="12">
        <v>1</v>
      </c>
      <c r="N45" s="12">
        <v>1</v>
      </c>
      <c r="O45" s="12">
        <v>0</v>
      </c>
      <c r="P45" s="12">
        <v>0</v>
      </c>
      <c r="Q45" s="12">
        <v>1</v>
      </c>
      <c r="R45" s="12">
        <v>1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1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1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1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1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1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</row>
    <row r="46" spans="1:73">
      <c r="A46" s="16" t="s">
        <v>700</v>
      </c>
      <c r="B46" s="12">
        <v>0</v>
      </c>
      <c r="C46" s="12">
        <v>0</v>
      </c>
      <c r="D46" s="12">
        <v>1</v>
      </c>
      <c r="E46" s="12">
        <v>0</v>
      </c>
      <c r="F46" s="12">
        <v>0</v>
      </c>
      <c r="G46" s="12">
        <v>1</v>
      </c>
      <c r="H46" s="12">
        <v>1</v>
      </c>
      <c r="I46" s="12">
        <v>0</v>
      </c>
      <c r="J46" s="12">
        <v>0</v>
      </c>
      <c r="K46" s="12">
        <v>1</v>
      </c>
      <c r="L46" s="12">
        <v>1</v>
      </c>
      <c r="M46" s="12">
        <v>0</v>
      </c>
      <c r="N46" s="12">
        <v>0</v>
      </c>
      <c r="O46" s="12">
        <v>1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1</v>
      </c>
      <c r="V46" s="12">
        <v>-1</v>
      </c>
      <c r="W46" s="12">
        <v>0</v>
      </c>
      <c r="X46" s="12">
        <v>0</v>
      </c>
      <c r="Y46" s="12">
        <v>0</v>
      </c>
      <c r="Z46" s="12">
        <v>1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1</v>
      </c>
      <c r="AJ46" s="12">
        <v>1</v>
      </c>
      <c r="AK46" s="12">
        <v>0</v>
      </c>
      <c r="AL46" s="12">
        <v>0</v>
      </c>
      <c r="AM46" s="12">
        <v>1</v>
      </c>
      <c r="AN46" s="12">
        <v>0</v>
      </c>
      <c r="AO46" s="12">
        <v>0</v>
      </c>
      <c r="AP46" s="12">
        <v>1</v>
      </c>
      <c r="AQ46" s="12">
        <v>-1</v>
      </c>
      <c r="AR46" s="12">
        <v>1</v>
      </c>
      <c r="AS46" s="12">
        <v>0</v>
      </c>
      <c r="AT46" s="12">
        <v>0</v>
      </c>
      <c r="AU46" s="12">
        <v>0</v>
      </c>
      <c r="AV46" s="12">
        <v>0</v>
      </c>
      <c r="AW46" s="12">
        <v>1</v>
      </c>
      <c r="AX46" s="12">
        <v>0</v>
      </c>
      <c r="AY46" s="12">
        <v>0</v>
      </c>
      <c r="AZ46" s="12">
        <v>1</v>
      </c>
      <c r="BA46" s="12">
        <v>1</v>
      </c>
      <c r="BB46" s="12">
        <v>1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</row>
    <row r="47" spans="1:73">
      <c r="A47" s="16" t="s">
        <v>701</v>
      </c>
      <c r="B47" s="12">
        <v>1</v>
      </c>
      <c r="C47" s="12">
        <v>0</v>
      </c>
      <c r="D47" s="12">
        <v>1</v>
      </c>
      <c r="E47" s="12">
        <v>1</v>
      </c>
      <c r="F47" s="12">
        <v>1</v>
      </c>
      <c r="G47" s="12">
        <v>0</v>
      </c>
      <c r="H47" s="12">
        <v>1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1</v>
      </c>
      <c r="Q47" s="12">
        <v>0</v>
      </c>
      <c r="R47" s="12">
        <v>0</v>
      </c>
      <c r="S47" s="12">
        <v>1</v>
      </c>
      <c r="T47" s="12">
        <v>1</v>
      </c>
      <c r="U47" s="12">
        <v>0</v>
      </c>
      <c r="V47" s="12">
        <v>0</v>
      </c>
      <c r="W47" s="12">
        <v>1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1</v>
      </c>
      <c r="AF47" s="12">
        <v>0</v>
      </c>
      <c r="AG47" s="12">
        <v>0</v>
      </c>
      <c r="AH47" s="12">
        <v>1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1</v>
      </c>
      <c r="AP47" s="12">
        <v>1</v>
      </c>
      <c r="AQ47" s="12">
        <v>0</v>
      </c>
      <c r="AR47" s="12">
        <v>1</v>
      </c>
      <c r="AS47" s="12">
        <v>-1</v>
      </c>
      <c r="AT47" s="12">
        <v>1</v>
      </c>
      <c r="AU47" s="12">
        <v>1</v>
      </c>
      <c r="AV47" s="12">
        <v>1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</row>
    <row r="48" spans="1:73">
      <c r="A48" s="16" t="s">
        <v>702</v>
      </c>
      <c r="B48" s="12">
        <v>1</v>
      </c>
      <c r="C48" s="12">
        <v>1</v>
      </c>
      <c r="D48" s="12">
        <v>1</v>
      </c>
      <c r="E48" s="12">
        <v>1</v>
      </c>
      <c r="F48" s="12">
        <v>1</v>
      </c>
      <c r="G48" s="12">
        <v>1</v>
      </c>
      <c r="H48" s="12">
        <v>1</v>
      </c>
      <c r="I48" s="12">
        <v>-1</v>
      </c>
      <c r="J48" s="12">
        <v>0</v>
      </c>
      <c r="K48" s="12">
        <v>1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1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1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1</v>
      </c>
      <c r="AN48" s="12">
        <v>0</v>
      </c>
      <c r="AO48" s="12">
        <v>0</v>
      </c>
      <c r="AP48" s="12">
        <v>1</v>
      </c>
      <c r="AQ48" s="12">
        <v>0</v>
      </c>
      <c r="AR48" s="12">
        <v>0</v>
      </c>
      <c r="AS48" s="12">
        <v>1</v>
      </c>
      <c r="AT48" s="12">
        <v>1</v>
      </c>
      <c r="AU48" s="12">
        <v>0</v>
      </c>
      <c r="AV48" s="12">
        <v>0</v>
      </c>
      <c r="AW48" s="12">
        <v>1</v>
      </c>
      <c r="AX48" s="12">
        <v>1</v>
      </c>
      <c r="AY48" s="12">
        <v>-1</v>
      </c>
      <c r="AZ48" s="12">
        <v>0</v>
      </c>
      <c r="BA48" s="12">
        <v>0</v>
      </c>
      <c r="BB48" s="12">
        <v>0</v>
      </c>
      <c r="BC48" s="12">
        <v>1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</row>
    <row r="49" spans="1:73">
      <c r="A49" s="16" t="s">
        <v>703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1</v>
      </c>
      <c r="N49" s="12">
        <v>1</v>
      </c>
      <c r="O49" s="12">
        <v>0</v>
      </c>
      <c r="P49" s="12">
        <v>0</v>
      </c>
      <c r="Q49" s="12">
        <v>0</v>
      </c>
      <c r="R49" s="12">
        <v>1</v>
      </c>
      <c r="S49" s="12">
        <v>0</v>
      </c>
      <c r="T49" s="12">
        <v>1</v>
      </c>
      <c r="U49" s="12">
        <v>0</v>
      </c>
      <c r="V49" s="12">
        <v>1</v>
      </c>
      <c r="W49" s="12">
        <v>0</v>
      </c>
      <c r="X49" s="12">
        <v>1</v>
      </c>
      <c r="Y49" s="12">
        <v>0</v>
      </c>
      <c r="Z49" s="12">
        <v>0</v>
      </c>
      <c r="AA49" s="12">
        <v>0</v>
      </c>
      <c r="AB49" s="12">
        <v>1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-1</v>
      </c>
      <c r="AK49" s="12">
        <v>-1</v>
      </c>
      <c r="AL49" s="12">
        <v>-1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1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</row>
    <row r="50" spans="1:73">
      <c r="A50" s="16" t="s">
        <v>704</v>
      </c>
      <c r="B50" s="12">
        <v>0</v>
      </c>
      <c r="C50" s="12">
        <v>0</v>
      </c>
      <c r="D50" s="12">
        <v>1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1</v>
      </c>
      <c r="M50" s="12">
        <v>0</v>
      </c>
      <c r="N50" s="12">
        <v>0</v>
      </c>
      <c r="O50" s="12">
        <v>0</v>
      </c>
      <c r="P50" s="12">
        <v>0</v>
      </c>
      <c r="Q50" s="12">
        <v>1</v>
      </c>
      <c r="R50" s="12">
        <v>1</v>
      </c>
      <c r="S50" s="12">
        <v>0</v>
      </c>
      <c r="T50" s="12">
        <v>1</v>
      </c>
      <c r="U50" s="12">
        <v>0</v>
      </c>
      <c r="V50" s="12">
        <v>0</v>
      </c>
      <c r="W50" s="12">
        <v>1</v>
      </c>
      <c r="X50" s="12">
        <v>1</v>
      </c>
      <c r="Y50" s="12">
        <v>0</v>
      </c>
      <c r="Z50" s="12">
        <v>0</v>
      </c>
      <c r="AA50" s="12">
        <v>0</v>
      </c>
      <c r="AB50" s="12">
        <v>-1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1</v>
      </c>
      <c r="AK50" s="12">
        <v>1</v>
      </c>
      <c r="AL50" s="12">
        <v>1</v>
      </c>
      <c r="AM50" s="12">
        <v>0</v>
      </c>
      <c r="AN50" s="12">
        <v>1</v>
      </c>
      <c r="AO50" s="12">
        <v>-1</v>
      </c>
      <c r="AP50" s="12">
        <v>1</v>
      </c>
      <c r="AQ50" s="12">
        <v>1</v>
      </c>
      <c r="AR50" s="12">
        <v>1</v>
      </c>
      <c r="AS50" s="12">
        <v>0</v>
      </c>
      <c r="AT50" s="12">
        <v>0</v>
      </c>
      <c r="AU50" s="12">
        <v>0</v>
      </c>
      <c r="AV50" s="12">
        <v>1</v>
      </c>
      <c r="AW50" s="12">
        <v>0</v>
      </c>
      <c r="AX50" s="12">
        <v>0</v>
      </c>
      <c r="AY50" s="12">
        <v>1</v>
      </c>
      <c r="AZ50" s="12">
        <v>1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1</v>
      </c>
      <c r="BG50" s="12">
        <v>1</v>
      </c>
      <c r="BH50" s="12">
        <v>1</v>
      </c>
      <c r="BI50" s="12">
        <v>1</v>
      </c>
      <c r="BJ50" s="12">
        <v>1</v>
      </c>
      <c r="BK50" s="12">
        <v>1</v>
      </c>
      <c r="BL50" s="12">
        <v>1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</row>
    <row r="51" spans="1:73">
      <c r="A51" s="16" t="s">
        <v>705</v>
      </c>
      <c r="B51" s="12">
        <v>0</v>
      </c>
      <c r="C51" s="12">
        <v>0</v>
      </c>
      <c r="D51" s="12">
        <v>1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1</v>
      </c>
      <c r="R51" s="12">
        <v>1</v>
      </c>
      <c r="S51" s="12">
        <v>0</v>
      </c>
      <c r="T51" s="12">
        <v>1</v>
      </c>
      <c r="U51" s="12">
        <v>1</v>
      </c>
      <c r="V51" s="12">
        <v>1</v>
      </c>
      <c r="W51" s="12">
        <v>0</v>
      </c>
      <c r="X51" s="12">
        <v>1</v>
      </c>
      <c r="Y51" s="12">
        <v>0</v>
      </c>
      <c r="Z51" s="12">
        <v>0</v>
      </c>
      <c r="AA51" s="12">
        <v>0</v>
      </c>
      <c r="AB51" s="12">
        <v>0</v>
      </c>
      <c r="AC51" s="12">
        <v>1</v>
      </c>
      <c r="AD51" s="12">
        <v>-1</v>
      </c>
      <c r="AE51" s="12">
        <v>0</v>
      </c>
      <c r="AF51" s="12">
        <v>0</v>
      </c>
      <c r="AG51" s="12">
        <v>0</v>
      </c>
      <c r="AH51" s="12">
        <v>1</v>
      </c>
      <c r="AI51" s="12">
        <v>0</v>
      </c>
      <c r="AJ51" s="12">
        <v>1</v>
      </c>
      <c r="AK51" s="12">
        <v>1</v>
      </c>
      <c r="AL51" s="12">
        <v>1</v>
      </c>
      <c r="AM51" s="12">
        <v>0</v>
      </c>
      <c r="AN51" s="12">
        <v>1</v>
      </c>
      <c r="AO51" s="12">
        <v>0</v>
      </c>
      <c r="AP51" s="12">
        <v>0</v>
      </c>
      <c r="AQ51" s="12">
        <v>0</v>
      </c>
      <c r="AR51" s="12">
        <v>1</v>
      </c>
      <c r="AS51" s="12">
        <v>1</v>
      </c>
      <c r="AT51" s="12">
        <v>1</v>
      </c>
      <c r="AU51" s="12">
        <v>0</v>
      </c>
      <c r="AV51" s="12">
        <v>1</v>
      </c>
      <c r="AW51" s="12">
        <v>-1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1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</row>
    <row r="52" spans="1:73">
      <c r="A52" s="16" t="s">
        <v>706</v>
      </c>
      <c r="B52" s="12">
        <v>0</v>
      </c>
      <c r="C52" s="12">
        <v>0</v>
      </c>
      <c r="D52" s="12">
        <v>1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1</v>
      </c>
      <c r="Q52" s="12">
        <v>0</v>
      </c>
      <c r="R52" s="12">
        <v>0</v>
      </c>
      <c r="S52" s="12">
        <v>0</v>
      </c>
      <c r="T52" s="12">
        <v>1</v>
      </c>
      <c r="U52" s="12">
        <v>0</v>
      </c>
      <c r="V52" s="12">
        <v>0</v>
      </c>
      <c r="W52" s="12">
        <v>1</v>
      </c>
      <c r="X52" s="12">
        <v>1</v>
      </c>
      <c r="Y52" s="12">
        <v>0</v>
      </c>
      <c r="Z52" s="12">
        <v>1</v>
      </c>
      <c r="AA52" s="12">
        <v>1</v>
      </c>
      <c r="AB52" s="12">
        <v>1</v>
      </c>
      <c r="AC52" s="12">
        <v>1</v>
      </c>
      <c r="AD52" s="12">
        <v>1</v>
      </c>
      <c r="AE52" s="12">
        <v>1</v>
      </c>
      <c r="AF52" s="12">
        <v>1</v>
      </c>
      <c r="AG52" s="12">
        <v>-1</v>
      </c>
      <c r="AH52" s="12">
        <v>0</v>
      </c>
      <c r="AI52" s="12">
        <v>0</v>
      </c>
      <c r="AJ52" s="12">
        <v>1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1</v>
      </c>
      <c r="AX52" s="12">
        <v>0</v>
      </c>
      <c r="AY52" s="12">
        <v>0</v>
      </c>
      <c r="AZ52" s="12">
        <v>1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1</v>
      </c>
      <c r="BG52" s="12">
        <v>-1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2"/>
  <sheetViews>
    <sheetView workbookViewId="0">
      <selection activeCell="A2" sqref="A2"/>
    </sheetView>
  </sheetViews>
  <sheetFormatPr defaultColWidth="9" defaultRowHeight="13.5"/>
  <cols>
    <col min="2" max="9" width="12.625" style="16"/>
  </cols>
  <sheetData>
    <row r="1" s="11" customFormat="1" ht="15.75" customHeight="1" spans="1:24">
      <c r="A1" s="14" t="s">
        <v>707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s="11" customFormat="1" ht="15.75" customHeight="1" spans="1:24">
      <c r="A2" s="15" t="s">
        <v>708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2:9">
      <c r="B3" s="16" t="s">
        <v>709</v>
      </c>
      <c r="C3" s="16" t="s">
        <v>710</v>
      </c>
      <c r="D3" s="16" t="s">
        <v>711</v>
      </c>
      <c r="E3" s="16" t="s">
        <v>712</v>
      </c>
      <c r="F3" s="16" t="s">
        <v>713</v>
      </c>
      <c r="G3" s="16" t="s">
        <v>714</v>
      </c>
      <c r="H3" s="16" t="s">
        <v>715</v>
      </c>
      <c r="I3" s="16" t="s">
        <v>716</v>
      </c>
    </row>
    <row r="4" spans="1:9">
      <c r="A4" s="16" t="s">
        <v>658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</row>
    <row r="5" spans="1:9">
      <c r="A5" s="16" t="s">
        <v>659</v>
      </c>
      <c r="B5" s="16">
        <v>0.207650273224044</v>
      </c>
      <c r="C5" s="16">
        <v>0.224043715846995</v>
      </c>
      <c r="D5" s="16">
        <v>0.655737704918033</v>
      </c>
      <c r="E5" s="16">
        <v>0.579234972677596</v>
      </c>
      <c r="F5" s="16">
        <v>0.655737704918033</v>
      </c>
      <c r="G5" s="16">
        <v>0</v>
      </c>
      <c r="H5" s="16">
        <v>0.14207650273224</v>
      </c>
      <c r="I5" s="16">
        <v>0</v>
      </c>
    </row>
    <row r="6" spans="1:9">
      <c r="A6" s="16" t="s">
        <v>660</v>
      </c>
      <c r="B6" s="16">
        <v>0.723756906077348</v>
      </c>
      <c r="C6" s="16">
        <v>0.0662983425414365</v>
      </c>
      <c r="D6" s="16">
        <v>0.729281767955801</v>
      </c>
      <c r="E6" s="16">
        <v>0.718232044198895</v>
      </c>
      <c r="F6" s="16">
        <v>0.662983425414365</v>
      </c>
      <c r="G6" s="16">
        <v>0.292817679558011</v>
      </c>
      <c r="H6" s="16">
        <v>0.585635359116022</v>
      </c>
      <c r="I6" s="16">
        <v>0.0552486187845304</v>
      </c>
    </row>
    <row r="7" spans="1:9">
      <c r="A7" s="16" t="s">
        <v>661</v>
      </c>
      <c r="B7" s="16">
        <v>0.197860962566845</v>
      </c>
      <c r="C7" s="16">
        <v>0.144385026737968</v>
      </c>
      <c r="D7" s="16">
        <v>0.748663101604278</v>
      </c>
      <c r="E7" s="16">
        <v>0.106951871657754</v>
      </c>
      <c r="F7" s="16">
        <v>0.106951871657754</v>
      </c>
      <c r="G7" s="16">
        <v>0.053475935828877</v>
      </c>
      <c r="H7" s="16">
        <v>0.053475935828877</v>
      </c>
      <c r="I7" s="16">
        <v>0.053475935828877</v>
      </c>
    </row>
    <row r="8" spans="1:9">
      <c r="A8" s="16" t="s">
        <v>662</v>
      </c>
      <c r="B8" s="16">
        <v>0.510416666666667</v>
      </c>
      <c r="C8" s="16">
        <v>0.338541666666667</v>
      </c>
      <c r="D8" s="16">
        <v>0.328125</v>
      </c>
      <c r="E8" s="16">
        <v>0.296875</v>
      </c>
      <c r="F8" s="16">
        <v>0.296875</v>
      </c>
      <c r="G8" s="16">
        <v>0.276041666666667</v>
      </c>
      <c r="H8" s="16">
        <v>0.328125</v>
      </c>
      <c r="I8" s="16">
        <v>0.182291666666667</v>
      </c>
    </row>
    <row r="9" spans="1:9">
      <c r="A9" s="16" t="s">
        <v>663</v>
      </c>
      <c r="B9" s="16">
        <v>0.359116022099448</v>
      </c>
      <c r="C9" s="16">
        <v>0.237569060773481</v>
      </c>
      <c r="D9" s="16">
        <v>0.359116022099448</v>
      </c>
      <c r="E9" s="16">
        <v>0.359116022099448</v>
      </c>
      <c r="F9" s="16">
        <v>0.359116022099448</v>
      </c>
      <c r="G9" s="16">
        <v>0</v>
      </c>
      <c r="H9" s="16">
        <v>0.596685082872928</v>
      </c>
      <c r="I9" s="16">
        <v>0.176795580110497</v>
      </c>
    </row>
    <row r="10" spans="1:9">
      <c r="A10" s="16" t="s">
        <v>664</v>
      </c>
      <c r="B10" s="16">
        <v>0.435</v>
      </c>
      <c r="C10" s="16">
        <v>0.165</v>
      </c>
      <c r="D10" s="16">
        <v>0.83</v>
      </c>
      <c r="E10" s="16">
        <v>0.535</v>
      </c>
      <c r="F10" s="16">
        <v>0.535</v>
      </c>
      <c r="G10" s="16">
        <v>0.065</v>
      </c>
      <c r="H10" s="16">
        <v>0.365</v>
      </c>
      <c r="I10" s="16">
        <v>0.17</v>
      </c>
    </row>
    <row r="11" spans="1:9">
      <c r="A11" s="16" t="s">
        <v>665</v>
      </c>
      <c r="B11" s="16">
        <v>0.0792682926829268</v>
      </c>
      <c r="C11" s="16">
        <v>0</v>
      </c>
      <c r="D11" s="16">
        <v>0.823170731707317</v>
      </c>
      <c r="E11" s="16">
        <v>0.176829268292683</v>
      </c>
      <c r="F11" s="16">
        <v>0.176829268292683</v>
      </c>
      <c r="G11" s="16">
        <v>0.25609756097561</v>
      </c>
      <c r="H11" s="16">
        <v>0.0792682926829268</v>
      </c>
      <c r="I11" s="16">
        <v>0</v>
      </c>
    </row>
    <row r="12" spans="1:9">
      <c r="A12" s="16" t="s">
        <v>666</v>
      </c>
      <c r="B12" s="16">
        <v>0.257668711656442</v>
      </c>
      <c r="C12" s="16">
        <v>0.325153374233129</v>
      </c>
      <c r="D12" s="16">
        <v>0.441717791411043</v>
      </c>
      <c r="E12" s="16">
        <v>0.631901840490798</v>
      </c>
      <c r="F12" s="16">
        <v>0.306748466257669</v>
      </c>
      <c r="G12" s="16">
        <v>0.325153374233129</v>
      </c>
      <c r="H12" s="16">
        <v>0.110429447852761</v>
      </c>
      <c r="I12" s="16">
        <v>0.398773006134969</v>
      </c>
    </row>
    <row r="13" spans="1:9">
      <c r="A13" s="16" t="s">
        <v>667</v>
      </c>
      <c r="B13" s="16">
        <v>0.946859903381642</v>
      </c>
      <c r="C13" s="16">
        <v>0.236714975845411</v>
      </c>
      <c r="D13" s="16">
        <v>1</v>
      </c>
      <c r="E13" s="16">
        <v>0.719806763285024</v>
      </c>
      <c r="F13" s="16">
        <v>0.719806763285024</v>
      </c>
      <c r="G13" s="16">
        <v>0.415458937198068</v>
      </c>
      <c r="H13" s="16">
        <v>0.898550724637681</v>
      </c>
      <c r="I13" s="16">
        <v>0.415458937198068</v>
      </c>
    </row>
    <row r="14" spans="1:9">
      <c r="A14" s="16" t="s">
        <v>668</v>
      </c>
      <c r="B14" s="16">
        <v>0.597633136094675</v>
      </c>
      <c r="C14" s="16">
        <v>0</v>
      </c>
      <c r="D14" s="16">
        <v>0.911242603550296</v>
      </c>
      <c r="E14" s="16">
        <v>0.585798816568047</v>
      </c>
      <c r="F14" s="16">
        <v>0.585798816568047</v>
      </c>
      <c r="G14" s="16">
        <v>0.165680473372781</v>
      </c>
      <c r="H14" s="16">
        <v>0.597633136094675</v>
      </c>
      <c r="I14" s="16">
        <v>0.189349112426035</v>
      </c>
    </row>
    <row r="15" spans="1:9">
      <c r="A15" s="16" t="s">
        <v>669</v>
      </c>
      <c r="B15" s="16">
        <v>0.181818181818182</v>
      </c>
      <c r="C15" s="16">
        <v>0.0848484848484849</v>
      </c>
      <c r="D15" s="16">
        <v>0.551515151515152</v>
      </c>
      <c r="E15" s="16">
        <v>0.503030303030303</v>
      </c>
      <c r="F15" s="16">
        <v>0.503030303030303</v>
      </c>
      <c r="G15" s="16">
        <v>0.157575757575758</v>
      </c>
      <c r="H15" s="16">
        <v>0.181818181818182</v>
      </c>
      <c r="I15" s="16">
        <v>0.127272727272727</v>
      </c>
    </row>
    <row r="16" spans="1:9">
      <c r="A16" s="16" t="s">
        <v>670</v>
      </c>
      <c r="B16" s="16">
        <v>0.38728323699422</v>
      </c>
      <c r="C16" s="16">
        <v>0.404624277456647</v>
      </c>
      <c r="D16" s="16">
        <v>0.69364161849711</v>
      </c>
      <c r="E16" s="16">
        <v>0.526011560693642</v>
      </c>
      <c r="F16" s="16">
        <v>0.289017341040462</v>
      </c>
      <c r="G16" s="16">
        <v>0.404624277456647</v>
      </c>
      <c r="H16" s="16">
        <v>0.236994219653179</v>
      </c>
      <c r="I16" s="16">
        <v>0.30635838150289</v>
      </c>
    </row>
    <row r="17" spans="1:9">
      <c r="A17" s="16" t="s">
        <v>671</v>
      </c>
      <c r="B17" s="16">
        <v>0.701149425287356</v>
      </c>
      <c r="C17" s="16">
        <v>0.373563218390805</v>
      </c>
      <c r="D17" s="16">
        <v>0.557471264367816</v>
      </c>
      <c r="E17" s="16">
        <v>0.160919540229885</v>
      </c>
      <c r="F17" s="16">
        <v>0.46551724137931</v>
      </c>
      <c r="G17" s="16">
        <v>0.373563218390805</v>
      </c>
      <c r="H17" s="16">
        <v>0.528735632183908</v>
      </c>
      <c r="I17" s="16">
        <v>0.448275862068966</v>
      </c>
    </row>
    <row r="18" spans="1:9">
      <c r="A18" s="16" t="s">
        <v>672</v>
      </c>
      <c r="B18" s="16">
        <v>0.879227053140097</v>
      </c>
      <c r="C18" s="16">
        <v>0.0772946859903382</v>
      </c>
      <c r="D18" s="16">
        <v>0.734299516908213</v>
      </c>
      <c r="E18" s="16">
        <v>0.748792270531401</v>
      </c>
      <c r="F18" s="16">
        <v>0.748792270531401</v>
      </c>
      <c r="G18" s="16">
        <v>0.120772946859903</v>
      </c>
      <c r="H18" s="16">
        <v>0.681159420289855</v>
      </c>
      <c r="I18" s="16">
        <v>0.198067632850242</v>
      </c>
    </row>
    <row r="19" spans="1:9">
      <c r="A19" s="16" t="s">
        <v>673</v>
      </c>
      <c r="B19" s="16">
        <v>0.709090909090909</v>
      </c>
      <c r="C19" s="16">
        <v>0</v>
      </c>
      <c r="D19" s="16">
        <v>0.939393939393939</v>
      </c>
      <c r="E19" s="16">
        <v>0.175757575757576</v>
      </c>
      <c r="F19" s="16">
        <v>0.175757575757576</v>
      </c>
      <c r="G19" s="16">
        <v>0.206060606060606</v>
      </c>
      <c r="H19" s="16">
        <v>0.709090909090909</v>
      </c>
      <c r="I19" s="16">
        <v>0</v>
      </c>
    </row>
    <row r="20" spans="1:9">
      <c r="A20" s="16" t="s">
        <v>674</v>
      </c>
      <c r="B20" s="16">
        <v>0.08</v>
      </c>
      <c r="C20" s="16">
        <v>0.753333333333333</v>
      </c>
      <c r="D20" s="16">
        <v>0.92</v>
      </c>
      <c r="E20" s="16">
        <v>0.353333333333333</v>
      </c>
      <c r="F20" s="16">
        <v>0.353333333333333</v>
      </c>
      <c r="G20" s="16">
        <v>0.353333333333333</v>
      </c>
      <c r="H20" s="16">
        <v>0.126666666666667</v>
      </c>
      <c r="I20" s="16">
        <v>0.08</v>
      </c>
    </row>
    <row r="21" spans="1:9">
      <c r="A21" s="16" t="s">
        <v>675</v>
      </c>
      <c r="B21" s="16">
        <v>0.465116279069767</v>
      </c>
      <c r="C21" s="16">
        <v>0.0930232558139535</v>
      </c>
      <c r="D21" s="16">
        <v>1</v>
      </c>
      <c r="E21" s="16">
        <v>0.618604651162791</v>
      </c>
      <c r="F21" s="16">
        <v>0.558139534883721</v>
      </c>
      <c r="G21" s="16">
        <v>0</v>
      </c>
      <c r="H21" s="16">
        <v>0.525581395348837</v>
      </c>
      <c r="I21" s="16">
        <v>0.311627906976744</v>
      </c>
    </row>
    <row r="22" spans="1:9">
      <c r="A22" s="16" t="s">
        <v>676</v>
      </c>
      <c r="B22" s="16">
        <v>0.908536585365854</v>
      </c>
      <c r="C22" s="16">
        <v>0.49390243902439</v>
      </c>
      <c r="D22" s="16">
        <v>0.676829268292683</v>
      </c>
      <c r="E22" s="16">
        <v>0.530487804878049</v>
      </c>
      <c r="F22" s="16">
        <v>0.207317073170732</v>
      </c>
      <c r="G22" s="16">
        <v>0.378048780487805</v>
      </c>
      <c r="H22" s="16">
        <v>0.5</v>
      </c>
      <c r="I22" s="16">
        <v>0</v>
      </c>
    </row>
    <row r="23" spans="1:9">
      <c r="A23" s="16" t="s">
        <v>677</v>
      </c>
      <c r="B23" s="16">
        <v>0.432432432432432</v>
      </c>
      <c r="C23" s="16">
        <v>0</v>
      </c>
      <c r="D23" s="16">
        <v>0.432432432432432</v>
      </c>
      <c r="E23" s="16">
        <v>0.345945945945946</v>
      </c>
      <c r="F23" s="16">
        <v>0.286486486486487</v>
      </c>
      <c r="G23" s="16">
        <v>0</v>
      </c>
      <c r="H23" s="16">
        <v>0.145945945945946</v>
      </c>
      <c r="I23" s="16">
        <v>0.459459459459459</v>
      </c>
    </row>
    <row r="24" spans="1:9">
      <c r="A24" s="16" t="s">
        <v>678</v>
      </c>
      <c r="B24" s="16">
        <v>0.927272727272727</v>
      </c>
      <c r="C24" s="16">
        <v>0.460606060606061</v>
      </c>
      <c r="D24" s="16">
        <v>0.6</v>
      </c>
      <c r="E24" s="16">
        <v>0.206060606060606</v>
      </c>
      <c r="F24" s="16">
        <v>0.206060606060606</v>
      </c>
      <c r="G24" s="16">
        <v>0.0666666666666667</v>
      </c>
      <c r="H24" s="16">
        <v>0.387878787878788</v>
      </c>
      <c r="I24" s="16">
        <v>0.563636363636364</v>
      </c>
    </row>
    <row r="25" spans="1:9">
      <c r="A25" s="16" t="s">
        <v>679</v>
      </c>
      <c r="B25" s="16">
        <v>0.195652173913043</v>
      </c>
      <c r="C25" s="16">
        <v>0</v>
      </c>
      <c r="D25" s="16">
        <v>0.880434782608696</v>
      </c>
      <c r="E25" s="16">
        <v>0.0760869565217391</v>
      </c>
      <c r="F25" s="16">
        <v>0.0760869565217391</v>
      </c>
      <c r="G25" s="16">
        <v>0</v>
      </c>
      <c r="H25" s="16">
        <v>0.0760869565217391</v>
      </c>
      <c r="I25" s="16">
        <v>0.391304347826087</v>
      </c>
    </row>
    <row r="26" spans="1:9">
      <c r="A26" s="16" t="s">
        <v>680</v>
      </c>
      <c r="B26" s="16">
        <v>0.649769585253456</v>
      </c>
      <c r="C26" s="16">
        <v>0.350230414746544</v>
      </c>
      <c r="D26" s="16">
        <v>0.695852534562212</v>
      </c>
      <c r="E26" s="16">
        <v>0.400921658986175</v>
      </c>
      <c r="F26" s="16">
        <v>0.331797235023041</v>
      </c>
      <c r="G26" s="16">
        <v>0.405529953917051</v>
      </c>
      <c r="H26" s="16">
        <v>0.71889400921659</v>
      </c>
      <c r="I26" s="16">
        <v>0.133640552995392</v>
      </c>
    </row>
    <row r="27" spans="1:9">
      <c r="A27" s="16" t="s">
        <v>681</v>
      </c>
      <c r="B27" s="16">
        <v>0.283505154639175</v>
      </c>
      <c r="C27" s="16">
        <v>0</v>
      </c>
      <c r="D27" s="16">
        <v>0.448453608247423</v>
      </c>
      <c r="E27" s="16">
        <v>0.22680412371134</v>
      </c>
      <c r="F27" s="16">
        <v>0.22680412371134</v>
      </c>
      <c r="G27" s="16">
        <v>0.0515463917525773</v>
      </c>
      <c r="H27" s="16">
        <v>0.376288659793814</v>
      </c>
      <c r="I27" s="16">
        <v>0.283505154639175</v>
      </c>
    </row>
    <row r="28" spans="1:9">
      <c r="A28" s="16" t="s">
        <v>682</v>
      </c>
      <c r="B28" s="16">
        <v>0.389221556886228</v>
      </c>
      <c r="C28" s="16">
        <v>0.317365269461078</v>
      </c>
      <c r="D28" s="16">
        <v>0.479041916167665</v>
      </c>
      <c r="E28" s="16">
        <v>0.29940119760479</v>
      </c>
      <c r="F28" s="16">
        <v>0.29940119760479</v>
      </c>
      <c r="G28" s="16">
        <v>0.0718562874251497</v>
      </c>
      <c r="H28" s="16">
        <v>0.317365269461078</v>
      </c>
      <c r="I28" s="16">
        <v>0.221556886227545</v>
      </c>
    </row>
    <row r="29" spans="1:9">
      <c r="A29" s="16" t="s">
        <v>683</v>
      </c>
      <c r="B29" s="16">
        <v>0.687830687830688</v>
      </c>
      <c r="C29" s="16">
        <v>0.248677248677249</v>
      </c>
      <c r="D29" s="16">
        <v>1</v>
      </c>
      <c r="E29" s="16">
        <v>0.0952380952380952</v>
      </c>
      <c r="F29" s="16">
        <v>0.238095238095238</v>
      </c>
      <c r="G29" s="16">
        <v>0.248677248677249</v>
      </c>
      <c r="H29" s="16">
        <v>0.333333333333333</v>
      </c>
      <c r="I29" s="16">
        <v>0.354497354497354</v>
      </c>
    </row>
    <row r="30" spans="1:9">
      <c r="A30" s="16" t="s">
        <v>684</v>
      </c>
      <c r="B30" s="16">
        <v>0.343589743589744</v>
      </c>
      <c r="C30" s="16">
        <v>0.169230769230769</v>
      </c>
      <c r="D30" s="16">
        <v>0.851282051282051</v>
      </c>
      <c r="E30" s="16">
        <v>0.256410256410256</v>
      </c>
      <c r="F30" s="16">
        <v>0.256410256410256</v>
      </c>
      <c r="G30" s="16">
        <v>0.287179487179487</v>
      </c>
      <c r="H30" s="16">
        <v>0.256410256410256</v>
      </c>
      <c r="I30" s="16">
        <v>0</v>
      </c>
    </row>
    <row r="31" spans="1:9">
      <c r="A31" s="16" t="s">
        <v>685</v>
      </c>
      <c r="B31" s="16">
        <v>0.220238095238095</v>
      </c>
      <c r="C31" s="16">
        <v>0.446428571428571</v>
      </c>
      <c r="D31" s="16">
        <v>0.630952380952381</v>
      </c>
      <c r="E31" s="16">
        <v>0.279761904761905</v>
      </c>
      <c r="F31" s="16">
        <v>0.279761904761905</v>
      </c>
      <c r="G31" s="16">
        <v>0.136904761904762</v>
      </c>
      <c r="H31" s="16">
        <v>0.220238095238095</v>
      </c>
      <c r="I31" s="16">
        <v>0.214285714285714</v>
      </c>
    </row>
    <row r="32" spans="1:9">
      <c r="A32" s="16" t="s">
        <v>686</v>
      </c>
      <c r="B32" s="16">
        <v>0.454545454545455</v>
      </c>
      <c r="C32" s="16">
        <v>0.181818181818182</v>
      </c>
      <c r="D32" s="16">
        <v>0.839572192513369</v>
      </c>
      <c r="E32" s="16">
        <v>0.122994652406417</v>
      </c>
      <c r="F32" s="16">
        <v>0.122994652406417</v>
      </c>
      <c r="G32" s="16">
        <v>0.588235294117647</v>
      </c>
      <c r="H32" s="16">
        <v>0.556149732620321</v>
      </c>
      <c r="I32" s="16">
        <v>0.133689839572193</v>
      </c>
    </row>
    <row r="33" spans="1:9">
      <c r="A33" s="16" t="s">
        <v>687</v>
      </c>
      <c r="B33" s="16">
        <v>0.0786516853932584</v>
      </c>
      <c r="C33" s="16">
        <v>0</v>
      </c>
      <c r="D33" s="16">
        <v>1</v>
      </c>
      <c r="E33" s="16">
        <v>0.308988764044944</v>
      </c>
      <c r="F33" s="16">
        <v>0.308988764044944</v>
      </c>
      <c r="G33" s="16">
        <v>0</v>
      </c>
      <c r="H33" s="16">
        <v>0.174157303370787</v>
      </c>
      <c r="I33" s="16">
        <v>0.241573033707865</v>
      </c>
    </row>
    <row r="34" spans="1:9">
      <c r="A34" s="16" t="s">
        <v>688</v>
      </c>
      <c r="B34" s="16">
        <v>0.51530612244898</v>
      </c>
      <c r="C34" s="16">
        <v>0</v>
      </c>
      <c r="D34" s="16">
        <v>0.729591836734694</v>
      </c>
      <c r="E34" s="16">
        <v>0</v>
      </c>
      <c r="F34" s="16">
        <v>0.0816326530612245</v>
      </c>
      <c r="G34" s="16">
        <v>0.163265306122449</v>
      </c>
      <c r="H34" s="16">
        <v>0.316326530612245</v>
      </c>
      <c r="I34" s="16">
        <v>0.321428571428571</v>
      </c>
    </row>
    <row r="35" spans="1:9">
      <c r="A35" s="16" t="s">
        <v>689</v>
      </c>
      <c r="B35" s="16">
        <v>0.630434782608696</v>
      </c>
      <c r="C35" s="16">
        <v>0.0978260869565217</v>
      </c>
      <c r="D35" s="16">
        <v>0.396739130434783</v>
      </c>
      <c r="E35" s="16">
        <v>0.217391304347826</v>
      </c>
      <c r="F35" s="16">
        <v>0.217391304347826</v>
      </c>
      <c r="G35" s="16">
        <v>0.396739130434783</v>
      </c>
      <c r="H35" s="16">
        <v>0.380434782608696</v>
      </c>
      <c r="I35" s="16">
        <v>0.190217391304348</v>
      </c>
    </row>
    <row r="36" spans="1:9">
      <c r="A36" s="16" t="s">
        <v>690</v>
      </c>
      <c r="B36" s="16">
        <v>0.468926553672316</v>
      </c>
      <c r="C36" s="16">
        <v>0</v>
      </c>
      <c r="D36" s="16">
        <v>0.468926553672316</v>
      </c>
      <c r="E36" s="16">
        <v>0.468926553672316</v>
      </c>
      <c r="F36" s="16">
        <v>0.468926553672316</v>
      </c>
      <c r="G36" s="16">
        <v>0.282485875706215</v>
      </c>
      <c r="H36" s="16">
        <v>0.389830508474576</v>
      </c>
      <c r="I36" s="16">
        <v>0.0790960451977401</v>
      </c>
    </row>
    <row r="37" spans="1:9">
      <c r="A37" s="16" t="s">
        <v>691</v>
      </c>
      <c r="B37" s="16">
        <v>0.456140350877193</v>
      </c>
      <c r="C37" s="16">
        <v>0</v>
      </c>
      <c r="D37" s="16">
        <v>0.923976608187134</v>
      </c>
      <c r="E37" s="16">
        <v>0.304093567251462</v>
      </c>
      <c r="F37" s="16">
        <v>0.304093567251462</v>
      </c>
      <c r="G37" s="16">
        <v>0.146198830409357</v>
      </c>
      <c r="H37" s="16">
        <v>0.380116959064327</v>
      </c>
      <c r="I37" s="16">
        <v>0.222222222222222</v>
      </c>
    </row>
    <row r="38" spans="1:9">
      <c r="A38" s="16" t="s">
        <v>692</v>
      </c>
      <c r="B38" s="16">
        <v>0.558139534883721</v>
      </c>
      <c r="C38" s="16">
        <v>0.488372093023256</v>
      </c>
      <c r="D38" s="16">
        <v>0.558139534883721</v>
      </c>
      <c r="E38" s="16">
        <v>0.505813953488372</v>
      </c>
      <c r="F38" s="16">
        <v>0.505813953488372</v>
      </c>
      <c r="G38" s="16">
        <v>0.726744186046512</v>
      </c>
      <c r="H38" s="16">
        <v>0.494186046511628</v>
      </c>
      <c r="I38" s="16">
        <v>0.546511627906977</v>
      </c>
    </row>
    <row r="39" spans="1:9">
      <c r="A39" s="16" t="s">
        <v>693</v>
      </c>
      <c r="B39" s="16">
        <v>0.186046511627907</v>
      </c>
      <c r="C39" s="16">
        <v>0</v>
      </c>
      <c r="D39" s="16">
        <v>0.337209302325581</v>
      </c>
      <c r="E39" s="16">
        <v>0.505813953488372</v>
      </c>
      <c r="F39" s="16">
        <v>0.494186046511628</v>
      </c>
      <c r="G39" s="16">
        <v>0.191860465116279</v>
      </c>
      <c r="H39" s="16">
        <v>0.267441860465116</v>
      </c>
      <c r="I39" s="16">
        <v>0.232558139534884</v>
      </c>
    </row>
    <row r="40" spans="1:9">
      <c r="A40" s="16" t="s">
        <v>694</v>
      </c>
      <c r="B40" s="16">
        <v>0.344155844155844</v>
      </c>
      <c r="C40" s="16">
        <v>0.525974025974026</v>
      </c>
      <c r="D40" s="16">
        <v>0.746753246753247</v>
      </c>
      <c r="E40" s="16">
        <v>0.597402597402597</v>
      </c>
      <c r="F40" s="16">
        <v>0.415584415584416</v>
      </c>
      <c r="G40" s="16">
        <v>0.162337662337662</v>
      </c>
      <c r="H40" s="16">
        <v>0.162337662337662</v>
      </c>
      <c r="I40" s="16">
        <v>0</v>
      </c>
    </row>
    <row r="41" spans="1:9">
      <c r="A41" s="16" t="s">
        <v>695</v>
      </c>
      <c r="B41" s="16">
        <v>0.411483253588517</v>
      </c>
      <c r="C41" s="16">
        <v>0.0478468899521531</v>
      </c>
      <c r="D41" s="16">
        <v>0.516746411483254</v>
      </c>
      <c r="E41" s="16">
        <v>0.545454545454545</v>
      </c>
      <c r="F41" s="16">
        <v>0.545454545454545</v>
      </c>
      <c r="G41" s="16">
        <v>0.157894736842105</v>
      </c>
      <c r="H41" s="16">
        <v>0.411483253588517</v>
      </c>
      <c r="I41" s="16">
        <v>0.0813397129186603</v>
      </c>
    </row>
    <row r="42" spans="1:9">
      <c r="A42" s="16" t="s">
        <v>696</v>
      </c>
      <c r="B42" s="16">
        <v>0.104938271604938</v>
      </c>
      <c r="C42" s="16">
        <v>0.104938271604938</v>
      </c>
      <c r="D42" s="16">
        <v>0.820987654320988</v>
      </c>
      <c r="E42" s="16">
        <v>0.54320987654321</v>
      </c>
      <c r="F42" s="16">
        <v>0.432098765432099</v>
      </c>
      <c r="G42" s="16">
        <v>0.179012345679012</v>
      </c>
      <c r="H42" s="16">
        <v>0.54320987654321</v>
      </c>
      <c r="I42" s="16">
        <v>0.111111111111111</v>
      </c>
    </row>
    <row r="43" spans="1:9">
      <c r="A43" s="16" t="s">
        <v>697</v>
      </c>
      <c r="B43" s="16">
        <v>0.353591160220995</v>
      </c>
      <c r="C43" s="16">
        <v>0.281767955801105</v>
      </c>
      <c r="D43" s="16">
        <v>0.353591160220995</v>
      </c>
      <c r="E43" s="16">
        <v>0.541436464088398</v>
      </c>
      <c r="F43" s="16">
        <v>0.541436464088398</v>
      </c>
      <c r="G43" s="16">
        <v>0.204419889502762</v>
      </c>
      <c r="H43" s="16">
        <v>0.530386740331492</v>
      </c>
      <c r="I43" s="16">
        <v>0.165745856353591</v>
      </c>
    </row>
    <row r="44" spans="1:9">
      <c r="A44" s="16" t="s">
        <v>698</v>
      </c>
      <c r="B44" s="16">
        <v>0.47093023255814</v>
      </c>
      <c r="C44" s="16">
        <v>0.366279069767442</v>
      </c>
      <c r="D44" s="16">
        <v>0.668604651162791</v>
      </c>
      <c r="E44" s="16">
        <v>0.569767441860465</v>
      </c>
      <c r="F44" s="16">
        <v>0.569767441860465</v>
      </c>
      <c r="G44" s="16">
        <v>0.47093023255814</v>
      </c>
      <c r="H44" s="16">
        <v>0.569767441860465</v>
      </c>
      <c r="I44" s="16">
        <v>0.372093023255814</v>
      </c>
    </row>
    <row r="45" spans="1:9">
      <c r="A45" s="16" t="s">
        <v>699</v>
      </c>
      <c r="B45" s="16">
        <v>0.308139534883721</v>
      </c>
      <c r="C45" s="16">
        <v>0.0697674418604651</v>
      </c>
      <c r="D45" s="16">
        <v>0.622093023255814</v>
      </c>
      <c r="E45" s="16">
        <v>0.0755813953488372</v>
      </c>
      <c r="F45" s="16">
        <v>0.0755813953488372</v>
      </c>
      <c r="G45" s="16">
        <v>0</v>
      </c>
      <c r="H45" s="16">
        <v>0</v>
      </c>
      <c r="I45" s="16">
        <v>0.145348837209302</v>
      </c>
    </row>
    <row r="46" spans="1:9">
      <c r="A46" s="16" t="s">
        <v>700</v>
      </c>
      <c r="B46" s="16">
        <v>0.201086956521739</v>
      </c>
      <c r="C46" s="16">
        <v>0.375</v>
      </c>
      <c r="D46" s="16">
        <v>0.739130434782609</v>
      </c>
      <c r="E46" s="16">
        <v>0.217391304347826</v>
      </c>
      <c r="F46" s="16">
        <v>0.217391304347826</v>
      </c>
      <c r="G46" s="16">
        <v>0.581521739130435</v>
      </c>
      <c r="H46" s="16">
        <v>0.28804347826087</v>
      </c>
      <c r="I46" s="16">
        <v>0.0815217391304348</v>
      </c>
    </row>
    <row r="47" spans="1:9">
      <c r="A47" s="16" t="s">
        <v>701</v>
      </c>
      <c r="B47" s="16">
        <v>0.415841584158416</v>
      </c>
      <c r="C47" s="16">
        <v>0.198019801980198</v>
      </c>
      <c r="D47" s="16">
        <v>0.544554455445545</v>
      </c>
      <c r="E47" s="16">
        <v>0.346534653465347</v>
      </c>
      <c r="F47" s="16">
        <v>0.346534653465347</v>
      </c>
      <c r="G47" s="16">
        <v>0.435643564356436</v>
      </c>
      <c r="H47" s="16">
        <v>0.579207920792079</v>
      </c>
      <c r="I47" s="16">
        <v>0.0693069306930693</v>
      </c>
    </row>
    <row r="48" spans="1:9">
      <c r="A48" s="16" t="s">
        <v>702</v>
      </c>
      <c r="B48" s="16">
        <v>0.447058823529412</v>
      </c>
      <c r="C48" s="16">
        <v>0.688235294117647</v>
      </c>
      <c r="D48" s="16">
        <v>0.447058823529412</v>
      </c>
      <c r="E48" s="16">
        <v>0.382352941176471</v>
      </c>
      <c r="F48" s="16">
        <v>0.382352941176471</v>
      </c>
      <c r="G48" s="16">
        <v>0.482352941176471</v>
      </c>
      <c r="H48" s="16">
        <v>0.311764705882353</v>
      </c>
      <c r="I48" s="16">
        <v>0.382352941176471</v>
      </c>
    </row>
    <row r="49" spans="1:9">
      <c r="A49" s="16" t="s">
        <v>703</v>
      </c>
      <c r="B49" s="16">
        <v>0.228070175438596</v>
      </c>
      <c r="C49" s="16">
        <v>0</v>
      </c>
      <c r="D49" s="16">
        <v>0.614035087719298</v>
      </c>
      <c r="E49" s="16">
        <v>0.473684210526316</v>
      </c>
      <c r="F49" s="16">
        <v>0.701754385964912</v>
      </c>
      <c r="G49" s="16">
        <v>0</v>
      </c>
      <c r="H49" s="16">
        <v>0.228070175438596</v>
      </c>
      <c r="I49" s="16">
        <v>0</v>
      </c>
    </row>
    <row r="50" spans="1:9">
      <c r="A50" s="16" t="s">
        <v>704</v>
      </c>
      <c r="B50" s="16">
        <v>0.255813953488372</v>
      </c>
      <c r="C50" s="16">
        <v>0.186046511627907</v>
      </c>
      <c r="D50" s="16">
        <v>1</v>
      </c>
      <c r="E50" s="16">
        <v>0.13953488372093</v>
      </c>
      <c r="F50" s="16">
        <v>0.13953488372093</v>
      </c>
      <c r="G50" s="16">
        <v>0.197674418604651</v>
      </c>
      <c r="H50" s="16">
        <v>0.325581395348837</v>
      </c>
      <c r="I50" s="16">
        <v>0.25</v>
      </c>
    </row>
    <row r="51" spans="1:9">
      <c r="A51" s="16" t="s">
        <v>705</v>
      </c>
      <c r="B51" s="16">
        <v>0.192546583850932</v>
      </c>
      <c r="C51" s="16">
        <v>0</v>
      </c>
      <c r="D51" s="16">
        <v>0.608695652173913</v>
      </c>
      <c r="E51" s="16">
        <v>0.397515527950311</v>
      </c>
      <c r="F51" s="16">
        <v>0.397515527950311</v>
      </c>
      <c r="G51" s="16">
        <v>0.0683229813664596</v>
      </c>
      <c r="H51" s="16">
        <v>0.279503105590062</v>
      </c>
      <c r="I51" s="16">
        <v>0.291925465838509</v>
      </c>
    </row>
    <row r="52" spans="1:9">
      <c r="A52" s="16" t="s">
        <v>706</v>
      </c>
      <c r="B52" s="16">
        <v>0.140243902439024</v>
      </c>
      <c r="C52" s="16">
        <v>0.140243902439024</v>
      </c>
      <c r="D52" s="16">
        <v>0.640243902439025</v>
      </c>
      <c r="E52" s="16">
        <v>0.0670731707317073</v>
      </c>
      <c r="F52" s="16">
        <v>0.0670731707317073</v>
      </c>
      <c r="G52" s="16">
        <v>0.182926829268293</v>
      </c>
      <c r="H52" s="16">
        <v>0.390243902439024</v>
      </c>
      <c r="I52" s="16">
        <v>0.146341463414634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2"/>
  <sheetViews>
    <sheetView tabSelected="1" topLeftCell="W64" workbookViewId="0">
      <selection activeCell="AF86" sqref="AF86"/>
    </sheetView>
  </sheetViews>
  <sheetFormatPr defaultColWidth="9" defaultRowHeight="13.5"/>
  <cols>
    <col min="24" max="26" width="12.625"/>
    <col min="28" max="30" width="12.625"/>
    <col min="31" max="31" width="16.125" customWidth="1"/>
    <col min="32" max="32" width="12.625"/>
  </cols>
  <sheetData>
    <row r="1" s="11" customFormat="1" ht="15.75" customHeight="1" spans="1:24">
      <c r="A1" s="14" t="s">
        <v>717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s="11" customFormat="1" ht="15.75" customHeight="1" spans="1:24">
      <c r="A2" s="15" t="s">
        <v>708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30">
      <c r="A3" s="16" t="s">
        <v>718</v>
      </c>
      <c r="B3" s="16" t="s">
        <v>709</v>
      </c>
      <c r="C3" s="16" t="s">
        <v>710</v>
      </c>
      <c r="D3" s="16" t="s">
        <v>711</v>
      </c>
      <c r="E3" s="16" t="s">
        <v>712</v>
      </c>
      <c r="F3" s="16" t="s">
        <v>713</v>
      </c>
      <c r="G3" s="16" t="s">
        <v>714</v>
      </c>
      <c r="H3" s="16" t="s">
        <v>715</v>
      </c>
      <c r="I3" s="16" t="s">
        <v>716</v>
      </c>
      <c r="L3" s="16" t="s">
        <v>718</v>
      </c>
      <c r="M3" s="16" t="s">
        <v>709</v>
      </c>
      <c r="N3" s="16" t="s">
        <v>710</v>
      </c>
      <c r="O3" s="16" t="s">
        <v>711</v>
      </c>
      <c r="P3" s="16" t="s">
        <v>712</v>
      </c>
      <c r="Q3" s="16" t="s">
        <v>713</v>
      </c>
      <c r="R3" s="16" t="s">
        <v>714</v>
      </c>
      <c r="S3" s="16" t="s">
        <v>715</v>
      </c>
      <c r="T3" s="16" t="s">
        <v>716</v>
      </c>
      <c r="W3" s="16" t="s">
        <v>718</v>
      </c>
      <c r="X3" s="16" t="s">
        <v>709</v>
      </c>
      <c r="Y3" s="16" t="s">
        <v>710</v>
      </c>
      <c r="Z3" s="16" t="s">
        <v>711</v>
      </c>
      <c r="AA3" s="16" t="s">
        <v>719</v>
      </c>
      <c r="AB3" s="16" t="s">
        <v>714</v>
      </c>
      <c r="AC3" s="16" t="s">
        <v>715</v>
      </c>
      <c r="AD3" s="16" t="s">
        <v>716</v>
      </c>
    </row>
    <row r="4" spans="1:30">
      <c r="A4" s="16" t="s">
        <v>659</v>
      </c>
      <c r="B4" s="16">
        <v>0.207650273224044</v>
      </c>
      <c r="C4" s="16">
        <v>0.224043715846995</v>
      </c>
      <c r="D4" s="16">
        <v>0.655737704918034</v>
      </c>
      <c r="E4" s="16">
        <v>0.579234972677596</v>
      </c>
      <c r="F4" s="16">
        <v>0.655737704918034</v>
      </c>
      <c r="G4" s="16">
        <v>0</v>
      </c>
      <c r="H4" s="16">
        <v>0.14207650273224</v>
      </c>
      <c r="I4" s="16">
        <v>0</v>
      </c>
      <c r="L4" s="16" t="s">
        <v>659</v>
      </c>
      <c r="M4" s="16"/>
      <c r="N4" s="16"/>
      <c r="O4" s="16">
        <v>0.655737704918034</v>
      </c>
      <c r="P4" s="16">
        <v>0.579234972677596</v>
      </c>
      <c r="Q4" s="16">
        <v>0.655737704918034</v>
      </c>
      <c r="R4" s="16"/>
      <c r="S4" s="16"/>
      <c r="T4" s="16"/>
      <c r="W4" s="16" t="s">
        <v>659</v>
      </c>
      <c r="X4" s="16">
        <v>0</v>
      </c>
      <c r="Y4" s="16">
        <v>0</v>
      </c>
      <c r="Z4" s="16">
        <v>0.655737704918034</v>
      </c>
      <c r="AA4" s="16">
        <v>1.23497267759563</v>
      </c>
      <c r="AB4" s="16">
        <v>0</v>
      </c>
      <c r="AC4" s="16">
        <v>0</v>
      </c>
      <c r="AD4" s="16">
        <v>0</v>
      </c>
    </row>
    <row r="5" spans="1:30">
      <c r="A5" s="16" t="s">
        <v>660</v>
      </c>
      <c r="B5" s="16">
        <v>0.723756906077349</v>
      </c>
      <c r="C5" s="16">
        <v>0.0662983425414365</v>
      </c>
      <c r="D5" s="16">
        <v>0.729281767955802</v>
      </c>
      <c r="E5" s="16">
        <v>0.718232044198895</v>
      </c>
      <c r="F5" s="16">
        <v>0.662983425414365</v>
      </c>
      <c r="G5" s="16">
        <v>0.292817679558012</v>
      </c>
      <c r="H5" s="16">
        <v>0.585635359116023</v>
      </c>
      <c r="I5" s="16">
        <v>0.0552486187845304</v>
      </c>
      <c r="L5" s="16" t="s">
        <v>660</v>
      </c>
      <c r="M5" s="16">
        <v>0.723756906077349</v>
      </c>
      <c r="N5" s="16"/>
      <c r="O5" s="16">
        <v>0.729281767955802</v>
      </c>
      <c r="P5" s="16">
        <v>0.718232044198895</v>
      </c>
      <c r="Q5" s="16">
        <v>0.662983425414365</v>
      </c>
      <c r="R5" s="16"/>
      <c r="S5" s="16">
        <v>0.585635359116023</v>
      </c>
      <c r="T5" s="16"/>
      <c r="W5" s="16" t="s">
        <v>660</v>
      </c>
      <c r="X5" s="16">
        <v>0.723756906077349</v>
      </c>
      <c r="Y5" s="16">
        <v>0</v>
      </c>
      <c r="Z5" s="16">
        <v>0.729281767955802</v>
      </c>
      <c r="AA5" s="16">
        <v>1.38121546961326</v>
      </c>
      <c r="AB5" s="16">
        <v>0</v>
      </c>
      <c r="AC5" s="16">
        <v>0.585635359116023</v>
      </c>
      <c r="AD5" s="16">
        <v>0</v>
      </c>
    </row>
    <row r="6" spans="1:30">
      <c r="A6" s="16" t="s">
        <v>661</v>
      </c>
      <c r="B6" s="16">
        <v>0.197860962566845</v>
      </c>
      <c r="C6" s="16">
        <v>0.144385026737968</v>
      </c>
      <c r="D6" s="16">
        <v>0.748663101604278</v>
      </c>
      <c r="E6" s="16">
        <v>0.106951871657754</v>
      </c>
      <c r="F6" s="16">
        <v>0.106951871657754</v>
      </c>
      <c r="G6" s="16">
        <v>0.053475935828877</v>
      </c>
      <c r="H6" s="16">
        <v>0.053475935828877</v>
      </c>
      <c r="I6" s="16">
        <v>0.053475935828877</v>
      </c>
      <c r="L6" s="16" t="s">
        <v>661</v>
      </c>
      <c r="M6" s="16"/>
      <c r="N6" s="16"/>
      <c r="O6" s="16">
        <v>0.748663101604278</v>
      </c>
      <c r="P6" s="16"/>
      <c r="Q6" s="16"/>
      <c r="R6" s="16"/>
      <c r="S6" s="16"/>
      <c r="T6" s="16"/>
      <c r="W6" s="16" t="s">
        <v>661</v>
      </c>
      <c r="X6" s="16">
        <v>0</v>
      </c>
      <c r="Y6" s="16">
        <v>0</v>
      </c>
      <c r="Z6" s="16">
        <v>0.748663101604278</v>
      </c>
      <c r="AA6" s="16">
        <v>0</v>
      </c>
      <c r="AB6" s="16">
        <v>0</v>
      </c>
      <c r="AC6" s="16">
        <v>0</v>
      </c>
      <c r="AD6" s="16">
        <v>0</v>
      </c>
    </row>
    <row r="7" spans="1:30">
      <c r="A7" s="16" t="s">
        <v>662</v>
      </c>
      <c r="B7" s="16">
        <v>0.510416666666667</v>
      </c>
      <c r="C7" s="16">
        <v>0.338541666666667</v>
      </c>
      <c r="D7" s="16">
        <v>0.328125</v>
      </c>
      <c r="E7" s="16">
        <v>0.296875</v>
      </c>
      <c r="F7" s="16">
        <v>0.296875</v>
      </c>
      <c r="G7" s="16">
        <v>0.276041666666667</v>
      </c>
      <c r="H7" s="16">
        <v>0.328125</v>
      </c>
      <c r="I7" s="16">
        <v>0.182291666666667</v>
      </c>
      <c r="L7" s="16" t="s">
        <v>662</v>
      </c>
      <c r="M7" s="16">
        <v>0.510416666666667</v>
      </c>
      <c r="N7" s="16">
        <v>0.338541666666667</v>
      </c>
      <c r="O7" s="16">
        <v>0.328125</v>
      </c>
      <c r="P7" s="16"/>
      <c r="Q7" s="16"/>
      <c r="R7" s="16"/>
      <c r="S7" s="16">
        <v>0.328125</v>
      </c>
      <c r="T7" s="16"/>
      <c r="W7" s="16" t="s">
        <v>662</v>
      </c>
      <c r="X7" s="16">
        <v>0.510416666666667</v>
      </c>
      <c r="Y7" s="16">
        <v>0.338541666666667</v>
      </c>
      <c r="Z7" s="16">
        <v>0.328125</v>
      </c>
      <c r="AA7" s="16">
        <v>0</v>
      </c>
      <c r="AB7" s="16">
        <v>0</v>
      </c>
      <c r="AC7" s="16">
        <v>0.328125</v>
      </c>
      <c r="AD7" s="16">
        <v>0</v>
      </c>
    </row>
    <row r="8" spans="1:30">
      <c r="A8" s="16" t="s">
        <v>663</v>
      </c>
      <c r="B8" s="16">
        <v>0.359116022099448</v>
      </c>
      <c r="C8" s="16">
        <v>0.237569060773481</v>
      </c>
      <c r="D8" s="16">
        <v>0.359116022099448</v>
      </c>
      <c r="E8" s="16">
        <v>0.359116022099448</v>
      </c>
      <c r="F8" s="16">
        <v>0.359116022099448</v>
      </c>
      <c r="G8" s="16">
        <v>0</v>
      </c>
      <c r="H8" s="16">
        <v>0.596685082872929</v>
      </c>
      <c r="I8" s="16">
        <v>0.176795580110498</v>
      </c>
      <c r="L8" s="16" t="s">
        <v>663</v>
      </c>
      <c r="M8" s="16">
        <v>0.359116022099448</v>
      </c>
      <c r="N8" s="16"/>
      <c r="O8" s="16">
        <v>0.359116022099448</v>
      </c>
      <c r="P8" s="16">
        <v>0.359116022099448</v>
      </c>
      <c r="Q8" s="16">
        <v>0.359116022099448</v>
      </c>
      <c r="R8" s="16"/>
      <c r="S8" s="16">
        <v>0.596685082872929</v>
      </c>
      <c r="T8" s="16"/>
      <c r="W8" s="16" t="s">
        <v>663</v>
      </c>
      <c r="X8" s="16">
        <v>0.359116022099448</v>
      </c>
      <c r="Y8" s="16">
        <v>0</v>
      </c>
      <c r="Z8" s="16">
        <v>0.359116022099448</v>
      </c>
      <c r="AA8" s="16">
        <v>0.718232044198896</v>
      </c>
      <c r="AB8" s="16">
        <v>0</v>
      </c>
      <c r="AC8" s="16">
        <v>0.596685082872929</v>
      </c>
      <c r="AD8" s="16">
        <v>0</v>
      </c>
    </row>
    <row r="9" spans="1:30">
      <c r="A9" s="16" t="s">
        <v>664</v>
      </c>
      <c r="B9" s="16">
        <v>0.435</v>
      </c>
      <c r="C9" s="16">
        <v>0.165</v>
      </c>
      <c r="D9" s="16">
        <v>0.83</v>
      </c>
      <c r="E9" s="16">
        <v>0.535</v>
      </c>
      <c r="F9" s="16">
        <v>0.535</v>
      </c>
      <c r="G9" s="16">
        <v>0.065</v>
      </c>
      <c r="H9" s="16">
        <v>0.365</v>
      </c>
      <c r="I9" s="16">
        <v>0.17</v>
      </c>
      <c r="L9" s="16" t="s">
        <v>664</v>
      </c>
      <c r="M9" s="16">
        <v>0.435</v>
      </c>
      <c r="N9" s="16"/>
      <c r="O9" s="16">
        <v>0.83</v>
      </c>
      <c r="P9" s="16">
        <v>0.535</v>
      </c>
      <c r="Q9" s="16">
        <v>0.535</v>
      </c>
      <c r="R9" s="16"/>
      <c r="S9" s="16">
        <v>0.365</v>
      </c>
      <c r="T9" s="16"/>
      <c r="W9" s="16" t="s">
        <v>664</v>
      </c>
      <c r="X9" s="16">
        <v>0.435</v>
      </c>
      <c r="Y9" s="16">
        <v>0</v>
      </c>
      <c r="Z9" s="16">
        <v>0.83</v>
      </c>
      <c r="AA9" s="16">
        <v>1.07</v>
      </c>
      <c r="AB9" s="16">
        <v>0</v>
      </c>
      <c r="AC9" s="16">
        <v>0.365</v>
      </c>
      <c r="AD9" s="16">
        <v>0</v>
      </c>
    </row>
    <row r="10" spans="1:30">
      <c r="A10" s="16" t="s">
        <v>665</v>
      </c>
      <c r="B10" s="16">
        <v>0.0792682926829268</v>
      </c>
      <c r="C10" s="16">
        <v>0</v>
      </c>
      <c r="D10" s="16">
        <v>0.823170731707317</v>
      </c>
      <c r="E10" s="16">
        <v>0.176829268292683</v>
      </c>
      <c r="F10" s="16">
        <v>0.176829268292683</v>
      </c>
      <c r="G10" s="16">
        <v>0.25609756097561</v>
      </c>
      <c r="H10" s="16">
        <v>0.0792682926829268</v>
      </c>
      <c r="I10" s="16">
        <v>0</v>
      </c>
      <c r="L10" s="16" t="s">
        <v>665</v>
      </c>
      <c r="M10" s="16"/>
      <c r="N10" s="16"/>
      <c r="O10" s="16">
        <v>0.823170731707317</v>
      </c>
      <c r="P10" s="16"/>
      <c r="Q10" s="16"/>
      <c r="R10" s="16"/>
      <c r="S10" s="16"/>
      <c r="T10" s="16"/>
      <c r="W10" s="16" t="s">
        <v>665</v>
      </c>
      <c r="X10" s="16">
        <v>0</v>
      </c>
      <c r="Y10" s="16">
        <v>0</v>
      </c>
      <c r="Z10" s="16">
        <v>0.823170731707317</v>
      </c>
      <c r="AA10" s="16">
        <v>0</v>
      </c>
      <c r="AB10" s="16">
        <v>0</v>
      </c>
      <c r="AC10" s="16">
        <v>0</v>
      </c>
      <c r="AD10" s="16">
        <v>0</v>
      </c>
    </row>
    <row r="11" spans="1:30">
      <c r="A11" s="16" t="s">
        <v>666</v>
      </c>
      <c r="B11" s="16">
        <v>0.257668711656442</v>
      </c>
      <c r="C11" s="16">
        <v>0.325153374233129</v>
      </c>
      <c r="D11" s="16">
        <v>0.441717791411043</v>
      </c>
      <c r="E11" s="16">
        <v>0.631901840490798</v>
      </c>
      <c r="F11" s="16">
        <v>0.306748466257669</v>
      </c>
      <c r="G11" s="16">
        <v>0.325153374233129</v>
      </c>
      <c r="H11" s="16">
        <v>0.110429447852761</v>
      </c>
      <c r="I11" s="16">
        <v>0.39877300613497</v>
      </c>
      <c r="L11" s="16" t="s">
        <v>666</v>
      </c>
      <c r="M11" s="16"/>
      <c r="N11" s="16">
        <v>0.325153374233129</v>
      </c>
      <c r="O11" s="16">
        <v>0.441717791411043</v>
      </c>
      <c r="P11" s="16">
        <v>0.631901840490798</v>
      </c>
      <c r="Q11" s="16">
        <v>0.306748466257669</v>
      </c>
      <c r="R11" s="16">
        <v>0.325153374233129</v>
      </c>
      <c r="S11" s="16"/>
      <c r="T11" s="16">
        <v>0.39877300613497</v>
      </c>
      <c r="W11" s="16" t="s">
        <v>666</v>
      </c>
      <c r="X11" s="16">
        <v>0</v>
      </c>
      <c r="Y11" s="16">
        <v>0.325153374233129</v>
      </c>
      <c r="Z11" s="16">
        <v>0.441717791411043</v>
      </c>
      <c r="AA11" s="16">
        <v>0.938650306748467</v>
      </c>
      <c r="AB11" s="16">
        <v>0.325153374233129</v>
      </c>
      <c r="AC11" s="16">
        <v>0</v>
      </c>
      <c r="AD11" s="16">
        <v>0.39877300613497</v>
      </c>
    </row>
    <row r="12" spans="1:30">
      <c r="A12" s="16" t="s">
        <v>667</v>
      </c>
      <c r="B12" s="16">
        <v>0.946859903381642</v>
      </c>
      <c r="C12" s="16">
        <v>0.23671497584541</v>
      </c>
      <c r="D12" s="16">
        <v>1</v>
      </c>
      <c r="E12" s="16">
        <v>0.719806763285023</v>
      </c>
      <c r="F12" s="16">
        <v>0.719806763285023</v>
      </c>
      <c r="G12" s="16">
        <v>0.415458937198067</v>
      </c>
      <c r="H12" s="16">
        <v>0.898550724637681</v>
      </c>
      <c r="I12" s="16">
        <v>0.415458937198067</v>
      </c>
      <c r="L12" s="16" t="s">
        <v>667</v>
      </c>
      <c r="M12" s="16">
        <v>0.946859903381642</v>
      </c>
      <c r="N12" s="16"/>
      <c r="O12" s="16">
        <v>1</v>
      </c>
      <c r="P12" s="16">
        <v>0.719806763285023</v>
      </c>
      <c r="Q12" s="16">
        <v>0.719806763285023</v>
      </c>
      <c r="R12" s="16">
        <v>0.415458937198067</v>
      </c>
      <c r="S12" s="16">
        <v>0.898550724637681</v>
      </c>
      <c r="T12" s="16">
        <v>0.415458937198067</v>
      </c>
      <c r="W12" s="16" t="s">
        <v>667</v>
      </c>
      <c r="X12" s="16">
        <v>0.946859903381642</v>
      </c>
      <c r="Y12" s="16">
        <v>0</v>
      </c>
      <c r="Z12" s="16">
        <v>1</v>
      </c>
      <c r="AA12" s="16">
        <v>1.43961352657005</v>
      </c>
      <c r="AB12" s="16">
        <v>0.415458937198067</v>
      </c>
      <c r="AC12" s="16">
        <v>0.898550724637681</v>
      </c>
      <c r="AD12" s="16">
        <v>0.415458937198067</v>
      </c>
    </row>
    <row r="13" spans="1:30">
      <c r="A13" s="16" t="s">
        <v>668</v>
      </c>
      <c r="B13" s="16">
        <v>0.597633136094674</v>
      </c>
      <c r="C13" s="16">
        <v>0</v>
      </c>
      <c r="D13" s="16">
        <v>0.911242603550295</v>
      </c>
      <c r="E13" s="16">
        <v>0.585798816568047</v>
      </c>
      <c r="F13" s="16">
        <v>0.585798816568047</v>
      </c>
      <c r="G13" s="16">
        <v>0.165680473372781</v>
      </c>
      <c r="H13" s="16">
        <v>0.597633136094674</v>
      </c>
      <c r="I13" s="16">
        <v>0.189349112426036</v>
      </c>
      <c r="L13" s="16" t="s">
        <v>668</v>
      </c>
      <c r="M13" s="16">
        <v>0.597633136094674</v>
      </c>
      <c r="N13" s="16"/>
      <c r="O13" s="16">
        <v>0.911242603550295</v>
      </c>
      <c r="P13" s="16">
        <v>0.585798816568047</v>
      </c>
      <c r="Q13" s="16">
        <v>0.585798816568047</v>
      </c>
      <c r="R13" s="16"/>
      <c r="S13" s="16">
        <v>0.597633136094674</v>
      </c>
      <c r="T13" s="16"/>
      <c r="W13" s="16" t="s">
        <v>668</v>
      </c>
      <c r="X13" s="16">
        <v>0.597633136094674</v>
      </c>
      <c r="Y13" s="16">
        <v>0</v>
      </c>
      <c r="Z13" s="16">
        <v>0.911242603550295</v>
      </c>
      <c r="AA13" s="16">
        <v>1.17159763313609</v>
      </c>
      <c r="AB13" s="16">
        <v>0</v>
      </c>
      <c r="AC13" s="16">
        <v>0.597633136094674</v>
      </c>
      <c r="AD13" s="16">
        <v>0</v>
      </c>
    </row>
    <row r="14" spans="1:30">
      <c r="A14" s="16" t="s">
        <v>669</v>
      </c>
      <c r="B14" s="16">
        <v>0.181818181818182</v>
      </c>
      <c r="C14" s="16">
        <v>0.0848484848484849</v>
      </c>
      <c r="D14" s="16">
        <v>0.551515151515151</v>
      </c>
      <c r="E14" s="16">
        <v>0.503030303030303</v>
      </c>
      <c r="F14" s="16">
        <v>0.503030303030303</v>
      </c>
      <c r="G14" s="16">
        <v>0.157575757575758</v>
      </c>
      <c r="H14" s="16">
        <v>0.181818181818182</v>
      </c>
      <c r="I14" s="16">
        <v>0.127272727272727</v>
      </c>
      <c r="L14" s="16" t="s">
        <v>669</v>
      </c>
      <c r="M14" s="16"/>
      <c r="N14" s="16"/>
      <c r="O14" s="16">
        <v>0.551515151515151</v>
      </c>
      <c r="P14" s="16">
        <v>0.503030303030303</v>
      </c>
      <c r="Q14" s="16">
        <v>0.503030303030303</v>
      </c>
      <c r="R14" s="16"/>
      <c r="S14" s="16"/>
      <c r="T14" s="16"/>
      <c r="W14" s="16" t="s">
        <v>669</v>
      </c>
      <c r="X14" s="16">
        <v>0</v>
      </c>
      <c r="Y14" s="16">
        <v>0</v>
      </c>
      <c r="Z14" s="16">
        <v>0.551515151515151</v>
      </c>
      <c r="AA14" s="16">
        <v>1.00606060606061</v>
      </c>
      <c r="AB14" s="16">
        <v>0</v>
      </c>
      <c r="AC14" s="16">
        <v>0</v>
      </c>
      <c r="AD14" s="16">
        <v>0</v>
      </c>
    </row>
    <row r="15" spans="1:30">
      <c r="A15" s="16" t="s">
        <v>670</v>
      </c>
      <c r="B15" s="16">
        <v>0.387283236994219</v>
      </c>
      <c r="C15" s="16">
        <v>0.404624277456647</v>
      </c>
      <c r="D15" s="16">
        <v>0.693641618497109</v>
      </c>
      <c r="E15" s="16">
        <v>0.526011560693641</v>
      </c>
      <c r="F15" s="16">
        <v>0.289017341040462</v>
      </c>
      <c r="G15" s="16">
        <v>0.404624277456647</v>
      </c>
      <c r="H15" s="16">
        <v>0.236994219653179</v>
      </c>
      <c r="I15" s="16">
        <v>0.30635838150289</v>
      </c>
      <c r="L15" s="16" t="s">
        <v>670</v>
      </c>
      <c r="M15" s="16">
        <v>0.387283236994219</v>
      </c>
      <c r="N15" s="16">
        <v>0.404624277456647</v>
      </c>
      <c r="O15" s="16">
        <v>0.693641618497109</v>
      </c>
      <c r="P15" s="16">
        <v>0.526011560693641</v>
      </c>
      <c r="Q15" s="16"/>
      <c r="R15" s="16">
        <v>0.404624277456647</v>
      </c>
      <c r="S15" s="16"/>
      <c r="T15" s="16">
        <v>0.30635838150289</v>
      </c>
      <c r="W15" s="16" t="s">
        <v>670</v>
      </c>
      <c r="X15" s="16">
        <v>0.387283236994219</v>
      </c>
      <c r="Y15" s="16">
        <v>0.404624277456647</v>
      </c>
      <c r="Z15" s="16">
        <v>0.693641618497109</v>
      </c>
      <c r="AA15" s="16">
        <v>0.526011560693641</v>
      </c>
      <c r="AB15" s="16">
        <v>0.404624277456647</v>
      </c>
      <c r="AC15" s="16">
        <v>0</v>
      </c>
      <c r="AD15" s="16">
        <v>0.30635838150289</v>
      </c>
    </row>
    <row r="16" spans="1:30">
      <c r="A16" s="16" t="s">
        <v>671</v>
      </c>
      <c r="B16" s="16">
        <v>0.701149425287356</v>
      </c>
      <c r="C16" s="16">
        <v>0.373563218390804</v>
      </c>
      <c r="D16" s="16">
        <v>0.557471264367816</v>
      </c>
      <c r="E16" s="16">
        <v>0.160919540229885</v>
      </c>
      <c r="F16" s="16">
        <v>0.46551724137931</v>
      </c>
      <c r="G16" s="16">
        <v>0.373563218390804</v>
      </c>
      <c r="H16" s="16">
        <v>0.528735632183908</v>
      </c>
      <c r="I16" s="16">
        <v>0.448275862068965</v>
      </c>
      <c r="L16" s="16" t="s">
        <v>671</v>
      </c>
      <c r="M16" s="16">
        <v>0.701149425287356</v>
      </c>
      <c r="N16" s="16">
        <v>0.373563218390804</v>
      </c>
      <c r="O16" s="16">
        <v>0.557471264367816</v>
      </c>
      <c r="P16" s="16"/>
      <c r="Q16" s="16">
        <v>0.46551724137931</v>
      </c>
      <c r="R16" s="16">
        <v>0.373563218390804</v>
      </c>
      <c r="S16" s="16">
        <v>0.528735632183908</v>
      </c>
      <c r="T16" s="16">
        <v>0.448275862068965</v>
      </c>
      <c r="W16" s="16" t="s">
        <v>671</v>
      </c>
      <c r="X16" s="16">
        <v>0.701149425287356</v>
      </c>
      <c r="Y16" s="16">
        <v>0.373563218390804</v>
      </c>
      <c r="Z16" s="16">
        <v>0.557471264367816</v>
      </c>
      <c r="AA16" s="16">
        <v>0.46551724137931</v>
      </c>
      <c r="AB16" s="16">
        <v>0.373563218390804</v>
      </c>
      <c r="AC16" s="16">
        <v>0.528735632183908</v>
      </c>
      <c r="AD16" s="16">
        <v>0.448275862068965</v>
      </c>
    </row>
    <row r="17" spans="1:30">
      <c r="A17" s="16" t="s">
        <v>672</v>
      </c>
      <c r="B17" s="16">
        <v>0.879227053140096</v>
      </c>
      <c r="C17" s="16">
        <v>0.0772946859903382</v>
      </c>
      <c r="D17" s="16">
        <v>0.734299516908212</v>
      </c>
      <c r="E17" s="16">
        <v>0.7487922705314</v>
      </c>
      <c r="F17" s="16">
        <v>0.7487922705314</v>
      </c>
      <c r="G17" s="16">
        <v>0.120772946859903</v>
      </c>
      <c r="H17" s="16">
        <v>0.681159420289854</v>
      </c>
      <c r="I17" s="16">
        <v>0.198067632850241</v>
      </c>
      <c r="L17" s="16" t="s">
        <v>672</v>
      </c>
      <c r="M17" s="16">
        <v>0.879227053140096</v>
      </c>
      <c r="N17" s="16"/>
      <c r="O17" s="16">
        <v>0.734299516908212</v>
      </c>
      <c r="P17" s="16">
        <v>0.7487922705314</v>
      </c>
      <c r="Q17" s="16">
        <v>0.7487922705314</v>
      </c>
      <c r="R17" s="16"/>
      <c r="S17" s="16">
        <v>0.681159420289854</v>
      </c>
      <c r="T17" s="16"/>
      <c r="W17" s="16" t="s">
        <v>672</v>
      </c>
      <c r="X17" s="16">
        <v>0.879227053140096</v>
      </c>
      <c r="Y17" s="16">
        <v>0</v>
      </c>
      <c r="Z17" s="16">
        <v>0.734299516908212</v>
      </c>
      <c r="AA17" s="16">
        <v>1.4975845410628</v>
      </c>
      <c r="AB17" s="16">
        <v>0</v>
      </c>
      <c r="AC17" s="16">
        <v>0.681159420289854</v>
      </c>
      <c r="AD17" s="16">
        <v>0</v>
      </c>
    </row>
    <row r="18" spans="1:30">
      <c r="A18" s="16" t="s">
        <v>673</v>
      </c>
      <c r="B18" s="16">
        <v>0.709090909090909</v>
      </c>
      <c r="C18" s="16">
        <v>0</v>
      </c>
      <c r="D18" s="16">
        <v>0.939393939393939</v>
      </c>
      <c r="E18" s="16">
        <v>0.175757575757576</v>
      </c>
      <c r="F18" s="16">
        <v>0.175757575757576</v>
      </c>
      <c r="G18" s="16">
        <v>0.206060606060606</v>
      </c>
      <c r="H18" s="16">
        <v>0.709090909090909</v>
      </c>
      <c r="I18" s="16">
        <v>0</v>
      </c>
      <c r="L18" s="16" t="s">
        <v>673</v>
      </c>
      <c r="M18" s="16">
        <v>0.709090909090909</v>
      </c>
      <c r="N18" s="16"/>
      <c r="O18" s="16">
        <v>0.939393939393939</v>
      </c>
      <c r="P18" s="16"/>
      <c r="Q18" s="16"/>
      <c r="R18" s="16"/>
      <c r="S18" s="16">
        <v>0.709090909090909</v>
      </c>
      <c r="T18" s="16"/>
      <c r="W18" s="16" t="s">
        <v>673</v>
      </c>
      <c r="X18" s="16">
        <v>0.709090909090909</v>
      </c>
      <c r="Y18" s="16">
        <v>0</v>
      </c>
      <c r="Z18" s="16">
        <v>0.939393939393939</v>
      </c>
      <c r="AA18" s="16">
        <v>0</v>
      </c>
      <c r="AB18" s="16">
        <v>0</v>
      </c>
      <c r="AC18" s="16">
        <v>0.709090909090909</v>
      </c>
      <c r="AD18" s="16">
        <v>0</v>
      </c>
    </row>
    <row r="19" spans="1:30">
      <c r="A19" s="16" t="s">
        <v>674</v>
      </c>
      <c r="B19" s="16">
        <v>0.08</v>
      </c>
      <c r="C19" s="16">
        <v>0.753333333333333</v>
      </c>
      <c r="D19" s="16">
        <v>0.92</v>
      </c>
      <c r="E19" s="16">
        <v>0.353333333333333</v>
      </c>
      <c r="F19" s="16">
        <v>0.353333333333333</v>
      </c>
      <c r="G19" s="16">
        <v>0.353333333333333</v>
      </c>
      <c r="H19" s="16">
        <v>0.126666666666667</v>
      </c>
      <c r="I19" s="16">
        <v>0.08</v>
      </c>
      <c r="L19" s="16" t="s">
        <v>674</v>
      </c>
      <c r="M19" s="16"/>
      <c r="N19" s="16">
        <v>0.753333333333333</v>
      </c>
      <c r="O19" s="16">
        <v>0.92</v>
      </c>
      <c r="P19" s="16">
        <v>0.353333333333333</v>
      </c>
      <c r="Q19" s="16">
        <v>0.353333333333333</v>
      </c>
      <c r="R19" s="16">
        <v>0.353333333333333</v>
      </c>
      <c r="S19" s="16"/>
      <c r="T19" s="16"/>
      <c r="W19" s="16" t="s">
        <v>674</v>
      </c>
      <c r="X19" s="16">
        <v>0</v>
      </c>
      <c r="Y19" s="16">
        <v>0.753333333333333</v>
      </c>
      <c r="Z19" s="16">
        <v>0.92</v>
      </c>
      <c r="AA19" s="16">
        <v>0.706666666666666</v>
      </c>
      <c r="AB19" s="16">
        <v>0.353333333333333</v>
      </c>
      <c r="AC19" s="16">
        <v>0</v>
      </c>
      <c r="AD19" s="16">
        <v>0</v>
      </c>
    </row>
    <row r="20" spans="1:30">
      <c r="A20" s="16" t="s">
        <v>675</v>
      </c>
      <c r="B20" s="16">
        <v>0.465116279069768</v>
      </c>
      <c r="C20" s="16">
        <v>0.0930232558139535</v>
      </c>
      <c r="D20" s="16">
        <v>1</v>
      </c>
      <c r="E20" s="16">
        <v>0.618604651162791</v>
      </c>
      <c r="F20" s="16">
        <v>0.558139534883722</v>
      </c>
      <c r="G20" s="16">
        <v>0</v>
      </c>
      <c r="H20" s="16">
        <v>0.525581395348838</v>
      </c>
      <c r="I20" s="16">
        <v>0.311627906976745</v>
      </c>
      <c r="L20" s="16" t="s">
        <v>675</v>
      </c>
      <c r="M20" s="16">
        <v>0.465116279069768</v>
      </c>
      <c r="N20" s="16"/>
      <c r="O20" s="16">
        <v>1</v>
      </c>
      <c r="P20" s="16">
        <v>0.618604651162791</v>
      </c>
      <c r="Q20" s="16">
        <v>0.558139534883722</v>
      </c>
      <c r="R20" s="16"/>
      <c r="S20" s="16">
        <v>0.525581395348838</v>
      </c>
      <c r="T20" s="16">
        <v>0.311627906976745</v>
      </c>
      <c r="W20" s="16" t="s">
        <v>675</v>
      </c>
      <c r="X20" s="16">
        <v>0.465116279069768</v>
      </c>
      <c r="Y20" s="16">
        <v>0</v>
      </c>
      <c r="Z20" s="16">
        <v>1</v>
      </c>
      <c r="AA20" s="16">
        <v>1.17674418604651</v>
      </c>
      <c r="AB20" s="16">
        <v>0</v>
      </c>
      <c r="AC20" s="16">
        <v>0.525581395348838</v>
      </c>
      <c r="AD20" s="16">
        <v>0.311627906976745</v>
      </c>
    </row>
    <row r="21" spans="1:30">
      <c r="A21" s="16" t="s">
        <v>676</v>
      </c>
      <c r="B21" s="16">
        <v>0.908536585365853</v>
      </c>
      <c r="C21" s="16">
        <v>0.49390243902439</v>
      </c>
      <c r="D21" s="16">
        <v>0.676829268292683</v>
      </c>
      <c r="E21" s="16">
        <v>0.530487804878049</v>
      </c>
      <c r="F21" s="16">
        <v>0.207317073170732</v>
      </c>
      <c r="G21" s="16">
        <v>0.378048780487805</v>
      </c>
      <c r="H21" s="16">
        <v>0.5</v>
      </c>
      <c r="I21" s="16">
        <v>0</v>
      </c>
      <c r="L21" s="16" t="s">
        <v>676</v>
      </c>
      <c r="M21" s="16">
        <v>0.908536585365853</v>
      </c>
      <c r="N21" s="16">
        <v>0.49390243902439</v>
      </c>
      <c r="O21" s="16">
        <v>0.676829268292683</v>
      </c>
      <c r="P21" s="16">
        <v>0.530487804878049</v>
      </c>
      <c r="Q21" s="16"/>
      <c r="R21" s="16">
        <v>0.378048780487805</v>
      </c>
      <c r="S21" s="16">
        <v>0.5</v>
      </c>
      <c r="T21" s="16"/>
      <c r="W21" s="16" t="s">
        <v>676</v>
      </c>
      <c r="X21" s="16">
        <v>0.908536585365853</v>
      </c>
      <c r="Y21" s="16">
        <v>0.49390243902439</v>
      </c>
      <c r="Z21" s="16">
        <v>0.676829268292683</v>
      </c>
      <c r="AA21" s="16">
        <v>0.530487804878049</v>
      </c>
      <c r="AB21" s="16">
        <v>0.378048780487805</v>
      </c>
      <c r="AC21" s="16">
        <v>0.5</v>
      </c>
      <c r="AD21" s="16">
        <v>0</v>
      </c>
    </row>
    <row r="22" spans="1:30">
      <c r="A22" s="16" t="s">
        <v>677</v>
      </c>
      <c r="B22" s="16">
        <v>0.432432432432433</v>
      </c>
      <c r="C22" s="16">
        <v>0</v>
      </c>
      <c r="D22" s="16">
        <v>0.432432432432433</v>
      </c>
      <c r="E22" s="16">
        <v>0.345945945945946</v>
      </c>
      <c r="F22" s="16">
        <v>0.286486486486487</v>
      </c>
      <c r="G22" s="16">
        <v>0</v>
      </c>
      <c r="H22" s="16">
        <v>0.145945945945946</v>
      </c>
      <c r="I22" s="16">
        <v>0.45945945945946</v>
      </c>
      <c r="L22" s="16" t="s">
        <v>677</v>
      </c>
      <c r="M22" s="16">
        <v>0.432432432432433</v>
      </c>
      <c r="N22" s="16"/>
      <c r="O22" s="16">
        <v>0.432432432432433</v>
      </c>
      <c r="P22" s="16">
        <v>0.345945945945946</v>
      </c>
      <c r="Q22" s="16"/>
      <c r="R22" s="16"/>
      <c r="S22" s="16"/>
      <c r="T22" s="16">
        <v>0.45945945945946</v>
      </c>
      <c r="W22" s="16" t="s">
        <v>677</v>
      </c>
      <c r="X22" s="16">
        <v>0.432432432432433</v>
      </c>
      <c r="Y22" s="16">
        <v>0</v>
      </c>
      <c r="Z22" s="16">
        <v>0.432432432432433</v>
      </c>
      <c r="AA22" s="16">
        <v>0.345945945945946</v>
      </c>
      <c r="AB22" s="16">
        <v>0</v>
      </c>
      <c r="AC22" s="16">
        <v>0</v>
      </c>
      <c r="AD22" s="16">
        <v>0.45945945945946</v>
      </c>
    </row>
    <row r="23" spans="1:30">
      <c r="A23" s="16" t="s">
        <v>678</v>
      </c>
      <c r="B23" s="16">
        <v>0.927272727272726</v>
      </c>
      <c r="C23" s="16">
        <v>0.46060606060606</v>
      </c>
      <c r="D23" s="16">
        <v>0.599999999999999</v>
      </c>
      <c r="E23" s="16">
        <v>0.206060606060606</v>
      </c>
      <c r="F23" s="16">
        <v>0.206060606060606</v>
      </c>
      <c r="G23" s="16">
        <v>0.0666666666666667</v>
      </c>
      <c r="H23" s="16">
        <v>0.387878787878788</v>
      </c>
      <c r="I23" s="16">
        <v>0.563636363636363</v>
      </c>
      <c r="L23" s="16" t="s">
        <v>678</v>
      </c>
      <c r="M23" s="16">
        <v>0.927272727272726</v>
      </c>
      <c r="N23" s="16">
        <v>0.46060606060606</v>
      </c>
      <c r="O23" s="16">
        <v>0.599999999999999</v>
      </c>
      <c r="P23" s="16"/>
      <c r="Q23" s="16"/>
      <c r="R23" s="16"/>
      <c r="S23" s="16">
        <v>0.387878787878788</v>
      </c>
      <c r="T23" s="16">
        <v>0.563636363636363</v>
      </c>
      <c r="W23" s="16" t="s">
        <v>678</v>
      </c>
      <c r="X23" s="16">
        <v>0.927272727272726</v>
      </c>
      <c r="Y23" s="16">
        <v>0.46060606060606</v>
      </c>
      <c r="Z23" s="16">
        <v>0.599999999999999</v>
      </c>
      <c r="AA23" s="16">
        <v>0</v>
      </c>
      <c r="AB23" s="16">
        <v>0</v>
      </c>
      <c r="AC23" s="16">
        <v>0.387878787878788</v>
      </c>
      <c r="AD23" s="16">
        <v>0.563636363636363</v>
      </c>
    </row>
    <row r="24" spans="1:30">
      <c r="A24" s="16" t="s">
        <v>679</v>
      </c>
      <c r="B24" s="16">
        <v>0.195652173913043</v>
      </c>
      <c r="C24" s="16">
        <v>0</v>
      </c>
      <c r="D24" s="16">
        <v>0.880434782608695</v>
      </c>
      <c r="E24" s="16">
        <v>0.0760869565217391</v>
      </c>
      <c r="F24" s="16">
        <v>0.0760869565217391</v>
      </c>
      <c r="G24" s="16">
        <v>0</v>
      </c>
      <c r="H24" s="16">
        <v>0.0760869565217391</v>
      </c>
      <c r="I24" s="16">
        <v>0.391304347826086</v>
      </c>
      <c r="L24" s="16" t="s">
        <v>679</v>
      </c>
      <c r="M24" s="16"/>
      <c r="N24" s="16"/>
      <c r="O24" s="16">
        <v>0.880434782608695</v>
      </c>
      <c r="P24" s="16"/>
      <c r="Q24" s="16"/>
      <c r="R24" s="16"/>
      <c r="S24" s="16"/>
      <c r="T24" s="16">
        <v>0.391304347826086</v>
      </c>
      <c r="W24" s="16" t="s">
        <v>679</v>
      </c>
      <c r="X24" s="16">
        <v>0</v>
      </c>
      <c r="Y24" s="16">
        <v>0</v>
      </c>
      <c r="Z24" s="16">
        <v>0.880434782608695</v>
      </c>
      <c r="AA24" s="16">
        <v>0</v>
      </c>
      <c r="AB24" s="16">
        <v>0</v>
      </c>
      <c r="AC24" s="16">
        <v>0</v>
      </c>
      <c r="AD24" s="16">
        <v>0.391304347826086</v>
      </c>
    </row>
    <row r="25" spans="1:30">
      <c r="A25" s="16" t="s">
        <v>680</v>
      </c>
      <c r="B25" s="16">
        <v>0.649769585253457</v>
      </c>
      <c r="C25" s="16">
        <v>0.350230414746544</v>
      </c>
      <c r="D25" s="16">
        <v>0.695852534562213</v>
      </c>
      <c r="E25" s="16">
        <v>0.400921658986176</v>
      </c>
      <c r="F25" s="16">
        <v>0.331797235023042</v>
      </c>
      <c r="G25" s="16">
        <v>0.405529953917051</v>
      </c>
      <c r="H25" s="16">
        <v>0.71889400921659</v>
      </c>
      <c r="I25" s="16">
        <v>0.133640552995392</v>
      </c>
      <c r="L25" s="16" t="s">
        <v>680</v>
      </c>
      <c r="M25" s="16">
        <v>0.649769585253457</v>
      </c>
      <c r="N25" s="16">
        <v>0.350230414746544</v>
      </c>
      <c r="O25" s="16">
        <v>0.695852534562213</v>
      </c>
      <c r="P25" s="16">
        <v>0.400921658986176</v>
      </c>
      <c r="Q25" s="16">
        <v>0.331797235023042</v>
      </c>
      <c r="R25" s="16">
        <v>0.405529953917051</v>
      </c>
      <c r="S25" s="16">
        <v>0.71889400921659</v>
      </c>
      <c r="T25" s="16"/>
      <c r="W25" s="16" t="s">
        <v>680</v>
      </c>
      <c r="X25" s="16">
        <v>0.649769585253457</v>
      </c>
      <c r="Y25" s="16">
        <v>0.350230414746544</v>
      </c>
      <c r="Z25" s="16">
        <v>0.695852534562213</v>
      </c>
      <c r="AA25" s="16">
        <v>0.732718894009218</v>
      </c>
      <c r="AB25" s="16">
        <v>0.405529953917051</v>
      </c>
      <c r="AC25" s="16">
        <v>0.71889400921659</v>
      </c>
      <c r="AD25" s="16">
        <v>0</v>
      </c>
    </row>
    <row r="26" spans="1:30">
      <c r="A26" s="16" t="s">
        <v>681</v>
      </c>
      <c r="B26" s="16">
        <v>0.283505154639175</v>
      </c>
      <c r="C26" s="16">
        <v>0</v>
      </c>
      <c r="D26" s="16">
        <v>0.448453608247422</v>
      </c>
      <c r="E26" s="16">
        <v>0.22680412371134</v>
      </c>
      <c r="F26" s="16">
        <v>0.22680412371134</v>
      </c>
      <c r="G26" s="16">
        <v>0.0515463917525773</v>
      </c>
      <c r="H26" s="16">
        <v>0.376288659793815</v>
      </c>
      <c r="I26" s="16">
        <v>0.283505154639175</v>
      </c>
      <c r="L26" s="16" t="s">
        <v>681</v>
      </c>
      <c r="M26" s="16"/>
      <c r="N26" s="16"/>
      <c r="O26" s="16">
        <v>0.448453608247422</v>
      </c>
      <c r="P26" s="16"/>
      <c r="Q26" s="16"/>
      <c r="R26" s="16"/>
      <c r="S26" s="16">
        <v>0.376288659793815</v>
      </c>
      <c r="T26" s="16"/>
      <c r="W26" s="16" t="s">
        <v>681</v>
      </c>
      <c r="X26" s="16">
        <v>0</v>
      </c>
      <c r="Y26" s="16">
        <v>0</v>
      </c>
      <c r="Z26" s="16">
        <v>0.448453608247422</v>
      </c>
      <c r="AA26" s="16">
        <v>0</v>
      </c>
      <c r="AB26" s="16">
        <v>0</v>
      </c>
      <c r="AC26" s="16">
        <v>0.376288659793815</v>
      </c>
      <c r="AD26" s="16">
        <v>0</v>
      </c>
    </row>
    <row r="27" spans="1:30">
      <c r="A27" s="16" t="s">
        <v>682</v>
      </c>
      <c r="B27" s="16">
        <v>0.389221556886228</v>
      </c>
      <c r="C27" s="16">
        <v>0.317365269461078</v>
      </c>
      <c r="D27" s="16">
        <v>0.479041916167665</v>
      </c>
      <c r="E27" s="16">
        <v>0.299401197604791</v>
      </c>
      <c r="F27" s="16">
        <v>0.299401197604791</v>
      </c>
      <c r="G27" s="16">
        <v>0.0718562874251497</v>
      </c>
      <c r="H27" s="16">
        <v>0.317365269461078</v>
      </c>
      <c r="I27" s="16">
        <v>0.221556886227545</v>
      </c>
      <c r="L27" s="16" t="s">
        <v>682</v>
      </c>
      <c r="M27" s="16">
        <v>0.389221556886228</v>
      </c>
      <c r="N27" s="16">
        <v>0.317365269461078</v>
      </c>
      <c r="O27" s="16">
        <v>0.479041916167665</v>
      </c>
      <c r="P27" s="16"/>
      <c r="Q27" s="16"/>
      <c r="R27" s="16"/>
      <c r="S27" s="16">
        <v>0.317365269461078</v>
      </c>
      <c r="T27" s="16"/>
      <c r="W27" s="16" t="s">
        <v>682</v>
      </c>
      <c r="X27" s="16">
        <v>0.389221556886228</v>
      </c>
      <c r="Y27" s="16">
        <v>0.317365269461078</v>
      </c>
      <c r="Z27" s="16">
        <v>0.479041916167665</v>
      </c>
      <c r="AA27" s="16">
        <v>0</v>
      </c>
      <c r="AB27" s="16">
        <v>0</v>
      </c>
      <c r="AC27" s="16">
        <v>0.317365269461078</v>
      </c>
      <c r="AD27" s="16">
        <v>0</v>
      </c>
    </row>
    <row r="28" spans="1:30">
      <c r="A28" s="16" t="s">
        <v>683</v>
      </c>
      <c r="B28" s="16">
        <v>0.687830687830687</v>
      </c>
      <c r="C28" s="16">
        <v>0.248677248677249</v>
      </c>
      <c r="D28" s="16">
        <v>1</v>
      </c>
      <c r="E28" s="16">
        <v>0.0952380952380952</v>
      </c>
      <c r="F28" s="16">
        <v>0.238095238095238</v>
      </c>
      <c r="G28" s="16">
        <v>0.248677248677249</v>
      </c>
      <c r="H28" s="16">
        <v>0.333333333333333</v>
      </c>
      <c r="I28" s="16">
        <v>0.354497354497354</v>
      </c>
      <c r="L28" s="16" t="s">
        <v>683</v>
      </c>
      <c r="M28" s="16">
        <v>0.687830687830687</v>
      </c>
      <c r="N28" s="16"/>
      <c r="O28" s="16">
        <v>1</v>
      </c>
      <c r="P28" s="16"/>
      <c r="Q28" s="16"/>
      <c r="R28" s="16"/>
      <c r="S28" s="16">
        <v>0.333333333333333</v>
      </c>
      <c r="T28" s="16">
        <v>0.354497354497354</v>
      </c>
      <c r="W28" s="16" t="s">
        <v>683</v>
      </c>
      <c r="X28" s="16">
        <v>0.687830687830687</v>
      </c>
      <c r="Y28" s="16">
        <v>0</v>
      </c>
      <c r="Z28" s="16">
        <v>1</v>
      </c>
      <c r="AA28" s="16">
        <v>0</v>
      </c>
      <c r="AB28" s="16">
        <v>0</v>
      </c>
      <c r="AC28" s="16">
        <v>0.333333333333333</v>
      </c>
      <c r="AD28" s="16">
        <v>0.354497354497354</v>
      </c>
    </row>
    <row r="29" spans="1:30">
      <c r="A29" s="16" t="s">
        <v>684</v>
      </c>
      <c r="B29" s="16">
        <v>0.343589743589744</v>
      </c>
      <c r="C29" s="16">
        <v>0.169230769230769</v>
      </c>
      <c r="D29" s="16">
        <v>0.851282051282051</v>
      </c>
      <c r="E29" s="16">
        <v>0.256410256410256</v>
      </c>
      <c r="F29" s="16">
        <v>0.256410256410256</v>
      </c>
      <c r="G29" s="16">
        <v>0.287179487179487</v>
      </c>
      <c r="H29" s="16">
        <v>0.256410256410256</v>
      </c>
      <c r="I29" s="16">
        <v>0</v>
      </c>
      <c r="L29" s="16" t="s">
        <v>684</v>
      </c>
      <c r="M29" s="16">
        <v>0.343589743589744</v>
      </c>
      <c r="N29" s="16"/>
      <c r="O29" s="16">
        <v>0.851282051282051</v>
      </c>
      <c r="P29" s="16"/>
      <c r="Q29" s="16"/>
      <c r="R29" s="16"/>
      <c r="S29" s="16"/>
      <c r="T29" s="16"/>
      <c r="W29" s="16" t="s">
        <v>684</v>
      </c>
      <c r="X29" s="16">
        <v>0.343589743589744</v>
      </c>
      <c r="Y29" s="16">
        <v>0</v>
      </c>
      <c r="Z29" s="16">
        <v>0.851282051282051</v>
      </c>
      <c r="AA29" s="16">
        <v>0</v>
      </c>
      <c r="AB29" s="16">
        <v>0</v>
      </c>
      <c r="AC29" s="16">
        <v>0</v>
      </c>
      <c r="AD29" s="16">
        <v>0</v>
      </c>
    </row>
    <row r="30" spans="1:30">
      <c r="A30" s="16" t="s">
        <v>685</v>
      </c>
      <c r="B30" s="16">
        <v>0.220238095238095</v>
      </c>
      <c r="C30" s="16">
        <v>0.446428571428571</v>
      </c>
      <c r="D30" s="16">
        <v>0.630952380952381</v>
      </c>
      <c r="E30" s="16">
        <v>0.279761904761905</v>
      </c>
      <c r="F30" s="16">
        <v>0.279761904761905</v>
      </c>
      <c r="G30" s="16">
        <v>0.136904761904762</v>
      </c>
      <c r="H30" s="16">
        <v>0.220238095238095</v>
      </c>
      <c r="I30" s="16">
        <v>0.214285714285714</v>
      </c>
      <c r="L30" s="16" t="s">
        <v>685</v>
      </c>
      <c r="M30" s="16"/>
      <c r="N30" s="16">
        <v>0.446428571428571</v>
      </c>
      <c r="O30" s="16">
        <v>0.630952380952381</v>
      </c>
      <c r="P30" s="16"/>
      <c r="Q30" s="16"/>
      <c r="R30" s="16"/>
      <c r="S30" s="16"/>
      <c r="T30" s="16"/>
      <c r="W30" s="16" t="s">
        <v>685</v>
      </c>
      <c r="X30" s="16">
        <v>0</v>
      </c>
      <c r="Y30" s="16">
        <v>0.446428571428571</v>
      </c>
      <c r="Z30" s="16">
        <v>0.630952380952381</v>
      </c>
      <c r="AA30" s="16">
        <v>0</v>
      </c>
      <c r="AB30" s="16">
        <v>0</v>
      </c>
      <c r="AC30" s="16">
        <v>0</v>
      </c>
      <c r="AD30" s="16">
        <v>0</v>
      </c>
    </row>
    <row r="31" spans="1:30">
      <c r="A31" s="16" t="s">
        <v>686</v>
      </c>
      <c r="B31" s="16">
        <v>0.454545454545455</v>
      </c>
      <c r="C31" s="16">
        <v>0.181818181818182</v>
      </c>
      <c r="D31" s="16">
        <v>0.839572192513369</v>
      </c>
      <c r="E31" s="16">
        <v>0.122994652406417</v>
      </c>
      <c r="F31" s="16">
        <v>0.122994652406417</v>
      </c>
      <c r="G31" s="16">
        <v>0.588235294117647</v>
      </c>
      <c r="H31" s="16">
        <v>0.556149732620321</v>
      </c>
      <c r="I31" s="16">
        <v>0.133689839572192</v>
      </c>
      <c r="L31" s="16" t="s">
        <v>686</v>
      </c>
      <c r="M31" s="16">
        <v>0.454545454545455</v>
      </c>
      <c r="N31" s="16"/>
      <c r="O31" s="16">
        <v>0.839572192513369</v>
      </c>
      <c r="P31" s="16"/>
      <c r="Q31" s="16"/>
      <c r="R31" s="16">
        <v>0.588235294117647</v>
      </c>
      <c r="S31" s="16">
        <v>0.556149732620321</v>
      </c>
      <c r="T31" s="16"/>
      <c r="W31" s="16" t="s">
        <v>686</v>
      </c>
      <c r="X31" s="16">
        <v>0.454545454545455</v>
      </c>
      <c r="Y31" s="16">
        <v>0</v>
      </c>
      <c r="Z31" s="16">
        <v>0.839572192513369</v>
      </c>
      <c r="AA31" s="16">
        <v>0</v>
      </c>
      <c r="AB31" s="16">
        <v>0.588235294117647</v>
      </c>
      <c r="AC31" s="16">
        <v>0.556149732620321</v>
      </c>
      <c r="AD31" s="16">
        <v>0</v>
      </c>
    </row>
    <row r="32" spans="1:30">
      <c r="A32" s="16" t="s">
        <v>687</v>
      </c>
      <c r="B32" s="16">
        <v>0.0786516853932584</v>
      </c>
      <c r="C32" s="16">
        <v>0</v>
      </c>
      <c r="D32" s="16">
        <v>1</v>
      </c>
      <c r="E32" s="16">
        <v>0.308988764044944</v>
      </c>
      <c r="F32" s="16">
        <v>0.308988764044944</v>
      </c>
      <c r="G32" s="16">
        <v>0</v>
      </c>
      <c r="H32" s="16">
        <v>0.174157303370787</v>
      </c>
      <c r="I32" s="16">
        <v>0.241573033707866</v>
      </c>
      <c r="L32" s="16" t="s">
        <v>687</v>
      </c>
      <c r="M32" s="16"/>
      <c r="N32" s="16"/>
      <c r="O32" s="16">
        <v>1</v>
      </c>
      <c r="P32" s="16">
        <v>0.308988764044944</v>
      </c>
      <c r="Q32" s="16">
        <v>0.308988764044944</v>
      </c>
      <c r="R32" s="16"/>
      <c r="S32" s="16"/>
      <c r="T32" s="16"/>
      <c r="W32" s="16" t="s">
        <v>687</v>
      </c>
      <c r="X32" s="16">
        <v>0</v>
      </c>
      <c r="Y32" s="16">
        <v>0</v>
      </c>
      <c r="Z32" s="16">
        <v>1</v>
      </c>
      <c r="AA32" s="16">
        <v>0.617977528089888</v>
      </c>
      <c r="AB32" s="16">
        <v>0</v>
      </c>
      <c r="AC32" s="16">
        <v>0</v>
      </c>
      <c r="AD32" s="16">
        <v>0</v>
      </c>
    </row>
    <row r="33" spans="1:30">
      <c r="A33" s="16" t="s">
        <v>688</v>
      </c>
      <c r="B33" s="16">
        <v>0.51530612244898</v>
      </c>
      <c r="C33" s="16">
        <v>0</v>
      </c>
      <c r="D33" s="16">
        <v>0.729591836734694</v>
      </c>
      <c r="E33" s="16">
        <v>0</v>
      </c>
      <c r="F33" s="16">
        <v>0.0816326530612245</v>
      </c>
      <c r="G33" s="16">
        <v>0.163265306122449</v>
      </c>
      <c r="H33" s="16">
        <v>0.316326530612245</v>
      </c>
      <c r="I33" s="16">
        <v>0.321428571428571</v>
      </c>
      <c r="L33" s="16" t="s">
        <v>688</v>
      </c>
      <c r="M33" s="16">
        <v>0.51530612244898</v>
      </c>
      <c r="N33" s="16"/>
      <c r="O33" s="16">
        <v>0.729591836734694</v>
      </c>
      <c r="P33" s="16"/>
      <c r="Q33" s="16"/>
      <c r="R33" s="16"/>
      <c r="S33" s="16">
        <v>0.316326530612245</v>
      </c>
      <c r="T33" s="16">
        <v>0.321428571428571</v>
      </c>
      <c r="W33" s="16" t="s">
        <v>688</v>
      </c>
      <c r="X33" s="16">
        <v>0.51530612244898</v>
      </c>
      <c r="Y33" s="16">
        <v>0</v>
      </c>
      <c r="Z33" s="16">
        <v>0.729591836734694</v>
      </c>
      <c r="AA33" s="16">
        <v>0</v>
      </c>
      <c r="AB33" s="16">
        <v>0</v>
      </c>
      <c r="AC33" s="16">
        <v>0.316326530612245</v>
      </c>
      <c r="AD33" s="16">
        <v>0.321428571428571</v>
      </c>
    </row>
    <row r="34" spans="1:30">
      <c r="A34" s="16" t="s">
        <v>689</v>
      </c>
      <c r="B34" s="16">
        <v>0.630434782608696</v>
      </c>
      <c r="C34" s="16">
        <v>0.0978260869565217</v>
      </c>
      <c r="D34" s="16">
        <v>0.396739130434782</v>
      </c>
      <c r="E34" s="16">
        <v>0.217391304347826</v>
      </c>
      <c r="F34" s="16">
        <v>0.217391304347826</v>
      </c>
      <c r="G34" s="16">
        <v>0.396739130434782</v>
      </c>
      <c r="H34" s="16">
        <v>0.380434782608695</v>
      </c>
      <c r="I34" s="16">
        <v>0.190217391304348</v>
      </c>
      <c r="L34" s="16" t="s">
        <v>689</v>
      </c>
      <c r="M34" s="16">
        <v>0.630434782608696</v>
      </c>
      <c r="N34" s="16"/>
      <c r="O34" s="16">
        <v>0.396739130434782</v>
      </c>
      <c r="P34" s="16"/>
      <c r="Q34" s="16"/>
      <c r="R34" s="16">
        <v>0.396739130434782</v>
      </c>
      <c r="S34" s="16">
        <v>0.380434782608695</v>
      </c>
      <c r="T34" s="16"/>
      <c r="W34" s="16" t="s">
        <v>689</v>
      </c>
      <c r="X34" s="16">
        <v>0.630434782608696</v>
      </c>
      <c r="Y34" s="16">
        <v>0</v>
      </c>
      <c r="Z34" s="16">
        <v>0.396739130434782</v>
      </c>
      <c r="AA34" s="16">
        <v>0</v>
      </c>
      <c r="AB34" s="16">
        <v>0.396739130434782</v>
      </c>
      <c r="AC34" s="16">
        <v>0.380434782608695</v>
      </c>
      <c r="AD34" s="16">
        <v>0</v>
      </c>
    </row>
    <row r="35" spans="1:30">
      <c r="A35" s="16" t="s">
        <v>690</v>
      </c>
      <c r="B35" s="16">
        <v>0.468926553672316</v>
      </c>
      <c r="C35" s="16">
        <v>0</v>
      </c>
      <c r="D35" s="16">
        <v>0.468926553672316</v>
      </c>
      <c r="E35" s="16">
        <v>0.468926553672317</v>
      </c>
      <c r="F35" s="16">
        <v>0.468926553672317</v>
      </c>
      <c r="G35" s="16">
        <v>0.282485875706214</v>
      </c>
      <c r="H35" s="16">
        <v>0.389830508474576</v>
      </c>
      <c r="I35" s="16">
        <v>0.0790960451977401</v>
      </c>
      <c r="L35" s="16" t="s">
        <v>690</v>
      </c>
      <c r="M35" s="16">
        <v>0.468926553672316</v>
      </c>
      <c r="N35" s="16"/>
      <c r="O35" s="16">
        <v>0.468926553672316</v>
      </c>
      <c r="P35" s="16">
        <v>0.468926553672317</v>
      </c>
      <c r="Q35" s="16">
        <v>0.468926553672317</v>
      </c>
      <c r="R35" s="16"/>
      <c r="S35" s="16">
        <v>0.389830508474576</v>
      </c>
      <c r="T35" s="16"/>
      <c r="W35" s="16" t="s">
        <v>690</v>
      </c>
      <c r="X35" s="16">
        <v>0.468926553672316</v>
      </c>
      <c r="Y35" s="16">
        <v>0</v>
      </c>
      <c r="Z35" s="16">
        <v>0.468926553672316</v>
      </c>
      <c r="AA35" s="16">
        <v>0.937853107344634</v>
      </c>
      <c r="AB35" s="16">
        <v>0</v>
      </c>
      <c r="AC35" s="16">
        <v>0.389830508474576</v>
      </c>
      <c r="AD35" s="16">
        <v>0</v>
      </c>
    </row>
    <row r="36" spans="1:30">
      <c r="A36" s="16" t="s">
        <v>691</v>
      </c>
      <c r="B36" s="16">
        <v>0.456140350877193</v>
      </c>
      <c r="C36" s="16">
        <v>0</v>
      </c>
      <c r="D36" s="16">
        <v>0.923976608187135</v>
      </c>
      <c r="E36" s="16">
        <v>0.304093567251462</v>
      </c>
      <c r="F36" s="16">
        <v>0.304093567251462</v>
      </c>
      <c r="G36" s="16">
        <v>0.146198830409357</v>
      </c>
      <c r="H36" s="16">
        <v>0.380116959064328</v>
      </c>
      <c r="I36" s="16">
        <v>0.222222222222222</v>
      </c>
      <c r="L36" s="16" t="s">
        <v>691</v>
      </c>
      <c r="M36" s="16">
        <v>0.456140350877193</v>
      </c>
      <c r="N36" s="16"/>
      <c r="O36" s="16">
        <v>0.923976608187135</v>
      </c>
      <c r="P36" s="16">
        <v>0.304093567251462</v>
      </c>
      <c r="Q36" s="16">
        <v>0.304093567251462</v>
      </c>
      <c r="R36" s="16"/>
      <c r="S36" s="16">
        <v>0.380116959064328</v>
      </c>
      <c r="T36" s="16"/>
      <c r="W36" s="16" t="s">
        <v>691</v>
      </c>
      <c r="X36" s="16">
        <v>0.456140350877193</v>
      </c>
      <c r="Y36" s="16">
        <v>0</v>
      </c>
      <c r="Z36" s="16">
        <v>0.923976608187135</v>
      </c>
      <c r="AA36" s="16">
        <v>0.608187134502924</v>
      </c>
      <c r="AB36" s="16">
        <v>0</v>
      </c>
      <c r="AC36" s="16">
        <v>0.380116959064328</v>
      </c>
      <c r="AD36" s="16">
        <v>0</v>
      </c>
    </row>
    <row r="37" spans="1:30">
      <c r="A37" s="16" t="s">
        <v>692</v>
      </c>
      <c r="B37" s="16">
        <v>0.558139534883721</v>
      </c>
      <c r="C37" s="16">
        <v>0.488372093023256</v>
      </c>
      <c r="D37" s="16">
        <v>0.558139534883721</v>
      </c>
      <c r="E37" s="16">
        <v>0.505813953488372</v>
      </c>
      <c r="F37" s="16">
        <v>0.505813953488372</v>
      </c>
      <c r="G37" s="16">
        <v>0.726744186046512</v>
      </c>
      <c r="H37" s="16">
        <v>0.494186046511628</v>
      </c>
      <c r="I37" s="16">
        <v>0.546511627906977</v>
      </c>
      <c r="L37" s="16" t="s">
        <v>692</v>
      </c>
      <c r="M37" s="16">
        <v>0.558139534883721</v>
      </c>
      <c r="N37" s="16">
        <v>0.488372093023256</v>
      </c>
      <c r="O37" s="16">
        <v>0.558139534883721</v>
      </c>
      <c r="P37" s="16">
        <v>0.505813953488372</v>
      </c>
      <c r="Q37" s="16">
        <v>0.505813953488372</v>
      </c>
      <c r="R37" s="16">
        <v>0.726744186046512</v>
      </c>
      <c r="S37" s="16">
        <v>0.494186046511628</v>
      </c>
      <c r="T37" s="16">
        <v>0.546511627906977</v>
      </c>
      <c r="W37" s="16" t="s">
        <v>692</v>
      </c>
      <c r="X37" s="16">
        <v>0.558139534883721</v>
      </c>
      <c r="Y37" s="16">
        <v>0.488372093023256</v>
      </c>
      <c r="Z37" s="16">
        <v>0.558139534883721</v>
      </c>
      <c r="AA37" s="16">
        <v>1.01162790697674</v>
      </c>
      <c r="AB37" s="16">
        <v>0.726744186046512</v>
      </c>
      <c r="AC37" s="16">
        <v>0.494186046511628</v>
      </c>
      <c r="AD37" s="16">
        <v>0.546511627906977</v>
      </c>
    </row>
    <row r="38" spans="1:30">
      <c r="A38" s="16" t="s">
        <v>693</v>
      </c>
      <c r="B38" s="16">
        <v>0.186046511627907</v>
      </c>
      <c r="C38" s="16">
        <v>0</v>
      </c>
      <c r="D38" s="16">
        <v>0.337209302325581</v>
      </c>
      <c r="E38" s="16">
        <v>0.505813953488372</v>
      </c>
      <c r="F38" s="16">
        <v>0.494186046511628</v>
      </c>
      <c r="G38" s="16">
        <v>0.191860465116279</v>
      </c>
      <c r="H38" s="16">
        <v>0.267441860465116</v>
      </c>
      <c r="I38" s="16">
        <v>0.232558139534883</v>
      </c>
      <c r="L38" s="16" t="s">
        <v>693</v>
      </c>
      <c r="M38" s="16"/>
      <c r="N38" s="16"/>
      <c r="O38" s="16">
        <v>0.337209302325581</v>
      </c>
      <c r="P38" s="16">
        <v>0.505813953488372</v>
      </c>
      <c r="Q38" s="16">
        <v>0.494186046511628</v>
      </c>
      <c r="R38" s="16"/>
      <c r="S38" s="16"/>
      <c r="T38" s="16"/>
      <c r="W38" s="16" t="s">
        <v>693</v>
      </c>
      <c r="X38" s="16">
        <v>0</v>
      </c>
      <c r="Y38" s="16">
        <v>0</v>
      </c>
      <c r="Z38" s="16">
        <v>0.337209302325581</v>
      </c>
      <c r="AA38" s="16">
        <v>1</v>
      </c>
      <c r="AB38" s="16">
        <v>0</v>
      </c>
      <c r="AC38" s="16">
        <v>0</v>
      </c>
      <c r="AD38" s="16">
        <v>0</v>
      </c>
    </row>
    <row r="39" spans="1:30">
      <c r="A39" s="16" t="s">
        <v>694</v>
      </c>
      <c r="B39" s="16">
        <v>0.344155844155844</v>
      </c>
      <c r="C39" s="16">
        <v>0.525974025974026</v>
      </c>
      <c r="D39" s="16">
        <v>0.746753246753246</v>
      </c>
      <c r="E39" s="16">
        <v>0.597402597402597</v>
      </c>
      <c r="F39" s="16">
        <v>0.415584415584415</v>
      </c>
      <c r="G39" s="16">
        <v>0.162337662337662</v>
      </c>
      <c r="H39" s="16">
        <v>0.162337662337662</v>
      </c>
      <c r="I39" s="16">
        <v>0</v>
      </c>
      <c r="L39" s="16" t="s">
        <v>694</v>
      </c>
      <c r="M39" s="16">
        <v>0.344155844155844</v>
      </c>
      <c r="N39" s="16">
        <v>0.525974025974026</v>
      </c>
      <c r="O39" s="16">
        <v>0.746753246753246</v>
      </c>
      <c r="P39" s="16">
        <v>0.597402597402597</v>
      </c>
      <c r="Q39" s="16">
        <v>0.415584415584415</v>
      </c>
      <c r="R39" s="16"/>
      <c r="S39" s="16"/>
      <c r="T39" s="16"/>
      <c r="W39" s="16" t="s">
        <v>694</v>
      </c>
      <c r="X39" s="16">
        <v>0.344155844155844</v>
      </c>
      <c r="Y39" s="16">
        <v>0.525974025974026</v>
      </c>
      <c r="Z39" s="16">
        <v>0.746753246753246</v>
      </c>
      <c r="AA39" s="16">
        <v>1.01298701298701</v>
      </c>
      <c r="AB39" s="16">
        <v>0</v>
      </c>
      <c r="AC39" s="16">
        <v>0</v>
      </c>
      <c r="AD39" s="16">
        <v>0</v>
      </c>
    </row>
    <row r="40" spans="1:30">
      <c r="A40" s="16" t="s">
        <v>695</v>
      </c>
      <c r="B40" s="16">
        <v>0.411483253588516</v>
      </c>
      <c r="C40" s="16">
        <v>0.0478468899521531</v>
      </c>
      <c r="D40" s="16">
        <v>0.516746411483253</v>
      </c>
      <c r="E40" s="16">
        <v>0.545454545454545</v>
      </c>
      <c r="F40" s="16">
        <v>0.545454545454545</v>
      </c>
      <c r="G40" s="16">
        <v>0.157894736842105</v>
      </c>
      <c r="H40" s="16">
        <v>0.411483253588516</v>
      </c>
      <c r="I40" s="16">
        <v>0.0813397129186603</v>
      </c>
      <c r="L40" s="16" t="s">
        <v>695</v>
      </c>
      <c r="M40" s="16">
        <v>0.411483253588516</v>
      </c>
      <c r="N40" s="16"/>
      <c r="O40" s="16">
        <v>0.516746411483253</v>
      </c>
      <c r="P40" s="16">
        <v>0.545454545454545</v>
      </c>
      <c r="Q40" s="16">
        <v>0.545454545454545</v>
      </c>
      <c r="R40" s="16"/>
      <c r="S40" s="16">
        <v>0.411483253588516</v>
      </c>
      <c r="T40" s="16"/>
      <c r="W40" s="16" t="s">
        <v>695</v>
      </c>
      <c r="X40" s="16">
        <v>0.411483253588516</v>
      </c>
      <c r="Y40" s="16">
        <v>0</v>
      </c>
      <c r="Z40" s="16">
        <v>0.516746411483253</v>
      </c>
      <c r="AA40" s="16">
        <v>1.09090909090909</v>
      </c>
      <c r="AB40" s="16">
        <v>0</v>
      </c>
      <c r="AC40" s="16">
        <v>0.411483253588516</v>
      </c>
      <c r="AD40" s="16">
        <v>0</v>
      </c>
    </row>
    <row r="41" spans="1:30">
      <c r="A41" s="16" t="s">
        <v>696</v>
      </c>
      <c r="B41" s="16">
        <v>0.104938271604938</v>
      </c>
      <c r="C41" s="16">
        <v>0.104938271604938</v>
      </c>
      <c r="D41" s="16">
        <v>0.820987654320987</v>
      </c>
      <c r="E41" s="16">
        <v>0.54320987654321</v>
      </c>
      <c r="F41" s="16">
        <v>0.432098765432099</v>
      </c>
      <c r="G41" s="16">
        <v>0.179012345679012</v>
      </c>
      <c r="H41" s="16">
        <v>0.54320987654321</v>
      </c>
      <c r="I41" s="16">
        <v>0.111111111111111</v>
      </c>
      <c r="L41" s="16" t="s">
        <v>696</v>
      </c>
      <c r="M41" s="16"/>
      <c r="N41" s="16"/>
      <c r="O41" s="16">
        <v>0.820987654320987</v>
      </c>
      <c r="P41" s="16">
        <v>0.54320987654321</v>
      </c>
      <c r="Q41" s="16">
        <v>0.432098765432099</v>
      </c>
      <c r="R41" s="16"/>
      <c r="S41" s="16">
        <v>0.54320987654321</v>
      </c>
      <c r="T41" s="16"/>
      <c r="W41" s="16" t="s">
        <v>696</v>
      </c>
      <c r="X41" s="16">
        <v>0</v>
      </c>
      <c r="Y41" s="16">
        <v>0</v>
      </c>
      <c r="Z41" s="16">
        <v>0.820987654320987</v>
      </c>
      <c r="AA41" s="16">
        <v>0.975308641975309</v>
      </c>
      <c r="AB41" s="16">
        <v>0</v>
      </c>
      <c r="AC41" s="16">
        <v>0.54320987654321</v>
      </c>
      <c r="AD41" s="16">
        <v>0</v>
      </c>
    </row>
    <row r="42" spans="1:30">
      <c r="A42" s="16" t="s">
        <v>697</v>
      </c>
      <c r="B42" s="16">
        <v>0.353591160220994</v>
      </c>
      <c r="C42" s="16">
        <v>0.281767955801104</v>
      </c>
      <c r="D42" s="16">
        <v>0.353591160220994</v>
      </c>
      <c r="E42" s="16">
        <v>0.541436464088398</v>
      </c>
      <c r="F42" s="16">
        <v>0.541436464088398</v>
      </c>
      <c r="G42" s="16">
        <v>0.204419889502762</v>
      </c>
      <c r="H42" s="16">
        <v>0.530386740331491</v>
      </c>
      <c r="I42" s="16">
        <v>0.165745856353591</v>
      </c>
      <c r="L42" s="16" t="s">
        <v>697</v>
      </c>
      <c r="M42" s="16">
        <v>0.353591160220994</v>
      </c>
      <c r="N42" s="16"/>
      <c r="O42" s="16">
        <v>0.353591160220994</v>
      </c>
      <c r="P42" s="16">
        <v>0.541436464088398</v>
      </c>
      <c r="Q42" s="16">
        <v>0.541436464088398</v>
      </c>
      <c r="R42" s="16"/>
      <c r="S42" s="16">
        <v>0.530386740331491</v>
      </c>
      <c r="T42" s="16"/>
      <c r="W42" s="16" t="s">
        <v>697</v>
      </c>
      <c r="X42" s="16">
        <v>0.353591160220994</v>
      </c>
      <c r="Y42" s="16">
        <v>0</v>
      </c>
      <c r="Z42" s="16">
        <v>0.353591160220994</v>
      </c>
      <c r="AA42" s="16">
        <v>1.0828729281768</v>
      </c>
      <c r="AB42" s="16">
        <v>0</v>
      </c>
      <c r="AC42" s="16">
        <v>0.530386740331491</v>
      </c>
      <c r="AD42" s="16">
        <v>0</v>
      </c>
    </row>
    <row r="43" spans="1:30">
      <c r="A43" s="16" t="s">
        <v>698</v>
      </c>
      <c r="B43" s="16">
        <v>0.47093023255814</v>
      </c>
      <c r="C43" s="16">
        <v>0.366279069767442</v>
      </c>
      <c r="D43" s="16">
        <v>0.668604651162791</v>
      </c>
      <c r="E43" s="16">
        <v>0.569767441860466</v>
      </c>
      <c r="F43" s="16">
        <v>0.569767441860466</v>
      </c>
      <c r="G43" s="16">
        <v>0.47093023255814</v>
      </c>
      <c r="H43" s="16">
        <v>0.569767441860466</v>
      </c>
      <c r="I43" s="16">
        <v>0.372093023255814</v>
      </c>
      <c r="L43" s="16" t="s">
        <v>698</v>
      </c>
      <c r="M43" s="16">
        <v>0.47093023255814</v>
      </c>
      <c r="N43" s="16">
        <v>0.366279069767442</v>
      </c>
      <c r="O43" s="16">
        <v>0.668604651162791</v>
      </c>
      <c r="P43" s="16">
        <v>0.569767441860466</v>
      </c>
      <c r="Q43" s="16">
        <v>0.569767441860466</v>
      </c>
      <c r="R43" s="16">
        <v>0.47093023255814</v>
      </c>
      <c r="S43" s="16">
        <v>0.569767441860466</v>
      </c>
      <c r="T43" s="16">
        <v>0.372093023255814</v>
      </c>
      <c r="W43" s="16" t="s">
        <v>698</v>
      </c>
      <c r="X43" s="16">
        <v>0.47093023255814</v>
      </c>
      <c r="Y43" s="16">
        <v>0.366279069767442</v>
      </c>
      <c r="Z43" s="16">
        <v>0.668604651162791</v>
      </c>
      <c r="AA43" s="16">
        <v>1.13953488372093</v>
      </c>
      <c r="AB43" s="16">
        <v>0.47093023255814</v>
      </c>
      <c r="AC43" s="16">
        <v>0.569767441860466</v>
      </c>
      <c r="AD43" s="16">
        <v>0.372093023255814</v>
      </c>
    </row>
    <row r="44" spans="1:30">
      <c r="A44" s="16" t="s">
        <v>699</v>
      </c>
      <c r="B44" s="16">
        <v>0.308139534883721</v>
      </c>
      <c r="C44" s="16">
        <v>0.0697674418604651</v>
      </c>
      <c r="D44" s="16">
        <v>0.622093023255814</v>
      </c>
      <c r="E44" s="16">
        <v>0.0755813953488372</v>
      </c>
      <c r="F44" s="16">
        <v>0.0755813953488372</v>
      </c>
      <c r="G44" s="16">
        <v>0</v>
      </c>
      <c r="H44" s="16">
        <v>0</v>
      </c>
      <c r="I44" s="16">
        <v>0.145348837209302</v>
      </c>
      <c r="L44" s="16" t="s">
        <v>699</v>
      </c>
      <c r="M44" s="16">
        <v>0.308139534883721</v>
      </c>
      <c r="N44" s="16"/>
      <c r="O44" s="16">
        <v>0.622093023255814</v>
      </c>
      <c r="P44" s="16"/>
      <c r="Q44" s="16"/>
      <c r="R44" s="16"/>
      <c r="S44" s="16"/>
      <c r="T44" s="16"/>
      <c r="W44" s="16" t="s">
        <v>699</v>
      </c>
      <c r="X44" s="16">
        <v>0.308139534883721</v>
      </c>
      <c r="Y44" s="16">
        <v>0</v>
      </c>
      <c r="Z44" s="16">
        <v>0.622093023255814</v>
      </c>
      <c r="AA44" s="16">
        <v>0</v>
      </c>
      <c r="AB44" s="16">
        <v>0</v>
      </c>
      <c r="AC44" s="16">
        <v>0</v>
      </c>
      <c r="AD44" s="16">
        <v>0</v>
      </c>
    </row>
    <row r="45" spans="1:30">
      <c r="A45" s="16" t="s">
        <v>700</v>
      </c>
      <c r="B45" s="16">
        <v>0.201086956521739</v>
      </c>
      <c r="C45" s="16">
        <v>0.375000000000001</v>
      </c>
      <c r="D45" s="16">
        <v>0.73913043478261</v>
      </c>
      <c r="E45" s="16">
        <v>0.217391304347826</v>
      </c>
      <c r="F45" s="16">
        <v>0.217391304347826</v>
      </c>
      <c r="G45" s="16">
        <v>0.581521739130436</v>
      </c>
      <c r="H45" s="16">
        <v>0.28804347826087</v>
      </c>
      <c r="I45" s="16">
        <v>0.0815217391304348</v>
      </c>
      <c r="L45" s="16" t="s">
        <v>700</v>
      </c>
      <c r="M45" s="16"/>
      <c r="N45" s="16">
        <v>0.375000000000001</v>
      </c>
      <c r="O45" s="16">
        <v>0.73913043478261</v>
      </c>
      <c r="P45" s="16"/>
      <c r="Q45" s="16"/>
      <c r="R45" s="16">
        <v>0.581521739130436</v>
      </c>
      <c r="S45" s="16"/>
      <c r="T45" s="16"/>
      <c r="W45" s="16" t="s">
        <v>700</v>
      </c>
      <c r="X45" s="16">
        <v>0</v>
      </c>
      <c r="Y45" s="16">
        <v>0.375000000000001</v>
      </c>
      <c r="Z45" s="16">
        <v>0.73913043478261</v>
      </c>
      <c r="AA45" s="16">
        <v>0</v>
      </c>
      <c r="AB45" s="16">
        <v>0.581521739130436</v>
      </c>
      <c r="AC45" s="16">
        <v>0</v>
      </c>
      <c r="AD45" s="16">
        <v>0</v>
      </c>
    </row>
    <row r="46" spans="1:30">
      <c r="A46" s="16" t="s">
        <v>701</v>
      </c>
      <c r="B46" s="16">
        <v>0.415841584158416</v>
      </c>
      <c r="C46" s="16">
        <v>0.198019801980198</v>
      </c>
      <c r="D46" s="16">
        <v>0.544554455445544</v>
      </c>
      <c r="E46" s="16">
        <v>0.346534653465346</v>
      </c>
      <c r="F46" s="16">
        <v>0.346534653465346</v>
      </c>
      <c r="G46" s="16">
        <v>0.435643564356435</v>
      </c>
      <c r="H46" s="16">
        <v>0.579207920792079</v>
      </c>
      <c r="I46" s="16">
        <v>0.0693069306930693</v>
      </c>
      <c r="L46" s="16" t="s">
        <v>701</v>
      </c>
      <c r="M46" s="16">
        <v>0.415841584158416</v>
      </c>
      <c r="N46" s="16"/>
      <c r="O46" s="16">
        <v>0.544554455445544</v>
      </c>
      <c r="P46" s="16">
        <v>0.346534653465346</v>
      </c>
      <c r="Q46" s="16">
        <v>0.346534653465346</v>
      </c>
      <c r="R46" s="16">
        <v>0.435643564356435</v>
      </c>
      <c r="S46" s="16">
        <v>0.579207920792079</v>
      </c>
      <c r="T46" s="16"/>
      <c r="W46" s="16" t="s">
        <v>701</v>
      </c>
      <c r="X46" s="16">
        <v>0.415841584158416</v>
      </c>
      <c r="Y46" s="16">
        <v>0</v>
      </c>
      <c r="Z46" s="16">
        <v>0.544554455445544</v>
      </c>
      <c r="AA46" s="16">
        <v>0.693069306930692</v>
      </c>
      <c r="AB46" s="16">
        <v>0.435643564356435</v>
      </c>
      <c r="AC46" s="16">
        <v>0.579207920792079</v>
      </c>
      <c r="AD46" s="16">
        <v>0</v>
      </c>
    </row>
    <row r="47" spans="1:30">
      <c r="A47" s="16" t="s">
        <v>702</v>
      </c>
      <c r="B47" s="16">
        <v>0.447058823529412</v>
      </c>
      <c r="C47" s="16">
        <v>0.688235294117647</v>
      </c>
      <c r="D47" s="16">
        <v>0.447058823529412</v>
      </c>
      <c r="E47" s="16">
        <v>0.382352941176471</v>
      </c>
      <c r="F47" s="16">
        <v>0.382352941176471</v>
      </c>
      <c r="G47" s="16">
        <v>0.48235294117647</v>
      </c>
      <c r="H47" s="16">
        <v>0.311764705882353</v>
      </c>
      <c r="I47" s="16">
        <v>0.382352941176471</v>
      </c>
      <c r="L47" s="16" t="s">
        <v>702</v>
      </c>
      <c r="M47" s="16">
        <v>0.447058823529412</v>
      </c>
      <c r="N47" s="16">
        <v>0.688235294117647</v>
      </c>
      <c r="O47" s="16">
        <v>0.447058823529412</v>
      </c>
      <c r="P47" s="16">
        <v>0.382352941176471</v>
      </c>
      <c r="Q47" s="16">
        <v>0.382352941176471</v>
      </c>
      <c r="R47" s="16">
        <v>0.48235294117647</v>
      </c>
      <c r="S47" s="16">
        <v>0.311764705882353</v>
      </c>
      <c r="T47" s="16">
        <v>0.382352941176471</v>
      </c>
      <c r="W47" s="16" t="s">
        <v>702</v>
      </c>
      <c r="X47" s="16">
        <v>0.447058823529412</v>
      </c>
      <c r="Y47" s="16">
        <v>0.688235294117647</v>
      </c>
      <c r="Z47" s="16">
        <v>0.447058823529412</v>
      </c>
      <c r="AA47" s="16">
        <v>0.764705882352942</v>
      </c>
      <c r="AB47" s="16">
        <v>0.48235294117647</v>
      </c>
      <c r="AC47" s="16">
        <v>0.311764705882353</v>
      </c>
      <c r="AD47" s="16">
        <v>0.382352941176471</v>
      </c>
    </row>
    <row r="48" spans="1:30">
      <c r="A48" s="16" t="s">
        <v>703</v>
      </c>
      <c r="B48" s="16">
        <v>0.228070175438596</v>
      </c>
      <c r="C48" s="16">
        <v>0</v>
      </c>
      <c r="D48" s="16">
        <v>0.614035087719297</v>
      </c>
      <c r="E48" s="16">
        <v>0.473684210526316</v>
      </c>
      <c r="F48" s="16">
        <v>0.701754385964912</v>
      </c>
      <c r="G48" s="16">
        <v>0</v>
      </c>
      <c r="H48" s="16">
        <v>0.228070175438596</v>
      </c>
      <c r="I48" s="16">
        <v>0</v>
      </c>
      <c r="L48" s="16" t="s">
        <v>703</v>
      </c>
      <c r="M48" s="16"/>
      <c r="N48" s="16"/>
      <c r="O48" s="16">
        <v>0.614035087719297</v>
      </c>
      <c r="P48" s="16">
        <v>0.473684210526316</v>
      </c>
      <c r="Q48" s="16">
        <v>0.701754385964912</v>
      </c>
      <c r="R48" s="16"/>
      <c r="S48" s="16"/>
      <c r="T48" s="16"/>
      <c r="W48" s="16" t="s">
        <v>703</v>
      </c>
      <c r="X48" s="16">
        <v>0</v>
      </c>
      <c r="Y48" s="16">
        <v>0</v>
      </c>
      <c r="Z48" s="16">
        <v>0.614035087719297</v>
      </c>
      <c r="AA48" s="16">
        <v>1.17543859649123</v>
      </c>
      <c r="AB48" s="16">
        <v>0</v>
      </c>
      <c r="AC48" s="16">
        <v>0</v>
      </c>
      <c r="AD48" s="16">
        <v>0</v>
      </c>
    </row>
    <row r="49" spans="1:30">
      <c r="A49" s="16" t="s">
        <v>704</v>
      </c>
      <c r="B49" s="16">
        <v>0.255813953488372</v>
      </c>
      <c r="C49" s="16">
        <v>0.186046511627907</v>
      </c>
      <c r="D49" s="16">
        <v>1</v>
      </c>
      <c r="E49" s="16">
        <v>0.13953488372093</v>
      </c>
      <c r="F49" s="16">
        <v>0.13953488372093</v>
      </c>
      <c r="G49" s="16">
        <v>0.197674418604651</v>
      </c>
      <c r="H49" s="16">
        <v>0.325581395348837</v>
      </c>
      <c r="I49" s="16">
        <v>0.25</v>
      </c>
      <c r="L49" s="16" t="s">
        <v>704</v>
      </c>
      <c r="M49" s="16"/>
      <c r="N49" s="16"/>
      <c r="O49" s="16">
        <v>1</v>
      </c>
      <c r="P49" s="16"/>
      <c r="Q49" s="16"/>
      <c r="R49" s="16"/>
      <c r="S49" s="16">
        <v>0.325581395348837</v>
      </c>
      <c r="T49" s="16"/>
      <c r="W49" s="16" t="s">
        <v>704</v>
      </c>
      <c r="X49" s="16">
        <v>0</v>
      </c>
      <c r="Y49" s="16">
        <v>0</v>
      </c>
      <c r="Z49" s="16">
        <v>1</v>
      </c>
      <c r="AA49" s="16">
        <v>0</v>
      </c>
      <c r="AB49" s="16">
        <v>0</v>
      </c>
      <c r="AC49" s="16">
        <v>0.325581395348837</v>
      </c>
      <c r="AD49" s="16">
        <v>0</v>
      </c>
    </row>
    <row r="50" spans="1:30">
      <c r="A50" s="16" t="s">
        <v>705</v>
      </c>
      <c r="B50" s="16">
        <v>0.192546583850932</v>
      </c>
      <c r="C50" s="16">
        <v>0</v>
      </c>
      <c r="D50" s="16">
        <v>0.608695652173913</v>
      </c>
      <c r="E50" s="16">
        <v>0.39751552795031</v>
      </c>
      <c r="F50" s="16">
        <v>0.39751552795031</v>
      </c>
      <c r="G50" s="16">
        <v>0.0683229813664596</v>
      </c>
      <c r="H50" s="16">
        <v>0.279503105590062</v>
      </c>
      <c r="I50" s="16">
        <v>0.291925465838509</v>
      </c>
      <c r="L50" s="16" t="s">
        <v>705</v>
      </c>
      <c r="M50" s="16"/>
      <c r="N50" s="16"/>
      <c r="O50" s="16">
        <v>0.608695652173913</v>
      </c>
      <c r="P50" s="16">
        <v>0.39751552795031</v>
      </c>
      <c r="Q50" s="16">
        <v>0.39751552795031</v>
      </c>
      <c r="R50" s="16"/>
      <c r="S50" s="16"/>
      <c r="T50" s="16"/>
      <c r="W50" s="16" t="s">
        <v>705</v>
      </c>
      <c r="X50" s="16">
        <v>0</v>
      </c>
      <c r="Y50" s="16">
        <v>0</v>
      </c>
      <c r="Z50" s="16">
        <v>0.608695652173913</v>
      </c>
      <c r="AA50" s="16">
        <v>0.79503105590062</v>
      </c>
      <c r="AB50" s="16">
        <v>0</v>
      </c>
      <c r="AC50" s="16">
        <v>0</v>
      </c>
      <c r="AD50" s="16">
        <v>0</v>
      </c>
    </row>
    <row r="51" spans="1:30">
      <c r="A51" s="16" t="s">
        <v>706</v>
      </c>
      <c r="B51" s="16">
        <v>0.140243902439024</v>
      </c>
      <c r="C51" s="16">
        <v>0.140243902439024</v>
      </c>
      <c r="D51" s="16">
        <v>0.640243902439024</v>
      </c>
      <c r="E51" s="16">
        <v>0.0670731707317073</v>
      </c>
      <c r="F51" s="16">
        <v>0.0670731707317073</v>
      </c>
      <c r="G51" s="16">
        <v>0.182926829268292</v>
      </c>
      <c r="H51" s="16">
        <v>0.390243902439024</v>
      </c>
      <c r="I51" s="16">
        <v>0.146341463414634</v>
      </c>
      <c r="L51" s="16" t="s">
        <v>706</v>
      </c>
      <c r="M51" s="16"/>
      <c r="N51" s="16"/>
      <c r="O51" s="16">
        <v>0.640243902439024</v>
      </c>
      <c r="P51" s="16"/>
      <c r="Q51" s="16"/>
      <c r="R51" s="16"/>
      <c r="S51" s="16">
        <v>0.390243902439024</v>
      </c>
      <c r="T51" s="16"/>
      <c r="W51" s="16" t="s">
        <v>706</v>
      </c>
      <c r="X51" s="16">
        <v>0</v>
      </c>
      <c r="Y51" s="16">
        <v>0</v>
      </c>
      <c r="Z51" s="16">
        <v>0.640243902439024</v>
      </c>
      <c r="AA51" s="16">
        <v>0</v>
      </c>
      <c r="AB51" s="16">
        <v>0</v>
      </c>
      <c r="AC51" s="16">
        <v>0.390243902439024</v>
      </c>
      <c r="AD51" s="16">
        <v>0</v>
      </c>
    </row>
    <row r="74" spans="12:32">
      <c r="L74" s="16" t="s">
        <v>718</v>
      </c>
      <c r="M74" s="16" t="s">
        <v>709</v>
      </c>
      <c r="N74" s="16" t="s">
        <v>710</v>
      </c>
      <c r="O74" s="16" t="s">
        <v>711</v>
      </c>
      <c r="P74" s="16" t="s">
        <v>712</v>
      </c>
      <c r="Q74" s="16" t="s">
        <v>713</v>
      </c>
      <c r="R74" s="16" t="s">
        <v>714</v>
      </c>
      <c r="S74" s="16" t="s">
        <v>715</v>
      </c>
      <c r="T74" s="16" t="s">
        <v>716</v>
      </c>
      <c r="X74" t="s">
        <v>709</v>
      </c>
      <c r="Y74" t="s">
        <v>710</v>
      </c>
      <c r="Z74" t="s">
        <v>711</v>
      </c>
      <c r="AA74" t="s">
        <v>719</v>
      </c>
      <c r="AB74" t="s">
        <v>714</v>
      </c>
      <c r="AC74" t="s">
        <v>715</v>
      </c>
      <c r="AD74" t="s">
        <v>716</v>
      </c>
      <c r="AF74" t="s">
        <v>711</v>
      </c>
    </row>
    <row r="75" spans="12:32">
      <c r="L75" s="16" t="s">
        <v>659</v>
      </c>
      <c r="M75" s="16"/>
      <c r="N75" s="16"/>
      <c r="O75" s="16">
        <v>0.655737704918034</v>
      </c>
      <c r="P75" s="16">
        <v>0.579234972677596</v>
      </c>
      <c r="Q75" s="16">
        <v>0.655737704918034</v>
      </c>
      <c r="R75" s="16"/>
      <c r="S75" s="16"/>
      <c r="T75" s="16"/>
      <c r="W75" t="s">
        <v>659</v>
      </c>
      <c r="X75">
        <v>0</v>
      </c>
      <c r="Y75">
        <v>0</v>
      </c>
      <c r="Z75">
        <v>0.655737704918034</v>
      </c>
      <c r="AA75">
        <v>1.23497267759563</v>
      </c>
      <c r="AB75">
        <v>0</v>
      </c>
      <c r="AC75">
        <v>0</v>
      </c>
      <c r="AD75">
        <v>0</v>
      </c>
      <c r="AE75" t="s">
        <v>720</v>
      </c>
      <c r="AF75" t="s">
        <v>721</v>
      </c>
    </row>
    <row r="76" spans="12:31">
      <c r="L76" s="16" t="s">
        <v>660</v>
      </c>
      <c r="M76" s="16">
        <v>0.723756906077349</v>
      </c>
      <c r="N76" s="16"/>
      <c r="O76" s="16">
        <v>0.729281767955802</v>
      </c>
      <c r="P76" s="16">
        <v>0.718232044198895</v>
      </c>
      <c r="Q76" s="16">
        <v>0.662983425414365</v>
      </c>
      <c r="R76" s="16"/>
      <c r="S76" s="16">
        <v>0.585635359116023</v>
      </c>
      <c r="T76" s="16"/>
      <c r="W76" t="s">
        <v>660</v>
      </c>
      <c r="X76">
        <v>0.723756906077349</v>
      </c>
      <c r="Y76">
        <v>0</v>
      </c>
      <c r="Z76">
        <v>0.729281767955802</v>
      </c>
      <c r="AA76">
        <v>1.38121546961326</v>
      </c>
      <c r="AB76">
        <v>0</v>
      </c>
      <c r="AC76">
        <v>0.585635359116023</v>
      </c>
      <c r="AD76">
        <v>0</v>
      </c>
      <c r="AE76" t="s">
        <v>722</v>
      </c>
    </row>
    <row r="77" spans="12:32">
      <c r="L77" s="16" t="s">
        <v>661</v>
      </c>
      <c r="M77" s="16"/>
      <c r="N77" s="16"/>
      <c r="O77" s="16">
        <v>0.748663101604278</v>
      </c>
      <c r="P77" s="16"/>
      <c r="Q77" s="16"/>
      <c r="R77" s="16"/>
      <c r="S77" s="16"/>
      <c r="T77" s="16"/>
      <c r="W77" t="s">
        <v>661</v>
      </c>
      <c r="X77">
        <v>0</v>
      </c>
      <c r="Y77">
        <v>0</v>
      </c>
      <c r="Z77">
        <v>0.748663101604278</v>
      </c>
      <c r="AA77">
        <v>0</v>
      </c>
      <c r="AB77">
        <v>0</v>
      </c>
      <c r="AC77">
        <v>0</v>
      </c>
      <c r="AD77">
        <v>0</v>
      </c>
      <c r="AE77"/>
      <c r="AF77" t="s">
        <v>719</v>
      </c>
    </row>
    <row r="78" spans="12:32">
      <c r="L78" s="16" t="s">
        <v>662</v>
      </c>
      <c r="M78" s="16">
        <v>0.510416666666667</v>
      </c>
      <c r="N78" s="16"/>
      <c r="O78" s="16"/>
      <c r="P78" s="16"/>
      <c r="Q78" s="16"/>
      <c r="R78" s="16"/>
      <c r="S78" s="16"/>
      <c r="T78" s="16"/>
      <c r="W78" t="s">
        <v>662</v>
      </c>
      <c r="X78">
        <v>0.510416666666667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/>
      <c r="AF78" t="s">
        <v>723</v>
      </c>
    </row>
    <row r="79" spans="12:30">
      <c r="L79" s="16" t="s">
        <v>663</v>
      </c>
      <c r="M79" s="16"/>
      <c r="N79" s="16"/>
      <c r="O79" s="16"/>
      <c r="P79" s="16"/>
      <c r="Q79" s="16"/>
      <c r="R79" s="16"/>
      <c r="S79" s="16">
        <v>0.596685082872929</v>
      </c>
      <c r="T79" s="16"/>
      <c r="W79" t="s">
        <v>663</v>
      </c>
      <c r="X79">
        <v>0</v>
      </c>
      <c r="Y79">
        <v>0</v>
      </c>
      <c r="Z79">
        <v>0</v>
      </c>
      <c r="AA79">
        <v>0</v>
      </c>
      <c r="AB79">
        <v>0</v>
      </c>
      <c r="AC79">
        <v>0.596685082872929</v>
      </c>
      <c r="AD79">
        <v>0</v>
      </c>
    </row>
    <row r="80" spans="12:32">
      <c r="L80" s="16" t="s">
        <v>664</v>
      </c>
      <c r="M80" s="16"/>
      <c r="N80" s="16"/>
      <c r="O80" s="16">
        <v>0.83</v>
      </c>
      <c r="P80" s="16">
        <v>0.535</v>
      </c>
      <c r="Q80" s="16">
        <v>0.535</v>
      </c>
      <c r="R80" s="16"/>
      <c r="S80" s="16"/>
      <c r="T80" s="16"/>
      <c r="W80" t="s">
        <v>664</v>
      </c>
      <c r="X80">
        <v>0</v>
      </c>
      <c r="Y80">
        <v>0</v>
      </c>
      <c r="Z80">
        <v>0.83</v>
      </c>
      <c r="AA80">
        <v>1.07</v>
      </c>
      <c r="AB80">
        <v>0</v>
      </c>
      <c r="AC80">
        <v>0</v>
      </c>
      <c r="AD80">
        <v>0</v>
      </c>
      <c r="AE80"/>
      <c r="AF80" t="s">
        <v>715</v>
      </c>
    </row>
    <row r="81" spans="12:32">
      <c r="L81" s="16" t="s">
        <v>665</v>
      </c>
      <c r="M81" s="16"/>
      <c r="N81" s="16"/>
      <c r="O81" s="16">
        <v>0.823170731707317</v>
      </c>
      <c r="P81" s="16"/>
      <c r="Q81" s="16"/>
      <c r="R81" s="16"/>
      <c r="S81" s="16"/>
      <c r="T81" s="16"/>
      <c r="W81" t="s">
        <v>665</v>
      </c>
      <c r="X81">
        <v>0</v>
      </c>
      <c r="Y81">
        <v>0</v>
      </c>
      <c r="Z81">
        <v>0.823170731707317</v>
      </c>
      <c r="AA81">
        <v>0</v>
      </c>
      <c r="AB81">
        <v>0</v>
      </c>
      <c r="AC81">
        <v>0</v>
      </c>
      <c r="AD81">
        <v>0</v>
      </c>
      <c r="AE81"/>
      <c r="AF81" t="s">
        <v>724</v>
      </c>
    </row>
    <row r="82" spans="12:30">
      <c r="L82" s="16" t="s">
        <v>666</v>
      </c>
      <c r="M82" s="16"/>
      <c r="N82" s="16"/>
      <c r="O82" s="16"/>
      <c r="P82" s="16">
        <v>0.631901840490798</v>
      </c>
      <c r="Q82" s="16"/>
      <c r="R82" s="16"/>
      <c r="S82" s="16"/>
      <c r="T82" s="16"/>
      <c r="W82" t="s">
        <v>666</v>
      </c>
      <c r="X82">
        <v>0</v>
      </c>
      <c r="Y82">
        <v>0</v>
      </c>
      <c r="Z82">
        <v>0</v>
      </c>
      <c r="AA82">
        <v>0.631901840490798</v>
      </c>
      <c r="AB82">
        <v>0</v>
      </c>
      <c r="AC82">
        <v>0</v>
      </c>
      <c r="AD82">
        <v>0</v>
      </c>
    </row>
    <row r="83" spans="12:32">
      <c r="L83" s="16" t="s">
        <v>667</v>
      </c>
      <c r="M83" s="16">
        <v>0.946859903381642</v>
      </c>
      <c r="N83" s="16"/>
      <c r="O83" s="16">
        <v>1</v>
      </c>
      <c r="P83" s="16">
        <v>0.719806763285023</v>
      </c>
      <c r="Q83" s="16">
        <v>0.719806763285023</v>
      </c>
      <c r="R83" s="16"/>
      <c r="S83" s="16">
        <v>0.898550724637681</v>
      </c>
      <c r="T83" s="16"/>
      <c r="W83" t="s">
        <v>667</v>
      </c>
      <c r="X83">
        <v>0.946859903381642</v>
      </c>
      <c r="Y83">
        <v>0</v>
      </c>
      <c r="Z83">
        <v>1</v>
      </c>
      <c r="AA83">
        <v>1.43961352657005</v>
      </c>
      <c r="AB83">
        <v>0</v>
      </c>
      <c r="AC83">
        <v>0.898550724637681</v>
      </c>
      <c r="AD83">
        <v>0</v>
      </c>
      <c r="AE83"/>
      <c r="AF83" t="s">
        <v>716</v>
      </c>
    </row>
    <row r="84" spans="12:32">
      <c r="L84" s="16" t="s">
        <v>668</v>
      </c>
      <c r="M84" s="16">
        <v>0.597633136094674</v>
      </c>
      <c r="N84" s="16"/>
      <c r="O84" s="16">
        <v>0.911242603550295</v>
      </c>
      <c r="P84" s="16">
        <v>0.585798816568047</v>
      </c>
      <c r="Q84" s="16">
        <v>0.585798816568047</v>
      </c>
      <c r="R84" s="16"/>
      <c r="S84" s="16">
        <v>0.597633136094674</v>
      </c>
      <c r="T84" s="16"/>
      <c r="W84" t="s">
        <v>668</v>
      </c>
      <c r="X84">
        <v>0.597633136094674</v>
      </c>
      <c r="Y84">
        <v>0</v>
      </c>
      <c r="Z84">
        <v>0.911242603550295</v>
      </c>
      <c r="AA84">
        <v>1.17159763313609</v>
      </c>
      <c r="AB84">
        <v>0</v>
      </c>
      <c r="AC84">
        <v>0.597633136094674</v>
      </c>
      <c r="AD84">
        <v>0</v>
      </c>
      <c r="AE84"/>
      <c r="AF84" t="s">
        <v>725</v>
      </c>
    </row>
    <row r="85" spans="12:30">
      <c r="L85" s="16" t="s">
        <v>669</v>
      </c>
      <c r="M85" s="16"/>
      <c r="N85" s="16"/>
      <c r="O85" s="16">
        <v>0.551515151515151</v>
      </c>
      <c r="P85" s="16">
        <v>0.503030303030303</v>
      </c>
      <c r="Q85" s="16">
        <v>0.503030303030303</v>
      </c>
      <c r="R85" s="16"/>
      <c r="S85" s="16"/>
      <c r="T85" s="16"/>
      <c r="W85" t="s">
        <v>669</v>
      </c>
      <c r="X85">
        <v>0</v>
      </c>
      <c r="Y85">
        <v>0</v>
      </c>
      <c r="Z85">
        <v>0.551515151515151</v>
      </c>
      <c r="AA85">
        <v>1.00606060606061</v>
      </c>
      <c r="AB85">
        <v>0</v>
      </c>
      <c r="AC85">
        <v>0</v>
      </c>
      <c r="AD85">
        <v>0</v>
      </c>
    </row>
    <row r="86" spans="12:30">
      <c r="L86" s="16" t="s">
        <v>670</v>
      </c>
      <c r="M86" s="16"/>
      <c r="N86" s="16"/>
      <c r="O86" s="16">
        <v>0.693641618497109</v>
      </c>
      <c r="P86" s="16">
        <v>0.526011560693641</v>
      </c>
      <c r="Q86" s="16"/>
      <c r="R86" s="16"/>
      <c r="S86" s="16"/>
      <c r="T86" s="16"/>
      <c r="W86" t="s">
        <v>670</v>
      </c>
      <c r="X86">
        <v>0</v>
      </c>
      <c r="Y86">
        <v>0</v>
      </c>
      <c r="Z86">
        <v>0.693641618497109</v>
      </c>
      <c r="AA86">
        <v>0.526011560693641</v>
      </c>
      <c r="AB86">
        <v>0</v>
      </c>
      <c r="AC86">
        <v>0</v>
      </c>
      <c r="AD86">
        <v>0</v>
      </c>
    </row>
    <row r="87" spans="12:30">
      <c r="L87" s="16" t="s">
        <v>671</v>
      </c>
      <c r="M87" s="16">
        <v>0.701149425287356</v>
      </c>
      <c r="N87" s="16"/>
      <c r="O87" s="16">
        <v>0.557471264367816</v>
      </c>
      <c r="P87" s="16"/>
      <c r="Q87" s="16"/>
      <c r="R87" s="16"/>
      <c r="S87" s="16">
        <v>0.528735632183908</v>
      </c>
      <c r="T87" s="16"/>
      <c r="W87" t="s">
        <v>671</v>
      </c>
      <c r="X87">
        <v>0.701149425287356</v>
      </c>
      <c r="Y87">
        <v>0</v>
      </c>
      <c r="Z87">
        <v>0.557471264367816</v>
      </c>
      <c r="AA87">
        <v>0</v>
      </c>
      <c r="AB87">
        <v>0</v>
      </c>
      <c r="AC87">
        <v>0.528735632183908</v>
      </c>
      <c r="AD87">
        <v>0</v>
      </c>
    </row>
    <row r="88" spans="12:30">
      <c r="L88" s="16" t="s">
        <v>672</v>
      </c>
      <c r="M88" s="16">
        <v>0.879227053140096</v>
      </c>
      <c r="N88" s="16"/>
      <c r="O88" s="16">
        <v>0.734299516908212</v>
      </c>
      <c r="P88" s="16">
        <v>0.7487922705314</v>
      </c>
      <c r="Q88" s="16">
        <v>0.7487922705314</v>
      </c>
      <c r="R88" s="16"/>
      <c r="S88" s="16">
        <v>0.681159420289854</v>
      </c>
      <c r="T88" s="16"/>
      <c r="W88" t="s">
        <v>672</v>
      </c>
      <c r="X88">
        <v>0.879227053140096</v>
      </c>
      <c r="Y88">
        <v>0</v>
      </c>
      <c r="Z88">
        <v>0.734299516908212</v>
      </c>
      <c r="AA88">
        <v>1.4975845410628</v>
      </c>
      <c r="AB88">
        <v>0</v>
      </c>
      <c r="AC88">
        <v>0.681159420289854</v>
      </c>
      <c r="AD88">
        <v>0</v>
      </c>
    </row>
    <row r="89" spans="12:30">
      <c r="L89" s="16" t="s">
        <v>673</v>
      </c>
      <c r="M89" s="16">
        <v>0.709090909090909</v>
      </c>
      <c r="N89" s="16"/>
      <c r="O89" s="16">
        <v>0.939393939393939</v>
      </c>
      <c r="P89" s="16"/>
      <c r="Q89" s="16"/>
      <c r="R89" s="16"/>
      <c r="S89" s="16">
        <v>0.709090909090909</v>
      </c>
      <c r="T89" s="16"/>
      <c r="W89" t="s">
        <v>673</v>
      </c>
      <c r="X89">
        <v>0.709090909090909</v>
      </c>
      <c r="Y89">
        <v>0</v>
      </c>
      <c r="Z89">
        <v>0.939393939393939</v>
      </c>
      <c r="AA89">
        <v>0</v>
      </c>
      <c r="AB89">
        <v>0</v>
      </c>
      <c r="AC89">
        <v>0.709090909090909</v>
      </c>
      <c r="AD89">
        <v>0</v>
      </c>
    </row>
    <row r="90" spans="12:30">
      <c r="L90" s="16" t="s">
        <v>674</v>
      </c>
      <c r="M90" s="16"/>
      <c r="N90" s="16">
        <v>0.753333333333333</v>
      </c>
      <c r="O90" s="16">
        <v>0.92</v>
      </c>
      <c r="P90" s="16"/>
      <c r="Q90" s="16"/>
      <c r="R90" s="16"/>
      <c r="S90" s="16"/>
      <c r="T90" s="16"/>
      <c r="W90" t="s">
        <v>674</v>
      </c>
      <c r="X90">
        <v>0</v>
      </c>
      <c r="Y90">
        <v>0.753333333333333</v>
      </c>
      <c r="Z90">
        <v>0.92</v>
      </c>
      <c r="AA90">
        <v>0</v>
      </c>
      <c r="AB90">
        <v>0</v>
      </c>
      <c r="AC90">
        <v>0</v>
      </c>
      <c r="AD90">
        <v>0</v>
      </c>
    </row>
    <row r="91" spans="12:30">
      <c r="L91" s="16" t="s">
        <v>675</v>
      </c>
      <c r="M91" s="16"/>
      <c r="N91" s="16"/>
      <c r="O91" s="16">
        <v>1</v>
      </c>
      <c r="P91" s="16">
        <v>0.618604651162791</v>
      </c>
      <c r="Q91" s="16">
        <v>0.558139534883722</v>
      </c>
      <c r="R91" s="16"/>
      <c r="S91" s="16">
        <v>0.525581395348838</v>
      </c>
      <c r="T91" s="16"/>
      <c r="W91" t="s">
        <v>675</v>
      </c>
      <c r="X91">
        <v>0</v>
      </c>
      <c r="Y91">
        <v>0</v>
      </c>
      <c r="Z91">
        <v>1</v>
      </c>
      <c r="AA91">
        <v>1.17674418604651</v>
      </c>
      <c r="AB91">
        <v>0</v>
      </c>
      <c r="AC91">
        <v>0.525581395348838</v>
      </c>
      <c r="AD91">
        <v>0</v>
      </c>
    </row>
    <row r="92" spans="12:30">
      <c r="L92" s="16" t="s">
        <v>676</v>
      </c>
      <c r="M92" s="16">
        <v>0.908536585365853</v>
      </c>
      <c r="N92" s="16"/>
      <c r="O92" s="16">
        <v>0.676829268292683</v>
      </c>
      <c r="P92" s="16">
        <v>0.530487804878049</v>
      </c>
      <c r="Q92" s="16"/>
      <c r="R92" s="16"/>
      <c r="S92" s="16">
        <v>0.5</v>
      </c>
      <c r="T92" s="16"/>
      <c r="W92" t="s">
        <v>676</v>
      </c>
      <c r="X92">
        <v>0.908536585365853</v>
      </c>
      <c r="Y92">
        <v>0</v>
      </c>
      <c r="Z92">
        <v>0.676829268292683</v>
      </c>
      <c r="AA92">
        <v>0.530487804878049</v>
      </c>
      <c r="AB92">
        <v>0</v>
      </c>
      <c r="AC92">
        <v>0.5</v>
      </c>
      <c r="AD92">
        <v>0</v>
      </c>
    </row>
    <row r="93" spans="12:30">
      <c r="L93" s="16" t="s">
        <v>677</v>
      </c>
      <c r="M93" s="16"/>
      <c r="N93" s="16"/>
      <c r="O93" s="16"/>
      <c r="P93" s="16"/>
      <c r="Q93" s="16"/>
      <c r="R93" s="16"/>
      <c r="S93" s="16"/>
      <c r="T93" s="16"/>
      <c r="W93" t="s">
        <v>677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</row>
    <row r="94" spans="12:30">
      <c r="L94" s="16" t="s">
        <v>678</v>
      </c>
      <c r="M94" s="16">
        <v>0.927272727272726</v>
      </c>
      <c r="N94" s="16"/>
      <c r="O94" s="16">
        <v>0.599999999999999</v>
      </c>
      <c r="P94" s="16"/>
      <c r="Q94" s="16"/>
      <c r="R94" s="16"/>
      <c r="S94" s="16"/>
      <c r="T94" s="16">
        <v>0.563636363636363</v>
      </c>
      <c r="W94" t="s">
        <v>678</v>
      </c>
      <c r="X94">
        <v>0.927272727272726</v>
      </c>
      <c r="Y94">
        <v>0</v>
      </c>
      <c r="Z94">
        <v>0.599999999999999</v>
      </c>
      <c r="AA94">
        <v>0</v>
      </c>
      <c r="AB94">
        <v>0</v>
      </c>
      <c r="AC94">
        <v>0</v>
      </c>
      <c r="AD94">
        <v>0.563636363636363</v>
      </c>
    </row>
    <row r="95" spans="12:30">
      <c r="L95" s="16" t="s">
        <v>679</v>
      </c>
      <c r="M95" s="16"/>
      <c r="N95" s="16"/>
      <c r="O95" s="16">
        <v>0.880434782608695</v>
      </c>
      <c r="P95" s="16"/>
      <c r="Q95" s="16"/>
      <c r="R95" s="16"/>
      <c r="S95" s="16"/>
      <c r="T95" s="16"/>
      <c r="W95" t="s">
        <v>679</v>
      </c>
      <c r="X95">
        <v>0</v>
      </c>
      <c r="Y95">
        <v>0</v>
      </c>
      <c r="Z95">
        <v>0.880434782608695</v>
      </c>
      <c r="AA95">
        <v>0</v>
      </c>
      <c r="AB95">
        <v>0</v>
      </c>
      <c r="AC95">
        <v>0</v>
      </c>
      <c r="AD95">
        <v>0</v>
      </c>
    </row>
    <row r="96" spans="12:30">
      <c r="L96" s="16" t="s">
        <v>680</v>
      </c>
      <c r="M96" s="16">
        <v>0.649769585253457</v>
      </c>
      <c r="N96" s="16"/>
      <c r="O96" s="16">
        <v>0.695852534562213</v>
      </c>
      <c r="P96" s="16"/>
      <c r="Q96" s="16"/>
      <c r="R96" s="16"/>
      <c r="S96" s="16">
        <v>0.71889400921659</v>
      </c>
      <c r="T96" s="16"/>
      <c r="W96" t="s">
        <v>680</v>
      </c>
      <c r="X96">
        <v>0.649769585253457</v>
      </c>
      <c r="Y96">
        <v>0</v>
      </c>
      <c r="Z96">
        <v>0.695852534562213</v>
      </c>
      <c r="AA96">
        <v>0</v>
      </c>
      <c r="AB96">
        <v>0</v>
      </c>
      <c r="AC96">
        <v>0.71889400921659</v>
      </c>
      <c r="AD96">
        <v>0</v>
      </c>
    </row>
    <row r="97" spans="12:30">
      <c r="L97" s="16" t="s">
        <v>681</v>
      </c>
      <c r="M97" s="16"/>
      <c r="N97" s="16"/>
      <c r="O97" s="16"/>
      <c r="P97" s="16"/>
      <c r="Q97" s="16"/>
      <c r="R97" s="16"/>
      <c r="S97" s="16"/>
      <c r="T97" s="16"/>
      <c r="W97" t="s">
        <v>681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</row>
    <row r="98" spans="12:30">
      <c r="L98" s="16" t="s">
        <v>682</v>
      </c>
      <c r="M98" s="16"/>
      <c r="N98" s="16"/>
      <c r="O98" s="16"/>
      <c r="P98" s="16"/>
      <c r="Q98" s="16"/>
      <c r="R98" s="16"/>
      <c r="S98" s="16"/>
      <c r="T98" s="16"/>
      <c r="W98" t="s">
        <v>682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</row>
    <row r="99" spans="12:30">
      <c r="L99" s="16" t="s">
        <v>683</v>
      </c>
      <c r="M99" s="16">
        <v>0.687830687830687</v>
      </c>
      <c r="N99" s="16"/>
      <c r="O99" s="16">
        <v>1</v>
      </c>
      <c r="P99" s="16"/>
      <c r="Q99" s="16"/>
      <c r="R99" s="16"/>
      <c r="S99" s="16"/>
      <c r="T99" s="16"/>
      <c r="W99" t="s">
        <v>683</v>
      </c>
      <c r="X99">
        <v>0.687830687830687</v>
      </c>
      <c r="Y99">
        <v>0</v>
      </c>
      <c r="Z99">
        <v>1</v>
      </c>
      <c r="AA99">
        <v>0</v>
      </c>
      <c r="AB99">
        <v>0</v>
      </c>
      <c r="AC99">
        <v>0</v>
      </c>
      <c r="AD99">
        <v>0</v>
      </c>
    </row>
    <row r="100" spans="12:30">
      <c r="L100" s="16" t="s">
        <v>684</v>
      </c>
      <c r="M100" s="16"/>
      <c r="N100" s="16"/>
      <c r="O100" s="16">
        <v>0.851282051282051</v>
      </c>
      <c r="P100" s="16"/>
      <c r="Q100" s="16"/>
      <c r="R100" s="16"/>
      <c r="S100" s="16"/>
      <c r="T100" s="16"/>
      <c r="W100" t="s">
        <v>684</v>
      </c>
      <c r="X100">
        <v>0</v>
      </c>
      <c r="Y100">
        <v>0</v>
      </c>
      <c r="Z100">
        <v>0.851282051282051</v>
      </c>
      <c r="AA100">
        <v>0</v>
      </c>
      <c r="AB100">
        <v>0</v>
      </c>
      <c r="AC100">
        <v>0</v>
      </c>
      <c r="AD100">
        <v>0</v>
      </c>
    </row>
    <row r="101" spans="12:30">
      <c r="L101" s="16" t="s">
        <v>685</v>
      </c>
      <c r="M101" s="16"/>
      <c r="N101" s="16"/>
      <c r="O101" s="16">
        <v>0.630952380952381</v>
      </c>
      <c r="P101" s="16"/>
      <c r="Q101" s="16"/>
      <c r="R101" s="16"/>
      <c r="S101" s="16"/>
      <c r="T101" s="16"/>
      <c r="W101" t="s">
        <v>685</v>
      </c>
      <c r="X101">
        <v>0</v>
      </c>
      <c r="Y101">
        <v>0</v>
      </c>
      <c r="Z101">
        <v>0.630952380952381</v>
      </c>
      <c r="AA101">
        <v>0</v>
      </c>
      <c r="AB101">
        <v>0</v>
      </c>
      <c r="AC101">
        <v>0</v>
      </c>
      <c r="AD101">
        <v>0</v>
      </c>
    </row>
    <row r="102" spans="12:30">
      <c r="L102" s="16" t="s">
        <v>686</v>
      </c>
      <c r="M102" s="16"/>
      <c r="N102" s="16"/>
      <c r="O102" s="16">
        <v>0.839572192513369</v>
      </c>
      <c r="P102" s="16"/>
      <c r="Q102" s="16"/>
      <c r="R102" s="16">
        <v>0.588235294117647</v>
      </c>
      <c r="S102" s="16">
        <v>0.556149732620321</v>
      </c>
      <c r="T102" s="16"/>
      <c r="W102" t="s">
        <v>686</v>
      </c>
      <c r="X102">
        <v>0</v>
      </c>
      <c r="Y102">
        <v>0</v>
      </c>
      <c r="Z102">
        <v>0.839572192513369</v>
      </c>
      <c r="AA102">
        <v>0</v>
      </c>
      <c r="AB102">
        <v>0.588235294117647</v>
      </c>
      <c r="AC102">
        <v>0.556149732620321</v>
      </c>
      <c r="AD102">
        <v>0</v>
      </c>
    </row>
    <row r="103" spans="12:30">
      <c r="L103" s="16" t="s">
        <v>687</v>
      </c>
      <c r="M103" s="16"/>
      <c r="N103" s="16"/>
      <c r="O103" s="16">
        <v>1</v>
      </c>
      <c r="P103" s="16"/>
      <c r="Q103" s="16"/>
      <c r="R103" s="16"/>
      <c r="S103" s="16"/>
      <c r="T103" s="16"/>
      <c r="W103" t="s">
        <v>687</v>
      </c>
      <c r="X103">
        <v>0</v>
      </c>
      <c r="Y103">
        <v>0</v>
      </c>
      <c r="Z103">
        <v>1</v>
      </c>
      <c r="AA103">
        <v>0</v>
      </c>
      <c r="AB103">
        <v>0</v>
      </c>
      <c r="AC103">
        <v>0</v>
      </c>
      <c r="AD103">
        <v>0</v>
      </c>
    </row>
    <row r="104" spans="12:30">
      <c r="L104" s="16" t="s">
        <v>688</v>
      </c>
      <c r="M104" s="16">
        <v>0.51530612244898</v>
      </c>
      <c r="N104" s="16"/>
      <c r="O104" s="16">
        <v>0.729591836734694</v>
      </c>
      <c r="P104" s="16"/>
      <c r="Q104" s="16"/>
      <c r="R104" s="16"/>
      <c r="S104" s="16"/>
      <c r="T104" s="16"/>
      <c r="W104" t="s">
        <v>688</v>
      </c>
      <c r="X104">
        <v>0.51530612244898</v>
      </c>
      <c r="Y104">
        <v>0</v>
      </c>
      <c r="Z104">
        <v>0.729591836734694</v>
      </c>
      <c r="AA104">
        <v>0</v>
      </c>
      <c r="AB104">
        <v>0</v>
      </c>
      <c r="AC104">
        <v>0</v>
      </c>
      <c r="AD104">
        <v>0</v>
      </c>
    </row>
    <row r="105" spans="12:30">
      <c r="L105" s="16" t="s">
        <v>689</v>
      </c>
      <c r="M105" s="16">
        <v>0.630434782608696</v>
      </c>
      <c r="N105" s="16"/>
      <c r="O105" s="16"/>
      <c r="P105" s="16"/>
      <c r="Q105" s="16"/>
      <c r="R105" s="16"/>
      <c r="S105" s="16"/>
      <c r="T105" s="16"/>
      <c r="W105" t="s">
        <v>689</v>
      </c>
      <c r="X105">
        <v>0.630434782608696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</row>
    <row r="106" spans="12:30">
      <c r="L106" s="16" t="s">
        <v>690</v>
      </c>
      <c r="M106" s="16"/>
      <c r="N106" s="16"/>
      <c r="O106" s="16"/>
      <c r="P106" s="16"/>
      <c r="Q106" s="16"/>
      <c r="R106" s="16"/>
      <c r="S106" s="16"/>
      <c r="T106" s="16"/>
      <c r="W106" t="s">
        <v>690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</row>
    <row r="107" spans="12:30">
      <c r="L107" s="16" t="s">
        <v>691</v>
      </c>
      <c r="M107" s="16"/>
      <c r="N107" s="16"/>
      <c r="O107" s="16">
        <v>0.923976608187135</v>
      </c>
      <c r="P107" s="16"/>
      <c r="Q107" s="16"/>
      <c r="R107" s="16"/>
      <c r="S107" s="16"/>
      <c r="T107" s="16"/>
      <c r="W107" t="s">
        <v>691</v>
      </c>
      <c r="X107">
        <v>0</v>
      </c>
      <c r="Y107">
        <v>0</v>
      </c>
      <c r="Z107">
        <v>0.923976608187135</v>
      </c>
      <c r="AA107">
        <v>0</v>
      </c>
      <c r="AB107">
        <v>0</v>
      </c>
      <c r="AC107">
        <v>0</v>
      </c>
      <c r="AD107">
        <v>0</v>
      </c>
    </row>
    <row r="108" spans="12:30">
      <c r="L108" s="16" t="s">
        <v>692</v>
      </c>
      <c r="M108" s="16">
        <v>0.558139534883721</v>
      </c>
      <c r="N108" s="16"/>
      <c r="O108" s="16">
        <v>0.558139534883721</v>
      </c>
      <c r="P108" s="16">
        <v>0.505813953488372</v>
      </c>
      <c r="Q108" s="16">
        <v>0.505813953488372</v>
      </c>
      <c r="R108" s="16">
        <v>0.726744186046512</v>
      </c>
      <c r="S108" s="16"/>
      <c r="T108" s="16">
        <v>0.546511627906977</v>
      </c>
      <c r="W108" t="s">
        <v>692</v>
      </c>
      <c r="X108">
        <v>0.558139534883721</v>
      </c>
      <c r="Y108">
        <v>0</v>
      </c>
      <c r="Z108">
        <v>0.558139534883721</v>
      </c>
      <c r="AA108">
        <v>1.01162790697674</v>
      </c>
      <c r="AB108">
        <v>0.726744186046512</v>
      </c>
      <c r="AC108">
        <v>0</v>
      </c>
      <c r="AD108">
        <v>0.546511627906977</v>
      </c>
    </row>
    <row r="109" spans="12:30">
      <c r="L109" s="16" t="s">
        <v>693</v>
      </c>
      <c r="M109" s="16"/>
      <c r="N109" s="16"/>
      <c r="O109" s="16"/>
      <c r="P109" s="16">
        <v>0.505813953488372</v>
      </c>
      <c r="Q109" s="16"/>
      <c r="R109" s="16"/>
      <c r="S109" s="16"/>
      <c r="T109" s="16"/>
      <c r="W109" t="s">
        <v>693</v>
      </c>
      <c r="X109">
        <v>0</v>
      </c>
      <c r="Y109">
        <v>0</v>
      </c>
      <c r="Z109">
        <v>0</v>
      </c>
      <c r="AA109">
        <v>0.505813953488372</v>
      </c>
      <c r="AB109">
        <v>0</v>
      </c>
      <c r="AC109">
        <v>0</v>
      </c>
      <c r="AD109">
        <v>0</v>
      </c>
    </row>
    <row r="110" spans="12:30">
      <c r="L110" s="16" t="s">
        <v>694</v>
      </c>
      <c r="M110" s="16"/>
      <c r="N110" s="16">
        <v>0.525974025974026</v>
      </c>
      <c r="O110" s="16">
        <v>0.746753246753246</v>
      </c>
      <c r="P110" s="16">
        <v>0.597402597402597</v>
      </c>
      <c r="Q110" s="16"/>
      <c r="R110" s="16"/>
      <c r="S110" s="16"/>
      <c r="T110" s="16"/>
      <c r="W110" t="s">
        <v>694</v>
      </c>
      <c r="X110">
        <v>0</v>
      </c>
      <c r="Y110">
        <v>0.525974025974026</v>
      </c>
      <c r="Z110">
        <v>0.746753246753246</v>
      </c>
      <c r="AA110">
        <v>0.597402597402597</v>
      </c>
      <c r="AB110">
        <v>0</v>
      </c>
      <c r="AC110">
        <v>0</v>
      </c>
      <c r="AD110">
        <v>0</v>
      </c>
    </row>
    <row r="111" spans="12:30">
      <c r="L111" s="16" t="s">
        <v>695</v>
      </c>
      <c r="M111" s="16"/>
      <c r="N111" s="16"/>
      <c r="O111" s="16">
        <v>0.516746411483253</v>
      </c>
      <c r="P111" s="16">
        <v>0.545454545454545</v>
      </c>
      <c r="Q111" s="16">
        <v>0.545454545454545</v>
      </c>
      <c r="R111" s="16"/>
      <c r="S111" s="16"/>
      <c r="T111" s="16"/>
      <c r="W111" t="s">
        <v>695</v>
      </c>
      <c r="X111">
        <v>0</v>
      </c>
      <c r="Y111">
        <v>0</v>
      </c>
      <c r="Z111">
        <v>0.516746411483253</v>
      </c>
      <c r="AA111">
        <v>1.09090909090909</v>
      </c>
      <c r="AB111">
        <v>0</v>
      </c>
      <c r="AC111">
        <v>0</v>
      </c>
      <c r="AD111">
        <v>0</v>
      </c>
    </row>
    <row r="112" spans="12:30">
      <c r="L112" s="16" t="s">
        <v>696</v>
      </c>
      <c r="M112" s="16"/>
      <c r="N112" s="16"/>
      <c r="O112" s="16">
        <v>0.820987654320987</v>
      </c>
      <c r="P112" s="16">
        <v>0.54320987654321</v>
      </c>
      <c r="Q112" s="16"/>
      <c r="R112" s="16"/>
      <c r="S112" s="16">
        <v>0.54320987654321</v>
      </c>
      <c r="T112" s="16"/>
      <c r="W112" t="s">
        <v>696</v>
      </c>
      <c r="X112">
        <v>0</v>
      </c>
      <c r="Y112">
        <v>0</v>
      </c>
      <c r="Z112">
        <v>0.820987654320987</v>
      </c>
      <c r="AA112">
        <v>0.54320987654321</v>
      </c>
      <c r="AB112">
        <v>0</v>
      </c>
      <c r="AC112">
        <v>0.54320987654321</v>
      </c>
      <c r="AD112">
        <v>0</v>
      </c>
    </row>
    <row r="113" spans="12:30">
      <c r="L113" s="16" t="s">
        <v>697</v>
      </c>
      <c r="M113" s="16"/>
      <c r="N113" s="16"/>
      <c r="O113" s="16"/>
      <c r="P113" s="16">
        <v>0.541436464088398</v>
      </c>
      <c r="Q113" s="16">
        <v>0.541436464088398</v>
      </c>
      <c r="R113" s="16"/>
      <c r="S113" s="16">
        <v>0.530386740331491</v>
      </c>
      <c r="T113" s="16"/>
      <c r="W113" t="s">
        <v>697</v>
      </c>
      <c r="X113">
        <v>0</v>
      </c>
      <c r="Y113">
        <v>0</v>
      </c>
      <c r="Z113">
        <v>0</v>
      </c>
      <c r="AA113">
        <v>1.0828729281768</v>
      </c>
      <c r="AB113">
        <v>0</v>
      </c>
      <c r="AC113">
        <v>0.530386740331491</v>
      </c>
      <c r="AD113">
        <v>0</v>
      </c>
    </row>
    <row r="114" spans="12:30">
      <c r="L114" s="16" t="s">
        <v>698</v>
      </c>
      <c r="M114" s="16"/>
      <c r="N114" s="16"/>
      <c r="O114" s="16">
        <v>0.668604651162791</v>
      </c>
      <c r="P114" s="16">
        <v>0.569767441860466</v>
      </c>
      <c r="Q114" s="16">
        <v>0.569767441860466</v>
      </c>
      <c r="R114" s="16"/>
      <c r="S114" s="16">
        <v>0.569767441860466</v>
      </c>
      <c r="T114" s="16"/>
      <c r="W114" t="s">
        <v>698</v>
      </c>
      <c r="X114">
        <v>0</v>
      </c>
      <c r="Y114">
        <v>0</v>
      </c>
      <c r="Z114">
        <v>0.668604651162791</v>
      </c>
      <c r="AA114">
        <v>1.13953488372093</v>
      </c>
      <c r="AB114">
        <v>0</v>
      </c>
      <c r="AC114">
        <v>0.569767441860466</v>
      </c>
      <c r="AD114">
        <v>0</v>
      </c>
    </row>
    <row r="115" spans="12:30">
      <c r="L115" s="16" t="s">
        <v>699</v>
      </c>
      <c r="M115" s="16"/>
      <c r="N115" s="16"/>
      <c r="O115" s="16">
        <v>0.622093023255814</v>
      </c>
      <c r="P115" s="16"/>
      <c r="Q115" s="16"/>
      <c r="R115" s="16"/>
      <c r="S115" s="16"/>
      <c r="T115" s="16"/>
      <c r="W115" t="s">
        <v>699</v>
      </c>
      <c r="X115">
        <v>0</v>
      </c>
      <c r="Y115">
        <v>0</v>
      </c>
      <c r="Z115">
        <v>0.622093023255814</v>
      </c>
      <c r="AA115">
        <v>0</v>
      </c>
      <c r="AB115">
        <v>0</v>
      </c>
      <c r="AC115">
        <v>0</v>
      </c>
      <c r="AD115">
        <v>0</v>
      </c>
    </row>
    <row r="116" spans="12:30">
      <c r="L116" s="16" t="s">
        <v>700</v>
      </c>
      <c r="M116" s="16"/>
      <c r="N116" s="16"/>
      <c r="O116" s="16">
        <v>0.73913043478261</v>
      </c>
      <c r="P116" s="16"/>
      <c r="Q116" s="16"/>
      <c r="R116" s="16">
        <v>0.581521739130436</v>
      </c>
      <c r="S116" s="16"/>
      <c r="T116" s="16"/>
      <c r="W116" t="s">
        <v>700</v>
      </c>
      <c r="X116">
        <v>0</v>
      </c>
      <c r="Y116">
        <v>0</v>
      </c>
      <c r="Z116">
        <v>0.73913043478261</v>
      </c>
      <c r="AA116">
        <v>0</v>
      </c>
      <c r="AB116">
        <v>0.581521739130436</v>
      </c>
      <c r="AC116">
        <v>0</v>
      </c>
      <c r="AD116">
        <v>0</v>
      </c>
    </row>
    <row r="117" spans="12:30">
      <c r="L117" s="16" t="s">
        <v>701</v>
      </c>
      <c r="M117" s="16"/>
      <c r="N117" s="16"/>
      <c r="O117" s="16">
        <v>0.544554455445544</v>
      </c>
      <c r="P117" s="16"/>
      <c r="Q117" s="16"/>
      <c r="R117" s="16"/>
      <c r="S117" s="16">
        <v>0.579207920792079</v>
      </c>
      <c r="T117" s="16"/>
      <c r="W117" t="s">
        <v>701</v>
      </c>
      <c r="X117">
        <v>0</v>
      </c>
      <c r="Y117">
        <v>0</v>
      </c>
      <c r="Z117">
        <v>0.544554455445544</v>
      </c>
      <c r="AA117">
        <v>0</v>
      </c>
      <c r="AB117">
        <v>0</v>
      </c>
      <c r="AC117">
        <v>0.579207920792079</v>
      </c>
      <c r="AD117">
        <v>0</v>
      </c>
    </row>
    <row r="118" spans="12:30">
      <c r="L118" s="16" t="s">
        <v>702</v>
      </c>
      <c r="M118" s="16"/>
      <c r="N118" s="16">
        <v>0.688235294117647</v>
      </c>
      <c r="O118" s="16"/>
      <c r="P118" s="16"/>
      <c r="Q118" s="16"/>
      <c r="R118" s="16"/>
      <c r="S118" s="16"/>
      <c r="T118" s="16"/>
      <c r="W118" t="s">
        <v>702</v>
      </c>
      <c r="X118">
        <v>0</v>
      </c>
      <c r="Y118">
        <v>0.688235294117647</v>
      </c>
      <c r="Z118">
        <v>0</v>
      </c>
      <c r="AA118">
        <v>0</v>
      </c>
      <c r="AB118">
        <v>0</v>
      </c>
      <c r="AC118">
        <v>0</v>
      </c>
      <c r="AD118">
        <v>0</v>
      </c>
    </row>
    <row r="119" spans="12:30">
      <c r="L119" s="16" t="s">
        <v>703</v>
      </c>
      <c r="M119" s="16"/>
      <c r="N119" s="16"/>
      <c r="O119" s="16">
        <v>0.614035087719297</v>
      </c>
      <c r="P119" s="16"/>
      <c r="Q119" s="16">
        <v>0.701754385964912</v>
      </c>
      <c r="R119" s="16"/>
      <c r="S119" s="16"/>
      <c r="T119" s="16"/>
      <c r="W119" t="s">
        <v>703</v>
      </c>
      <c r="X119">
        <v>0</v>
      </c>
      <c r="Y119">
        <v>0</v>
      </c>
      <c r="Z119">
        <v>0.614035087719297</v>
      </c>
      <c r="AA119">
        <v>0.701754385964912</v>
      </c>
      <c r="AB119">
        <v>0</v>
      </c>
      <c r="AC119">
        <v>0</v>
      </c>
      <c r="AD119">
        <v>0</v>
      </c>
    </row>
    <row r="120" spans="12:30">
      <c r="L120" s="16" t="s">
        <v>704</v>
      </c>
      <c r="M120" s="16"/>
      <c r="N120" s="16"/>
      <c r="O120" s="16">
        <v>1</v>
      </c>
      <c r="P120" s="16"/>
      <c r="Q120" s="16"/>
      <c r="R120" s="16"/>
      <c r="S120" s="16"/>
      <c r="T120" s="16"/>
      <c r="W120" t="s">
        <v>704</v>
      </c>
      <c r="X120">
        <v>0</v>
      </c>
      <c r="Y120">
        <v>0</v>
      </c>
      <c r="Z120">
        <v>1</v>
      </c>
      <c r="AA120">
        <v>0</v>
      </c>
      <c r="AB120">
        <v>0</v>
      </c>
      <c r="AC120">
        <v>0</v>
      </c>
      <c r="AD120">
        <v>0</v>
      </c>
    </row>
    <row r="121" spans="12:30">
      <c r="L121" s="16" t="s">
        <v>705</v>
      </c>
      <c r="M121" s="16"/>
      <c r="N121" s="16"/>
      <c r="O121" s="16">
        <v>0.608695652173913</v>
      </c>
      <c r="P121" s="16"/>
      <c r="Q121" s="16"/>
      <c r="R121" s="16"/>
      <c r="S121" s="16"/>
      <c r="T121" s="16"/>
      <c r="W121" t="s">
        <v>705</v>
      </c>
      <c r="X121">
        <v>0</v>
      </c>
      <c r="Y121">
        <v>0</v>
      </c>
      <c r="Z121">
        <v>0.608695652173913</v>
      </c>
      <c r="AA121">
        <v>0</v>
      </c>
      <c r="AB121">
        <v>0</v>
      </c>
      <c r="AC121">
        <v>0</v>
      </c>
      <c r="AD121">
        <v>0</v>
      </c>
    </row>
    <row r="122" spans="12:30">
      <c r="L122" s="16" t="s">
        <v>706</v>
      </c>
      <c r="M122" s="16"/>
      <c r="N122" s="16"/>
      <c r="O122" s="16">
        <v>0.640243902439024</v>
      </c>
      <c r="P122" s="16"/>
      <c r="Q122" s="16"/>
      <c r="R122" s="16"/>
      <c r="S122" s="16"/>
      <c r="T122" s="16"/>
      <c r="W122" t="s">
        <v>706</v>
      </c>
      <c r="X122">
        <v>0</v>
      </c>
      <c r="Y122">
        <v>0</v>
      </c>
      <c r="Z122">
        <v>0.640243902439024</v>
      </c>
      <c r="AA122">
        <v>0</v>
      </c>
      <c r="AB122">
        <v>0</v>
      </c>
      <c r="AC122">
        <v>0</v>
      </c>
      <c r="AD122">
        <v>0</v>
      </c>
    </row>
  </sheetData>
  <conditionalFormatting sqref="M4:T51">
    <cfRule type="cellIs" dxfId="0" priority="7" operator="lessThan">
      <formula>0.3</formula>
    </cfRule>
    <cfRule type="colorScale" priority="6">
      <colorScale>
        <cfvo type="num" val="0.3"/>
        <cfvo type="num" val="1"/>
        <color theme="7"/>
        <color rgb="FFFF0000"/>
      </colorScale>
    </cfRule>
  </conditionalFormatting>
  <conditionalFormatting sqref="M75:T122">
    <cfRule type="colorScale" priority="2">
      <colorScale>
        <cfvo type="num" val="0.5"/>
        <cfvo type="max"/>
        <color theme="7"/>
        <color rgb="FFFF0000"/>
      </colorScale>
    </cfRule>
    <cfRule type="cellIs" dxfId="1" priority="1" operator="lessThan">
      <formula>0.5</formula>
    </cfRule>
  </conditionalFormatting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57"/>
  <sheetViews>
    <sheetView workbookViewId="0">
      <selection activeCell="E49" sqref="E49"/>
    </sheetView>
  </sheetViews>
  <sheetFormatPr defaultColWidth="9" defaultRowHeight="13.5"/>
  <cols>
    <col min="1" max="1" width="12.375" style="16" customWidth="1"/>
    <col min="2" max="2" width="12.25" style="16" customWidth="1"/>
    <col min="3" max="3" width="66" style="16" customWidth="1"/>
    <col min="4" max="4" width="4.625" style="32" customWidth="1"/>
    <col min="5" max="5" width="11.125" style="16" customWidth="1"/>
    <col min="6" max="6" width="66.625" style="16" customWidth="1"/>
    <col min="7" max="7" width="23.75" style="16" customWidth="1"/>
    <col min="8" max="8" width="21.5" style="16" customWidth="1"/>
    <col min="9" max="9" width="23.75" style="16" customWidth="1"/>
    <col min="10" max="10" width="16" style="16" customWidth="1"/>
    <col min="11" max="17" width="9" style="16"/>
  </cols>
  <sheetData>
    <row r="1" s="11" customFormat="1" ht="15.75" customHeight="1" spans="1:24">
      <c r="A1" s="14" t="s">
        <v>726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s="11" customFormat="1" ht="15.75" customHeight="1" spans="1:24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 s="11" customFormat="1" ht="15.75" customHeight="1" spans="1:24">
      <c r="A3" s="15" t="s">
        <v>727</v>
      </c>
      <c r="B3" s="15" t="s">
        <v>728</v>
      </c>
      <c r="C3" s="15" t="s">
        <v>729</v>
      </c>
      <c r="D3" s="15"/>
      <c r="E3" s="15" t="s">
        <v>728</v>
      </c>
      <c r="F3" s="15" t="s">
        <v>729</v>
      </c>
      <c r="G3" s="15" t="s">
        <v>730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8">
      <c r="A4" s="33" t="s">
        <v>731</v>
      </c>
      <c r="B4" s="16" t="s">
        <v>732</v>
      </c>
      <c r="C4" s="34" t="s">
        <v>733</v>
      </c>
      <c r="E4" s="20" t="s">
        <v>734</v>
      </c>
      <c r="F4" s="35" t="s">
        <v>735</v>
      </c>
      <c r="G4" s="16" t="s">
        <v>736</v>
      </c>
      <c r="H4" s="16" t="s">
        <v>737</v>
      </c>
    </row>
    <row r="5" spans="1:6">
      <c r="A5" s="33"/>
      <c r="B5" s="16" t="s">
        <v>738</v>
      </c>
      <c r="C5" s="35" t="s">
        <v>739</v>
      </c>
      <c r="E5" s="20" t="s">
        <v>740</v>
      </c>
      <c r="F5" s="35" t="s">
        <v>741</v>
      </c>
    </row>
    <row r="6" spans="1:7">
      <c r="A6" s="33" t="s">
        <v>742</v>
      </c>
      <c r="B6" s="16" t="s">
        <v>743</v>
      </c>
      <c r="C6" s="34" t="s">
        <v>744</v>
      </c>
      <c r="E6" s="20" t="s">
        <v>745</v>
      </c>
      <c r="F6" s="35" t="s">
        <v>746</v>
      </c>
      <c r="G6" s="16" t="s">
        <v>747</v>
      </c>
    </row>
    <row r="7" spans="1:9">
      <c r="A7" s="33"/>
      <c r="B7" s="16" t="s">
        <v>748</v>
      </c>
      <c r="C7" s="35" t="s">
        <v>749</v>
      </c>
      <c r="E7" s="20" t="s">
        <v>750</v>
      </c>
      <c r="F7" s="35" t="s">
        <v>751</v>
      </c>
      <c r="G7" s="16" t="s">
        <v>736</v>
      </c>
      <c r="H7" s="16" t="s">
        <v>752</v>
      </c>
      <c r="I7" s="16" t="s">
        <v>753</v>
      </c>
    </row>
    <row r="8" spans="1:7">
      <c r="A8" s="33"/>
      <c r="B8" s="16" t="s">
        <v>754</v>
      </c>
      <c r="C8" s="35" t="s">
        <v>755</v>
      </c>
      <c r="E8" s="20" t="s">
        <v>732</v>
      </c>
      <c r="F8" s="35" t="s">
        <v>733</v>
      </c>
      <c r="G8" s="16" t="s">
        <v>756</v>
      </c>
    </row>
    <row r="9" spans="1:7">
      <c r="A9" s="33"/>
      <c r="B9" s="16" t="s">
        <v>757</v>
      </c>
      <c r="C9" s="35" t="s">
        <v>758</v>
      </c>
      <c r="E9" s="20" t="s">
        <v>759</v>
      </c>
      <c r="F9" s="35" t="s">
        <v>760</v>
      </c>
      <c r="G9" s="16" t="s">
        <v>761</v>
      </c>
    </row>
    <row r="10" spans="1:7">
      <c r="A10" s="33" t="s">
        <v>762</v>
      </c>
      <c r="B10" s="16" t="s">
        <v>732</v>
      </c>
      <c r="C10" s="35" t="s">
        <v>733</v>
      </c>
      <c r="E10" s="20" t="s">
        <v>763</v>
      </c>
      <c r="F10" s="35" t="s">
        <v>764</v>
      </c>
      <c r="G10" s="16" t="s">
        <v>736</v>
      </c>
    </row>
    <row r="11" spans="1:7">
      <c r="A11" s="33"/>
      <c r="B11" s="16" t="s">
        <v>765</v>
      </c>
      <c r="C11" s="35" t="s">
        <v>766</v>
      </c>
      <c r="E11" s="20" t="s">
        <v>767</v>
      </c>
      <c r="F11" s="35" t="s">
        <v>768</v>
      </c>
      <c r="G11" s="16" t="s">
        <v>769</v>
      </c>
    </row>
    <row r="12" spans="1:8">
      <c r="A12" s="33"/>
      <c r="B12" s="16" t="s">
        <v>770</v>
      </c>
      <c r="C12" s="34" t="s">
        <v>771</v>
      </c>
      <c r="E12" s="20" t="s">
        <v>772</v>
      </c>
      <c r="F12" s="35" t="s">
        <v>773</v>
      </c>
      <c r="G12" s="16" t="s">
        <v>774</v>
      </c>
      <c r="H12" s="16" t="s">
        <v>775</v>
      </c>
    </row>
    <row r="13" spans="1:8">
      <c r="A13" s="33"/>
      <c r="B13" s="16" t="s">
        <v>738</v>
      </c>
      <c r="C13" s="34" t="s">
        <v>739</v>
      </c>
      <c r="E13" s="20" t="s">
        <v>776</v>
      </c>
      <c r="F13" s="35" t="s">
        <v>777</v>
      </c>
      <c r="G13" s="16" t="s">
        <v>778</v>
      </c>
      <c r="H13" s="16" t="s">
        <v>775</v>
      </c>
    </row>
    <row r="14" spans="1:8">
      <c r="A14" s="33" t="s">
        <v>779</v>
      </c>
      <c r="B14" s="16" t="s">
        <v>732</v>
      </c>
      <c r="C14" s="34" t="s">
        <v>733</v>
      </c>
      <c r="E14" s="20" t="s">
        <v>780</v>
      </c>
      <c r="F14" s="35" t="s">
        <v>781</v>
      </c>
      <c r="G14" s="16" t="s">
        <v>782</v>
      </c>
      <c r="H14" s="16" t="s">
        <v>783</v>
      </c>
    </row>
    <row r="15" spans="1:7">
      <c r="A15" s="33"/>
      <c r="B15" s="16" t="s">
        <v>732</v>
      </c>
      <c r="C15" s="34" t="s">
        <v>733</v>
      </c>
      <c r="E15" s="20" t="s">
        <v>784</v>
      </c>
      <c r="F15" s="35" t="s">
        <v>785</v>
      </c>
      <c r="G15" s="16" t="s">
        <v>786</v>
      </c>
    </row>
    <row r="16" spans="1:7">
      <c r="A16" s="33"/>
      <c r="B16" s="16" t="s">
        <v>787</v>
      </c>
      <c r="C16" s="34" t="s">
        <v>788</v>
      </c>
      <c r="E16" s="20" t="s">
        <v>789</v>
      </c>
      <c r="F16" s="35" t="s">
        <v>790</v>
      </c>
      <c r="G16" s="16" t="s">
        <v>791</v>
      </c>
    </row>
    <row r="17" spans="1:8">
      <c r="A17" s="33"/>
      <c r="B17" s="16" t="s">
        <v>772</v>
      </c>
      <c r="C17" s="35" t="s">
        <v>773</v>
      </c>
      <c r="E17" s="20" t="s">
        <v>792</v>
      </c>
      <c r="F17" s="35" t="s">
        <v>793</v>
      </c>
      <c r="G17" s="16" t="s">
        <v>794</v>
      </c>
      <c r="H17" s="16" t="s">
        <v>795</v>
      </c>
    </row>
    <row r="18" spans="1:9">
      <c r="A18" s="33" t="s">
        <v>796</v>
      </c>
      <c r="B18" s="16" t="s">
        <v>797</v>
      </c>
      <c r="C18" s="34" t="s">
        <v>798</v>
      </c>
      <c r="E18" s="20" t="s">
        <v>799</v>
      </c>
      <c r="F18" s="35" t="s">
        <v>800</v>
      </c>
      <c r="G18" s="16" t="s">
        <v>736</v>
      </c>
      <c r="H18" s="16" t="s">
        <v>761</v>
      </c>
      <c r="I18" s="16" t="s">
        <v>752</v>
      </c>
    </row>
    <row r="19" spans="1:7">
      <c r="A19" s="33"/>
      <c r="B19" s="16" t="s">
        <v>732</v>
      </c>
      <c r="C19" s="34" t="s">
        <v>733</v>
      </c>
      <c r="E19" s="20" t="s">
        <v>801</v>
      </c>
      <c r="F19" s="35" t="s">
        <v>802</v>
      </c>
      <c r="G19" s="16" t="s">
        <v>803</v>
      </c>
    </row>
    <row r="20" spans="1:8">
      <c r="A20" s="33"/>
      <c r="B20" s="16" t="s">
        <v>804</v>
      </c>
      <c r="C20" s="34" t="s">
        <v>805</v>
      </c>
      <c r="E20" s="20" t="s">
        <v>806</v>
      </c>
      <c r="F20" s="35" t="s">
        <v>807</v>
      </c>
      <c r="G20" s="16" t="s">
        <v>786</v>
      </c>
      <c r="H20" s="16" t="s">
        <v>808</v>
      </c>
    </row>
    <row r="21" spans="1:9">
      <c r="A21" s="33"/>
      <c r="B21" s="16" t="s">
        <v>787</v>
      </c>
      <c r="C21" s="34" t="s">
        <v>788</v>
      </c>
      <c r="E21" s="20" t="s">
        <v>809</v>
      </c>
      <c r="F21" s="35" t="s">
        <v>810</v>
      </c>
      <c r="G21" s="16" t="s">
        <v>782</v>
      </c>
      <c r="H21" s="16" t="s">
        <v>783</v>
      </c>
      <c r="I21" s="16" t="s">
        <v>811</v>
      </c>
    </row>
    <row r="22" spans="1:8">
      <c r="A22" s="33"/>
      <c r="B22" s="36" t="s">
        <v>812</v>
      </c>
      <c r="C22" s="34" t="s">
        <v>813</v>
      </c>
      <c r="E22" s="20" t="s">
        <v>814</v>
      </c>
      <c r="F22" s="35" t="s">
        <v>815</v>
      </c>
      <c r="G22" s="16" t="s">
        <v>816</v>
      </c>
      <c r="H22" s="16" t="s">
        <v>817</v>
      </c>
    </row>
    <row r="23" spans="1:8">
      <c r="A23" s="33" t="s">
        <v>818</v>
      </c>
      <c r="B23" s="16" t="s">
        <v>819</v>
      </c>
      <c r="C23" s="35" t="s">
        <v>820</v>
      </c>
      <c r="E23" s="20" t="s">
        <v>821</v>
      </c>
      <c r="F23" s="35" t="s">
        <v>822</v>
      </c>
      <c r="G23" s="16" t="s">
        <v>823</v>
      </c>
      <c r="H23" s="16" t="s">
        <v>824</v>
      </c>
    </row>
    <row r="24" spans="1:8">
      <c r="A24" s="33"/>
      <c r="B24" s="16" t="s">
        <v>814</v>
      </c>
      <c r="C24" s="35" t="s">
        <v>815</v>
      </c>
      <c r="E24" s="20" t="s">
        <v>825</v>
      </c>
      <c r="F24" s="35" t="s">
        <v>826</v>
      </c>
      <c r="G24" s="16" t="s">
        <v>827</v>
      </c>
      <c r="H24" s="16" t="s">
        <v>828</v>
      </c>
    </row>
    <row r="25" spans="1:8">
      <c r="A25" s="33"/>
      <c r="B25" s="16" t="s">
        <v>797</v>
      </c>
      <c r="C25" s="35" t="s">
        <v>798</v>
      </c>
      <c r="E25" s="20" t="s">
        <v>829</v>
      </c>
      <c r="F25" s="35" t="s">
        <v>830</v>
      </c>
      <c r="G25" s="16" t="s">
        <v>831</v>
      </c>
      <c r="H25" s="16" t="s">
        <v>832</v>
      </c>
    </row>
    <row r="26" spans="1:8">
      <c r="A26" s="33"/>
      <c r="B26" s="16" t="s">
        <v>825</v>
      </c>
      <c r="C26" s="35" t="s">
        <v>826</v>
      </c>
      <c r="E26" s="20" t="s">
        <v>833</v>
      </c>
      <c r="F26" s="35" t="s">
        <v>834</v>
      </c>
      <c r="G26" s="16" t="s">
        <v>835</v>
      </c>
      <c r="H26" s="16" t="s">
        <v>836</v>
      </c>
    </row>
    <row r="27" spans="1:9">
      <c r="A27" s="33" t="s">
        <v>837</v>
      </c>
      <c r="B27" s="16" t="s">
        <v>748</v>
      </c>
      <c r="C27" s="34" t="s">
        <v>749</v>
      </c>
      <c r="E27" s="20" t="s">
        <v>787</v>
      </c>
      <c r="F27" s="35" t="s">
        <v>788</v>
      </c>
      <c r="G27" s="16" t="s">
        <v>838</v>
      </c>
      <c r="H27" s="16" t="s">
        <v>736</v>
      </c>
      <c r="I27" s="16" t="s">
        <v>827</v>
      </c>
    </row>
    <row r="28" spans="1:8">
      <c r="A28" s="33"/>
      <c r="B28" s="16" t="s">
        <v>804</v>
      </c>
      <c r="C28" s="34" t="s">
        <v>805</v>
      </c>
      <c r="E28" s="20" t="s">
        <v>839</v>
      </c>
      <c r="F28" s="35" t="s">
        <v>840</v>
      </c>
      <c r="G28" s="16" t="s">
        <v>841</v>
      </c>
      <c r="H28" s="16" t="s">
        <v>795</v>
      </c>
    </row>
    <row r="29" spans="1:8">
      <c r="A29" s="33"/>
      <c r="B29" s="16" t="s">
        <v>732</v>
      </c>
      <c r="C29" s="34" t="s">
        <v>733</v>
      </c>
      <c r="E29" s="20" t="s">
        <v>812</v>
      </c>
      <c r="F29" s="35" t="s">
        <v>813</v>
      </c>
      <c r="G29" s="16" t="s">
        <v>842</v>
      </c>
      <c r="H29" s="16" t="s">
        <v>843</v>
      </c>
    </row>
    <row r="30" spans="1:9">
      <c r="A30" s="33"/>
      <c r="B30" s="16" t="s">
        <v>734</v>
      </c>
      <c r="C30" s="35" t="s">
        <v>735</v>
      </c>
      <c r="E30" s="20" t="s">
        <v>844</v>
      </c>
      <c r="F30" s="35" t="s">
        <v>845</v>
      </c>
      <c r="G30" s="16" t="s">
        <v>846</v>
      </c>
      <c r="H30" s="16" t="s">
        <v>847</v>
      </c>
      <c r="I30" s="16" t="s">
        <v>848</v>
      </c>
    </row>
    <row r="31" spans="1:11">
      <c r="A31" s="33" t="s">
        <v>849</v>
      </c>
      <c r="B31" s="16" t="s">
        <v>850</v>
      </c>
      <c r="C31" s="35" t="s">
        <v>851</v>
      </c>
      <c r="E31" s="20" t="s">
        <v>852</v>
      </c>
      <c r="F31" s="35" t="s">
        <v>853</v>
      </c>
      <c r="G31" s="16" t="s">
        <v>854</v>
      </c>
      <c r="H31" s="16" t="s">
        <v>761</v>
      </c>
      <c r="I31" s="16" t="s">
        <v>855</v>
      </c>
      <c r="J31" s="16" t="s">
        <v>811</v>
      </c>
      <c r="K31" s="16" t="s">
        <v>856</v>
      </c>
    </row>
    <row r="32" spans="1:9">
      <c r="A32" s="33"/>
      <c r="B32" s="16" t="s">
        <v>819</v>
      </c>
      <c r="C32" s="35" t="s">
        <v>820</v>
      </c>
      <c r="E32" s="20" t="s">
        <v>857</v>
      </c>
      <c r="F32" s="35" t="s">
        <v>858</v>
      </c>
      <c r="G32" s="16" t="s">
        <v>795</v>
      </c>
      <c r="H32" s="16" t="s">
        <v>859</v>
      </c>
      <c r="I32" s="16" t="s">
        <v>847</v>
      </c>
    </row>
    <row r="33" spans="1:7">
      <c r="A33" s="33"/>
      <c r="B33" s="16" t="s">
        <v>819</v>
      </c>
      <c r="C33" s="34" t="s">
        <v>820</v>
      </c>
      <c r="E33" s="20" t="s">
        <v>860</v>
      </c>
      <c r="F33" s="35" t="s">
        <v>861</v>
      </c>
      <c r="G33" s="16" t="s">
        <v>752</v>
      </c>
    </row>
    <row r="34" spans="1:8">
      <c r="A34" s="33"/>
      <c r="B34" s="16" t="s">
        <v>801</v>
      </c>
      <c r="C34" s="35" t="s">
        <v>802</v>
      </c>
      <c r="E34" s="20" t="s">
        <v>804</v>
      </c>
      <c r="F34" s="35" t="s">
        <v>805</v>
      </c>
      <c r="G34" s="16" t="s">
        <v>862</v>
      </c>
      <c r="H34" s="16" t="s">
        <v>863</v>
      </c>
    </row>
    <row r="35" spans="1:7">
      <c r="A35" s="33" t="s">
        <v>864</v>
      </c>
      <c r="B35" s="16" t="s">
        <v>787</v>
      </c>
      <c r="C35" s="35" t="s">
        <v>788</v>
      </c>
      <c r="E35" s="20" t="s">
        <v>738</v>
      </c>
      <c r="F35" s="35" t="s">
        <v>739</v>
      </c>
      <c r="G35" s="16" t="s">
        <v>865</v>
      </c>
    </row>
    <row r="36" spans="1:10">
      <c r="A36" s="33"/>
      <c r="B36" s="16" t="s">
        <v>763</v>
      </c>
      <c r="C36" s="35" t="s">
        <v>764</v>
      </c>
      <c r="E36" s="20" t="s">
        <v>866</v>
      </c>
      <c r="F36" s="35" t="s">
        <v>867</v>
      </c>
      <c r="G36" s="16" t="s">
        <v>868</v>
      </c>
      <c r="H36" s="16" t="s">
        <v>869</v>
      </c>
      <c r="I36" s="16" t="s">
        <v>816</v>
      </c>
      <c r="J36" s="16" t="s">
        <v>870</v>
      </c>
    </row>
    <row r="37" spans="1:10">
      <c r="A37" s="33"/>
      <c r="B37" s="16" t="s">
        <v>814</v>
      </c>
      <c r="C37" s="35" t="s">
        <v>815</v>
      </c>
      <c r="E37" s="20" t="s">
        <v>748</v>
      </c>
      <c r="F37" s="35" t="s">
        <v>749</v>
      </c>
      <c r="G37" s="16" t="s">
        <v>736</v>
      </c>
      <c r="H37" s="16" t="s">
        <v>838</v>
      </c>
      <c r="I37" s="16" t="s">
        <v>847</v>
      </c>
      <c r="J37" s="16" t="s">
        <v>871</v>
      </c>
    </row>
    <row r="38" spans="1:7">
      <c r="A38" s="33"/>
      <c r="B38" s="16" t="s">
        <v>732</v>
      </c>
      <c r="C38" s="35" t="s">
        <v>733</v>
      </c>
      <c r="E38" s="20" t="s">
        <v>743</v>
      </c>
      <c r="F38" s="35" t="s">
        <v>744</v>
      </c>
      <c r="G38" s="16" t="s">
        <v>843</v>
      </c>
    </row>
    <row r="39" spans="1:8">
      <c r="A39" s="33" t="s">
        <v>872</v>
      </c>
      <c r="B39" s="16" t="s">
        <v>873</v>
      </c>
      <c r="C39" s="34" t="s">
        <v>874</v>
      </c>
      <c r="E39" s="20" t="s">
        <v>754</v>
      </c>
      <c r="F39" s="35" t="s">
        <v>755</v>
      </c>
      <c r="G39" s="16" t="s">
        <v>875</v>
      </c>
      <c r="H39" s="16" t="s">
        <v>876</v>
      </c>
    </row>
    <row r="40" spans="1:9">
      <c r="A40" s="33"/>
      <c r="B40" s="16" t="s">
        <v>732</v>
      </c>
      <c r="C40" s="34" t="s">
        <v>733</v>
      </c>
      <c r="E40" s="20" t="s">
        <v>877</v>
      </c>
      <c r="F40" s="35" t="s">
        <v>878</v>
      </c>
      <c r="G40" s="16" t="s">
        <v>752</v>
      </c>
      <c r="H40" s="16" t="s">
        <v>847</v>
      </c>
      <c r="I40" s="16" t="s">
        <v>752</v>
      </c>
    </row>
    <row r="41" spans="1:7">
      <c r="A41" s="33"/>
      <c r="B41" s="16" t="s">
        <v>748</v>
      </c>
      <c r="C41" s="34" t="s">
        <v>749</v>
      </c>
      <c r="E41" s="20" t="s">
        <v>873</v>
      </c>
      <c r="F41" s="35" t="s">
        <v>874</v>
      </c>
      <c r="G41" s="16" t="s">
        <v>843</v>
      </c>
    </row>
    <row r="42" spans="1:9">
      <c r="A42" s="33"/>
      <c r="B42" s="16" t="s">
        <v>734</v>
      </c>
      <c r="C42" s="34" t="s">
        <v>735</v>
      </c>
      <c r="E42" s="20" t="s">
        <v>879</v>
      </c>
      <c r="F42" s="35" t="s">
        <v>880</v>
      </c>
      <c r="G42" s="16" t="s">
        <v>843</v>
      </c>
      <c r="H42" s="16" t="s">
        <v>881</v>
      </c>
      <c r="I42" s="16" t="s">
        <v>882</v>
      </c>
    </row>
    <row r="43" spans="1:7">
      <c r="A43" s="33"/>
      <c r="B43" s="16" t="s">
        <v>883</v>
      </c>
      <c r="C43" s="34" t="s">
        <v>884</v>
      </c>
      <c r="E43" s="20" t="s">
        <v>883</v>
      </c>
      <c r="F43" s="35" t="s">
        <v>884</v>
      </c>
      <c r="G43" s="16" t="s">
        <v>885</v>
      </c>
    </row>
    <row r="44" spans="1:6">
      <c r="A44" s="33" t="s">
        <v>886</v>
      </c>
      <c r="B44" s="16" t="s">
        <v>743</v>
      </c>
      <c r="C44" s="34" t="s">
        <v>744</v>
      </c>
      <c r="E44" s="20" t="s">
        <v>887</v>
      </c>
      <c r="F44" s="35" t="s">
        <v>888</v>
      </c>
    </row>
    <row r="45" spans="1:7">
      <c r="A45" s="33" t="s">
        <v>889</v>
      </c>
      <c r="B45" s="16" t="s">
        <v>812</v>
      </c>
      <c r="C45" s="34" t="s">
        <v>813</v>
      </c>
      <c r="E45" s="20" t="s">
        <v>890</v>
      </c>
      <c r="F45" s="35" t="s">
        <v>891</v>
      </c>
      <c r="G45" s="16" t="s">
        <v>892</v>
      </c>
    </row>
    <row r="46" spans="1:9">
      <c r="A46" s="33"/>
      <c r="B46" s="16" t="s">
        <v>780</v>
      </c>
      <c r="C46" s="34" t="s">
        <v>781</v>
      </c>
      <c r="E46" s="20" t="s">
        <v>893</v>
      </c>
      <c r="F46" s="35" t="s">
        <v>894</v>
      </c>
      <c r="G46" s="16" t="s">
        <v>847</v>
      </c>
      <c r="H46" s="16" t="s">
        <v>752</v>
      </c>
      <c r="I46" s="16" t="s">
        <v>895</v>
      </c>
    </row>
    <row r="47" spans="1:7">
      <c r="A47" s="33"/>
      <c r="B47" s="16" t="s">
        <v>819</v>
      </c>
      <c r="C47" s="34" t="s">
        <v>820</v>
      </c>
      <c r="E47" s="20" t="s">
        <v>896</v>
      </c>
      <c r="F47" s="35" t="s">
        <v>897</v>
      </c>
      <c r="G47" s="16" t="s">
        <v>736</v>
      </c>
    </row>
    <row r="48" spans="1:7">
      <c r="A48" s="33" t="s">
        <v>898</v>
      </c>
      <c r="B48" s="16" t="s">
        <v>732</v>
      </c>
      <c r="C48" s="34" t="s">
        <v>733</v>
      </c>
      <c r="E48" s="20" t="s">
        <v>899</v>
      </c>
      <c r="F48" s="35" t="s">
        <v>900</v>
      </c>
      <c r="G48" s="16" t="s">
        <v>901</v>
      </c>
    </row>
    <row r="49" spans="1:9">
      <c r="A49" s="33"/>
      <c r="B49" s="16" t="s">
        <v>748</v>
      </c>
      <c r="C49" s="34" t="s">
        <v>749</v>
      </c>
      <c r="E49" s="20" t="s">
        <v>819</v>
      </c>
      <c r="F49" s="35" t="s">
        <v>820</v>
      </c>
      <c r="G49" s="16" t="s">
        <v>847</v>
      </c>
      <c r="H49" s="16" t="s">
        <v>752</v>
      </c>
      <c r="I49" s="16" t="s">
        <v>854</v>
      </c>
    </row>
    <row r="50" spans="1:7">
      <c r="A50" s="33"/>
      <c r="B50" s="16" t="s">
        <v>748</v>
      </c>
      <c r="C50" s="34" t="s">
        <v>749</v>
      </c>
      <c r="E50" s="20" t="s">
        <v>902</v>
      </c>
      <c r="F50" s="35" t="s">
        <v>903</v>
      </c>
      <c r="G50" s="16" t="s">
        <v>904</v>
      </c>
    </row>
    <row r="51" spans="1:8">
      <c r="A51" s="33"/>
      <c r="B51" s="16" t="s">
        <v>780</v>
      </c>
      <c r="C51" s="34" t="s">
        <v>781</v>
      </c>
      <c r="E51" s="20" t="s">
        <v>905</v>
      </c>
      <c r="F51" s="35" t="s">
        <v>906</v>
      </c>
      <c r="G51" s="16" t="s">
        <v>907</v>
      </c>
      <c r="H51" s="16" t="s">
        <v>786</v>
      </c>
    </row>
    <row r="52" spans="1:9">
      <c r="A52" s="33" t="s">
        <v>908</v>
      </c>
      <c r="B52" s="16" t="s">
        <v>732</v>
      </c>
      <c r="C52" s="34" t="s">
        <v>733</v>
      </c>
      <c r="E52" s="20" t="s">
        <v>770</v>
      </c>
      <c r="F52" s="35" t="s">
        <v>771</v>
      </c>
      <c r="G52" s="16" t="s">
        <v>736</v>
      </c>
      <c r="H52" s="16" t="s">
        <v>752</v>
      </c>
      <c r="I52" s="16" t="s">
        <v>909</v>
      </c>
    </row>
    <row r="53" spans="1:9">
      <c r="A53" s="33"/>
      <c r="B53" s="16" t="s">
        <v>770</v>
      </c>
      <c r="C53" s="34" t="s">
        <v>771</v>
      </c>
      <c r="E53" s="20" t="s">
        <v>850</v>
      </c>
      <c r="F53" s="35" t="s">
        <v>851</v>
      </c>
      <c r="G53" s="16" t="s">
        <v>775</v>
      </c>
      <c r="H53" s="16" t="s">
        <v>831</v>
      </c>
      <c r="I53" s="16" t="s">
        <v>910</v>
      </c>
    </row>
    <row r="54" spans="1:6">
      <c r="A54" s="33" t="s">
        <v>911</v>
      </c>
      <c r="B54" s="16" t="s">
        <v>819</v>
      </c>
      <c r="C54" s="34" t="s">
        <v>820</v>
      </c>
      <c r="E54" s="20" t="s">
        <v>757</v>
      </c>
      <c r="F54" s="35" t="s">
        <v>758</v>
      </c>
    </row>
    <row r="55" spans="1:6">
      <c r="A55" s="33" t="s">
        <v>912</v>
      </c>
      <c r="B55" s="16" t="s">
        <v>732</v>
      </c>
      <c r="C55" s="34" t="s">
        <v>733</v>
      </c>
      <c r="E55" s="20" t="s">
        <v>913</v>
      </c>
      <c r="F55" s="35" t="s">
        <v>914</v>
      </c>
    </row>
    <row r="56" spans="1:7">
      <c r="A56" s="33"/>
      <c r="B56" s="16" t="s">
        <v>738</v>
      </c>
      <c r="C56" s="34" t="s">
        <v>739</v>
      </c>
      <c r="E56" s="20" t="s">
        <v>915</v>
      </c>
      <c r="F56" s="35" t="s">
        <v>916</v>
      </c>
      <c r="G56" s="16" t="s">
        <v>917</v>
      </c>
    </row>
    <row r="57" spans="1:6">
      <c r="A57" s="33"/>
      <c r="B57" s="16" t="s">
        <v>857</v>
      </c>
      <c r="C57" s="34" t="s">
        <v>858</v>
      </c>
      <c r="E57" s="20" t="s">
        <v>765</v>
      </c>
      <c r="F57" s="35" t="s">
        <v>766</v>
      </c>
    </row>
    <row r="58" spans="1:8">
      <c r="A58" s="33" t="s">
        <v>918</v>
      </c>
      <c r="B58" s="16" t="s">
        <v>787</v>
      </c>
      <c r="C58" s="34" t="s">
        <v>788</v>
      </c>
      <c r="E58" s="20" t="s">
        <v>919</v>
      </c>
      <c r="F58" s="35" t="s">
        <v>920</v>
      </c>
      <c r="G58" s="16" t="s">
        <v>907</v>
      </c>
      <c r="H58" s="16" t="s">
        <v>921</v>
      </c>
    </row>
    <row r="59" spans="1:7">
      <c r="A59" s="33"/>
      <c r="B59" s="16" t="s">
        <v>797</v>
      </c>
      <c r="C59" s="34" t="s">
        <v>798</v>
      </c>
      <c r="E59" s="20" t="s">
        <v>797</v>
      </c>
      <c r="F59" s="35" t="s">
        <v>798</v>
      </c>
      <c r="G59" s="16" t="s">
        <v>922</v>
      </c>
    </row>
    <row r="60" spans="1:3">
      <c r="A60" s="33"/>
      <c r="B60" s="16" t="s">
        <v>819</v>
      </c>
      <c r="C60" s="34" t="s">
        <v>820</v>
      </c>
    </row>
    <row r="61" spans="1:3">
      <c r="A61" s="33"/>
      <c r="B61" s="16" t="s">
        <v>825</v>
      </c>
      <c r="C61" s="34" t="s">
        <v>826</v>
      </c>
    </row>
    <row r="62" spans="1:3">
      <c r="A62" s="33" t="s">
        <v>923</v>
      </c>
      <c r="B62" s="16" t="s">
        <v>732</v>
      </c>
      <c r="C62" s="34" t="s">
        <v>733</v>
      </c>
    </row>
    <row r="63" spans="1:3">
      <c r="A63" s="33" t="s">
        <v>924</v>
      </c>
      <c r="B63" s="16" t="s">
        <v>780</v>
      </c>
      <c r="C63" s="34" t="s">
        <v>781</v>
      </c>
    </row>
    <row r="64" spans="1:3">
      <c r="A64" s="33"/>
      <c r="B64" s="16" t="s">
        <v>732</v>
      </c>
      <c r="C64" s="34" t="s">
        <v>733</v>
      </c>
    </row>
    <row r="65" spans="1:3">
      <c r="A65" s="33"/>
      <c r="B65" s="16" t="s">
        <v>797</v>
      </c>
      <c r="C65" s="34" t="s">
        <v>798</v>
      </c>
    </row>
    <row r="66" spans="1:3">
      <c r="A66" s="33"/>
      <c r="B66" s="16" t="s">
        <v>893</v>
      </c>
      <c r="C66" s="34" t="s">
        <v>894</v>
      </c>
    </row>
    <row r="67" spans="1:3">
      <c r="A67" s="33" t="s">
        <v>925</v>
      </c>
      <c r="B67" s="16" t="s">
        <v>732</v>
      </c>
      <c r="C67" s="34" t="s">
        <v>733</v>
      </c>
    </row>
    <row r="68" spans="1:3">
      <c r="A68" s="33"/>
      <c r="B68" s="16" t="s">
        <v>852</v>
      </c>
      <c r="C68" s="34" t="s">
        <v>853</v>
      </c>
    </row>
    <row r="69" spans="1:3">
      <c r="A69" s="33"/>
      <c r="B69" s="16" t="s">
        <v>740</v>
      </c>
      <c r="C69" s="34" t="s">
        <v>741</v>
      </c>
    </row>
    <row r="70" spans="1:3">
      <c r="A70" s="33"/>
      <c r="B70" s="16" t="s">
        <v>877</v>
      </c>
      <c r="C70" s="34" t="s">
        <v>878</v>
      </c>
    </row>
    <row r="71" spans="1:3">
      <c r="A71" s="33" t="s">
        <v>926</v>
      </c>
      <c r="B71" s="16" t="s">
        <v>732</v>
      </c>
      <c r="C71" s="34" t="s">
        <v>733</v>
      </c>
    </row>
    <row r="72" spans="1:3">
      <c r="A72" s="33"/>
      <c r="B72" s="16" t="s">
        <v>893</v>
      </c>
      <c r="C72" s="34" t="s">
        <v>894</v>
      </c>
    </row>
    <row r="73" spans="1:3">
      <c r="A73" s="33"/>
      <c r="B73" s="16" t="s">
        <v>915</v>
      </c>
      <c r="C73" s="34" t="s">
        <v>916</v>
      </c>
    </row>
    <row r="74" spans="1:3">
      <c r="A74" s="33" t="s">
        <v>927</v>
      </c>
      <c r="B74" s="16" t="s">
        <v>732</v>
      </c>
      <c r="C74" s="34" t="s">
        <v>733</v>
      </c>
    </row>
    <row r="75" spans="1:3">
      <c r="A75" s="33"/>
      <c r="B75" s="16" t="s">
        <v>913</v>
      </c>
      <c r="C75" s="34" t="s">
        <v>914</v>
      </c>
    </row>
    <row r="76" spans="1:3">
      <c r="A76" s="33"/>
      <c r="B76" s="16" t="s">
        <v>821</v>
      </c>
      <c r="C76" s="34" t="s">
        <v>822</v>
      </c>
    </row>
    <row r="77" spans="1:3">
      <c r="A77" s="33" t="s">
        <v>928</v>
      </c>
      <c r="B77" s="16" t="s">
        <v>732</v>
      </c>
      <c r="C77" s="34" t="s">
        <v>733</v>
      </c>
    </row>
    <row r="78" spans="1:3">
      <c r="A78" s="33" t="s">
        <v>929</v>
      </c>
      <c r="B78" s="16" t="s">
        <v>776</v>
      </c>
      <c r="C78" s="34" t="s">
        <v>777</v>
      </c>
    </row>
    <row r="79" spans="1:3">
      <c r="A79" s="33"/>
      <c r="B79" s="16" t="s">
        <v>732</v>
      </c>
      <c r="C79" s="34" t="s">
        <v>733</v>
      </c>
    </row>
    <row r="80" spans="1:3">
      <c r="A80" s="33"/>
      <c r="B80" s="16" t="s">
        <v>896</v>
      </c>
      <c r="C80" s="34" t="s">
        <v>897</v>
      </c>
    </row>
    <row r="81" spans="1:3">
      <c r="A81" s="33"/>
      <c r="B81" s="16" t="s">
        <v>748</v>
      </c>
      <c r="C81" s="34" t="s">
        <v>749</v>
      </c>
    </row>
    <row r="82" spans="1:3">
      <c r="A82" s="33"/>
      <c r="B82" s="16" t="s">
        <v>860</v>
      </c>
      <c r="C82" s="34" t="s">
        <v>861</v>
      </c>
    </row>
    <row r="83" spans="1:3">
      <c r="A83" s="33" t="s">
        <v>930</v>
      </c>
      <c r="B83" s="16" t="s">
        <v>899</v>
      </c>
      <c r="C83" s="34" t="s">
        <v>900</v>
      </c>
    </row>
    <row r="84" spans="1:3">
      <c r="A84" s="33"/>
      <c r="B84" s="16" t="s">
        <v>893</v>
      </c>
      <c r="C84" s="35" t="s">
        <v>894</v>
      </c>
    </row>
    <row r="85" spans="1:3">
      <c r="A85" s="33" t="s">
        <v>931</v>
      </c>
      <c r="B85" s="16" t="s">
        <v>887</v>
      </c>
      <c r="C85" s="35" t="s">
        <v>888</v>
      </c>
    </row>
    <row r="86" spans="1:3">
      <c r="A86" s="33"/>
      <c r="B86" s="16" t="s">
        <v>833</v>
      </c>
      <c r="C86" s="35" t="s">
        <v>834</v>
      </c>
    </row>
    <row r="87" spans="1:3">
      <c r="A87" s="33"/>
      <c r="B87" s="16" t="s">
        <v>839</v>
      </c>
      <c r="C87" s="35" t="s">
        <v>840</v>
      </c>
    </row>
    <row r="88" spans="1:3">
      <c r="A88" s="33"/>
      <c r="B88" s="16" t="s">
        <v>819</v>
      </c>
      <c r="C88" s="35" t="s">
        <v>820</v>
      </c>
    </row>
    <row r="89" spans="1:3">
      <c r="A89" s="33"/>
      <c r="B89" s="16" t="s">
        <v>806</v>
      </c>
      <c r="C89" s="35" t="s">
        <v>807</v>
      </c>
    </row>
    <row r="90" spans="1:3">
      <c r="A90" s="33" t="s">
        <v>932</v>
      </c>
      <c r="B90" s="16" t="s">
        <v>732</v>
      </c>
      <c r="C90" s="34" t="s">
        <v>733</v>
      </c>
    </row>
    <row r="91" spans="1:3">
      <c r="A91" s="33"/>
      <c r="B91" s="16" t="s">
        <v>873</v>
      </c>
      <c r="C91" s="34" t="s">
        <v>874</v>
      </c>
    </row>
    <row r="92" spans="1:3">
      <c r="A92" s="33" t="s">
        <v>933</v>
      </c>
      <c r="B92" s="16" t="s">
        <v>902</v>
      </c>
      <c r="C92" s="34" t="s">
        <v>903</v>
      </c>
    </row>
    <row r="93" spans="1:3">
      <c r="A93" s="33"/>
      <c r="B93" s="16" t="s">
        <v>784</v>
      </c>
      <c r="C93" s="34" t="s">
        <v>785</v>
      </c>
    </row>
    <row r="94" spans="1:3">
      <c r="A94" s="33"/>
      <c r="B94" s="16" t="s">
        <v>732</v>
      </c>
      <c r="C94" s="34" t="s">
        <v>733</v>
      </c>
    </row>
    <row r="95" spans="1:3">
      <c r="A95" s="33"/>
      <c r="B95" s="16" t="s">
        <v>776</v>
      </c>
      <c r="C95" s="34" t="s">
        <v>777</v>
      </c>
    </row>
    <row r="96" spans="1:3">
      <c r="A96" s="33" t="s">
        <v>934</v>
      </c>
      <c r="B96" s="16" t="s">
        <v>787</v>
      </c>
      <c r="C96" s="34" t="s">
        <v>788</v>
      </c>
    </row>
    <row r="97" spans="1:3">
      <c r="A97" s="33"/>
      <c r="B97" s="16" t="s">
        <v>732</v>
      </c>
      <c r="C97" s="34" t="s">
        <v>733</v>
      </c>
    </row>
    <row r="98" spans="1:3">
      <c r="A98" s="33"/>
      <c r="B98" s="16" t="s">
        <v>763</v>
      </c>
      <c r="C98" s="34" t="s">
        <v>764</v>
      </c>
    </row>
    <row r="99" spans="1:3">
      <c r="A99" s="33" t="s">
        <v>935</v>
      </c>
      <c r="B99" s="16" t="s">
        <v>812</v>
      </c>
      <c r="C99" s="34" t="s">
        <v>813</v>
      </c>
    </row>
    <row r="100" spans="1:3">
      <c r="A100" s="33"/>
      <c r="B100" s="16" t="s">
        <v>799</v>
      </c>
      <c r="C100" s="34" t="s">
        <v>800</v>
      </c>
    </row>
    <row r="101" spans="1:3">
      <c r="A101" s="33"/>
      <c r="B101" s="16" t="s">
        <v>732</v>
      </c>
      <c r="C101" s="34" t="s">
        <v>733</v>
      </c>
    </row>
    <row r="102" spans="1:3">
      <c r="A102" s="33"/>
      <c r="B102" s="16" t="s">
        <v>902</v>
      </c>
      <c r="C102" s="34" t="s">
        <v>903</v>
      </c>
    </row>
    <row r="103" spans="1:3">
      <c r="A103" s="33"/>
      <c r="B103" s="16" t="s">
        <v>852</v>
      </c>
      <c r="C103" s="34" t="s">
        <v>853</v>
      </c>
    </row>
    <row r="104" spans="1:3">
      <c r="A104" s="33" t="s">
        <v>936</v>
      </c>
      <c r="B104" s="16" t="s">
        <v>792</v>
      </c>
      <c r="C104" s="34" t="s">
        <v>793</v>
      </c>
    </row>
    <row r="105" spans="1:3">
      <c r="A105" s="33"/>
      <c r="B105" s="16" t="s">
        <v>759</v>
      </c>
      <c r="C105" s="34" t="s">
        <v>760</v>
      </c>
    </row>
    <row r="106" spans="1:3">
      <c r="A106" s="33"/>
      <c r="B106" s="16" t="s">
        <v>809</v>
      </c>
      <c r="C106" s="34" t="s">
        <v>810</v>
      </c>
    </row>
    <row r="107" spans="1:3">
      <c r="A107" s="33"/>
      <c r="B107" s="16" t="s">
        <v>745</v>
      </c>
      <c r="C107" s="34" t="s">
        <v>746</v>
      </c>
    </row>
    <row r="108" spans="1:3">
      <c r="A108" s="33"/>
      <c r="B108" s="16" t="s">
        <v>789</v>
      </c>
      <c r="C108" s="34" t="s">
        <v>790</v>
      </c>
    </row>
    <row r="109" spans="1:3">
      <c r="A109" s="33" t="s">
        <v>937</v>
      </c>
      <c r="B109" s="16" t="s">
        <v>819</v>
      </c>
      <c r="C109" s="34" t="s">
        <v>820</v>
      </c>
    </row>
    <row r="110" spans="1:3">
      <c r="A110" s="33"/>
      <c r="B110" s="16" t="s">
        <v>787</v>
      </c>
      <c r="C110" s="34" t="s">
        <v>788</v>
      </c>
    </row>
    <row r="111" spans="1:3">
      <c r="A111" s="33" t="s">
        <v>938</v>
      </c>
      <c r="B111" s="16" t="s">
        <v>919</v>
      </c>
      <c r="C111" s="34" t="s">
        <v>920</v>
      </c>
    </row>
    <row r="112" spans="1:3">
      <c r="A112" s="33"/>
      <c r="B112" s="16" t="s">
        <v>743</v>
      </c>
      <c r="C112" s="34" t="s">
        <v>744</v>
      </c>
    </row>
    <row r="113" spans="1:3">
      <c r="A113" s="33"/>
      <c r="B113" s="16" t="s">
        <v>797</v>
      </c>
      <c r="C113" s="34" t="s">
        <v>798</v>
      </c>
    </row>
    <row r="114" spans="1:3">
      <c r="A114" s="33"/>
      <c r="B114" s="16" t="s">
        <v>780</v>
      </c>
      <c r="C114" s="34" t="s">
        <v>781</v>
      </c>
    </row>
    <row r="115" spans="1:3">
      <c r="A115" s="33" t="s">
        <v>939</v>
      </c>
      <c r="B115" s="16" t="s">
        <v>732</v>
      </c>
      <c r="C115" s="34" t="s">
        <v>733</v>
      </c>
    </row>
    <row r="116" spans="1:3">
      <c r="A116" s="33"/>
      <c r="B116" s="16" t="s">
        <v>819</v>
      </c>
      <c r="C116" s="34" t="s">
        <v>820</v>
      </c>
    </row>
    <row r="117" spans="1:3">
      <c r="A117" s="33" t="s">
        <v>940</v>
      </c>
      <c r="B117" s="16" t="s">
        <v>732</v>
      </c>
      <c r="C117" s="34" t="s">
        <v>733</v>
      </c>
    </row>
    <row r="118" spans="1:3">
      <c r="A118" s="33" t="s">
        <v>941</v>
      </c>
      <c r="B118" s="16" t="s">
        <v>732</v>
      </c>
      <c r="C118" s="34" t="s">
        <v>733</v>
      </c>
    </row>
    <row r="119" spans="1:3">
      <c r="A119" s="33"/>
      <c r="B119" s="16" t="s">
        <v>844</v>
      </c>
      <c r="C119" s="34" t="s">
        <v>880</v>
      </c>
    </row>
    <row r="120" spans="1:3">
      <c r="A120" s="33"/>
      <c r="B120" s="16" t="s">
        <v>893</v>
      </c>
      <c r="C120" s="34" t="s">
        <v>894</v>
      </c>
    </row>
    <row r="121" spans="1:3">
      <c r="A121" s="33"/>
      <c r="B121" s="16" t="s">
        <v>893</v>
      </c>
      <c r="C121" s="34" t="s">
        <v>894</v>
      </c>
    </row>
    <row r="122" spans="1:3">
      <c r="A122" s="33" t="s">
        <v>942</v>
      </c>
      <c r="B122" s="16" t="s">
        <v>787</v>
      </c>
      <c r="C122" s="34" t="s">
        <v>788</v>
      </c>
    </row>
    <row r="123" spans="1:3">
      <c r="A123" s="33"/>
      <c r="B123" s="16" t="s">
        <v>732</v>
      </c>
      <c r="C123" s="34" t="s">
        <v>733</v>
      </c>
    </row>
    <row r="124" spans="1:3">
      <c r="A124" s="33"/>
      <c r="B124" s="16" t="s">
        <v>732</v>
      </c>
      <c r="C124" s="34" t="s">
        <v>733</v>
      </c>
    </row>
    <row r="125" spans="1:3">
      <c r="A125" s="33" t="s">
        <v>943</v>
      </c>
      <c r="B125" s="16" t="s">
        <v>732</v>
      </c>
      <c r="C125" s="34" t="s">
        <v>733</v>
      </c>
    </row>
    <row r="126" spans="1:3">
      <c r="A126" s="33"/>
      <c r="B126" s="16" t="s">
        <v>767</v>
      </c>
      <c r="C126" s="34" t="s">
        <v>768</v>
      </c>
    </row>
    <row r="127" spans="1:3">
      <c r="A127" s="33"/>
      <c r="B127" s="16" t="s">
        <v>734</v>
      </c>
      <c r="C127" s="35" t="s">
        <v>735</v>
      </c>
    </row>
    <row r="128" spans="1:3">
      <c r="A128" s="33"/>
      <c r="B128" s="16" t="s">
        <v>767</v>
      </c>
      <c r="C128" s="34" t="s">
        <v>768</v>
      </c>
    </row>
    <row r="129" spans="1:3">
      <c r="A129" s="33"/>
      <c r="B129" s="16" t="s">
        <v>776</v>
      </c>
      <c r="C129" s="34" t="s">
        <v>777</v>
      </c>
    </row>
    <row r="130" spans="1:3">
      <c r="A130" s="33" t="s">
        <v>944</v>
      </c>
      <c r="B130" s="16" t="s">
        <v>890</v>
      </c>
      <c r="C130" s="34" t="s">
        <v>891</v>
      </c>
    </row>
    <row r="131" spans="1:3">
      <c r="A131" s="33"/>
      <c r="B131" s="16" t="s">
        <v>743</v>
      </c>
      <c r="C131" s="34" t="s">
        <v>744</v>
      </c>
    </row>
    <row r="132" spans="1:3">
      <c r="A132" s="33"/>
      <c r="B132" s="16" t="s">
        <v>866</v>
      </c>
      <c r="C132" s="34" t="s">
        <v>867</v>
      </c>
    </row>
    <row r="133" spans="1:3">
      <c r="A133" s="33"/>
      <c r="B133" s="16" t="s">
        <v>799</v>
      </c>
      <c r="C133" s="34" t="s">
        <v>800</v>
      </c>
    </row>
    <row r="134" spans="1:3">
      <c r="A134" s="33" t="s">
        <v>945</v>
      </c>
      <c r="B134" s="16" t="s">
        <v>732</v>
      </c>
      <c r="C134" s="35" t="s">
        <v>733</v>
      </c>
    </row>
    <row r="135" spans="1:3">
      <c r="A135" s="33" t="s">
        <v>946</v>
      </c>
      <c r="B135" s="16" t="s">
        <v>732</v>
      </c>
      <c r="C135" s="34" t="s">
        <v>733</v>
      </c>
    </row>
    <row r="136" spans="1:3">
      <c r="A136" s="33"/>
      <c r="B136" s="16" t="s">
        <v>812</v>
      </c>
      <c r="C136" s="34" t="s">
        <v>813</v>
      </c>
    </row>
    <row r="137" spans="1:3">
      <c r="A137" s="33"/>
      <c r="B137" s="16" t="s">
        <v>915</v>
      </c>
      <c r="C137" s="34" t="s">
        <v>916</v>
      </c>
    </row>
    <row r="138" spans="1:3">
      <c r="A138" s="33"/>
      <c r="B138" s="16" t="s">
        <v>890</v>
      </c>
      <c r="C138" s="34" t="s">
        <v>891</v>
      </c>
    </row>
    <row r="139" spans="1:3">
      <c r="A139" s="33"/>
      <c r="B139" s="16" t="s">
        <v>829</v>
      </c>
      <c r="C139" s="34" t="s">
        <v>830</v>
      </c>
    </row>
    <row r="140" spans="1:3">
      <c r="A140" s="33" t="s">
        <v>947</v>
      </c>
      <c r="B140" s="16" t="s">
        <v>887</v>
      </c>
      <c r="C140" s="34" t="s">
        <v>888</v>
      </c>
    </row>
    <row r="141" spans="1:3">
      <c r="A141" s="33"/>
      <c r="B141" s="16" t="s">
        <v>902</v>
      </c>
      <c r="C141" s="34" t="s">
        <v>903</v>
      </c>
    </row>
    <row r="142" spans="1:3">
      <c r="A142" s="33"/>
      <c r="B142" s="16" t="s">
        <v>732</v>
      </c>
      <c r="C142" s="34" t="s">
        <v>733</v>
      </c>
    </row>
    <row r="143" spans="1:3">
      <c r="A143" s="33"/>
      <c r="B143" s="16" t="s">
        <v>748</v>
      </c>
      <c r="C143" s="34" t="s">
        <v>749</v>
      </c>
    </row>
    <row r="144" spans="1:3">
      <c r="A144" s="33"/>
      <c r="B144" s="16" t="s">
        <v>754</v>
      </c>
      <c r="C144" s="34" t="s">
        <v>755</v>
      </c>
    </row>
    <row r="145" spans="1:3">
      <c r="A145" s="33" t="s">
        <v>948</v>
      </c>
      <c r="B145" s="16" t="s">
        <v>732</v>
      </c>
      <c r="C145" s="34" t="s">
        <v>733</v>
      </c>
    </row>
    <row r="146" spans="1:3">
      <c r="A146" s="33" t="s">
        <v>949</v>
      </c>
      <c r="B146" s="16" t="s">
        <v>919</v>
      </c>
      <c r="C146" s="34" t="s">
        <v>920</v>
      </c>
    </row>
    <row r="147" spans="1:3">
      <c r="A147" s="33"/>
      <c r="B147" s="16" t="s">
        <v>750</v>
      </c>
      <c r="C147" s="34" t="s">
        <v>751</v>
      </c>
    </row>
    <row r="148" spans="1:3">
      <c r="A148" s="33"/>
      <c r="B148" s="16" t="s">
        <v>738</v>
      </c>
      <c r="C148" s="34" t="s">
        <v>739</v>
      </c>
    </row>
    <row r="149" spans="1:3">
      <c r="A149" s="33"/>
      <c r="B149" s="16" t="s">
        <v>905</v>
      </c>
      <c r="C149" s="34" t="s">
        <v>906</v>
      </c>
    </row>
    <row r="150" spans="1:3">
      <c r="A150" s="33"/>
      <c r="B150" s="16" t="s">
        <v>759</v>
      </c>
      <c r="C150" s="34" t="s">
        <v>760</v>
      </c>
    </row>
    <row r="151" spans="1:3">
      <c r="A151" s="33" t="s">
        <v>950</v>
      </c>
      <c r="B151" s="16" t="s">
        <v>819</v>
      </c>
      <c r="C151" s="34" t="s">
        <v>820</v>
      </c>
    </row>
    <row r="152" spans="1:3">
      <c r="A152" s="33" t="s">
        <v>951</v>
      </c>
      <c r="B152" s="16" t="s">
        <v>787</v>
      </c>
      <c r="C152" s="34" t="s">
        <v>788</v>
      </c>
    </row>
    <row r="153" spans="1:3">
      <c r="A153" s="33"/>
      <c r="B153" s="16" t="s">
        <v>829</v>
      </c>
      <c r="C153" s="34" t="s">
        <v>830</v>
      </c>
    </row>
    <row r="154" spans="1:3">
      <c r="A154" s="33" t="s">
        <v>952</v>
      </c>
      <c r="B154" s="16" t="s">
        <v>732</v>
      </c>
      <c r="C154" s="34" t="s">
        <v>733</v>
      </c>
    </row>
    <row r="155" spans="1:3">
      <c r="A155" s="33"/>
      <c r="B155" s="16" t="s">
        <v>732</v>
      </c>
      <c r="C155" s="34" t="s">
        <v>733</v>
      </c>
    </row>
    <row r="156" spans="1:3">
      <c r="A156" s="33"/>
      <c r="B156" s="16" t="s">
        <v>792</v>
      </c>
      <c r="C156" s="34" t="s">
        <v>793</v>
      </c>
    </row>
    <row r="157" spans="1:3">
      <c r="A157" s="33"/>
      <c r="B157" s="16" t="s">
        <v>740</v>
      </c>
      <c r="C157" s="34" t="s">
        <v>741</v>
      </c>
    </row>
  </sheetData>
  <mergeCells count="39">
    <mergeCell ref="A4:A5"/>
    <mergeCell ref="A6:A9"/>
    <mergeCell ref="A10:A13"/>
    <mergeCell ref="A14:A17"/>
    <mergeCell ref="A18:A22"/>
    <mergeCell ref="A23:A26"/>
    <mergeCell ref="A27:A30"/>
    <mergeCell ref="A31:A34"/>
    <mergeCell ref="A35:A38"/>
    <mergeCell ref="A39:A43"/>
    <mergeCell ref="A45:A47"/>
    <mergeCell ref="A48:A51"/>
    <mergeCell ref="A52:A53"/>
    <mergeCell ref="A55:A57"/>
    <mergeCell ref="A58:A61"/>
    <mergeCell ref="A63:A66"/>
    <mergeCell ref="A67:A70"/>
    <mergeCell ref="A71:A73"/>
    <mergeCell ref="A74:A76"/>
    <mergeCell ref="A78:A82"/>
    <mergeCell ref="A83:A84"/>
    <mergeCell ref="A85:A89"/>
    <mergeCell ref="A90:A91"/>
    <mergeCell ref="A92:A95"/>
    <mergeCell ref="A96:A98"/>
    <mergeCell ref="A99:A103"/>
    <mergeCell ref="A104:A108"/>
    <mergeCell ref="A109:A110"/>
    <mergeCell ref="A111:A114"/>
    <mergeCell ref="A115:A116"/>
    <mergeCell ref="A118:A121"/>
    <mergeCell ref="A122:A124"/>
    <mergeCell ref="A125:A129"/>
    <mergeCell ref="A130:A133"/>
    <mergeCell ref="A135:A139"/>
    <mergeCell ref="A140:A144"/>
    <mergeCell ref="A146:A150"/>
    <mergeCell ref="A152:A153"/>
    <mergeCell ref="A154:A157"/>
  </mergeCells>
  <hyperlinks>
    <hyperlink ref="F4" r:id="rId1" display="http://www.yeastract.com/view.php?existing=locus&amp;orfname=YLR131C"/>
    <hyperlink ref="F5" r:id="rId2" display="http://www.yeastract.com/view.php?existing=locus&amp;orfname=YDR216W"/>
    <hyperlink ref="F6" r:id="rId3" display="http://www.yeastract.com/view.php?existing=locus&amp;orfname=YPL202C"/>
    <hyperlink ref="F7" r:id="rId4" display="http://www.yeastract.com/view.php?existing=locus&amp;orfname=YKL185W"/>
    <hyperlink ref="F8" r:id="rId5" display="http://www.yeastract.com/view.php?existing=locus&amp;orfname=YOR113W" tooltip="http://www.yeastract.com/view.php?existing=locus&amp;orfname=YOR113W"/>
    <hyperlink ref="F9" r:id="rId6" display="http://www.yeastract.com/view.php?existing=locus&amp;orfname=YJR060W"/>
    <hyperlink ref="F10" r:id="rId7" display="http://www.yeastract.com/view.php?existing=locus&amp;orfname=YMR168C"/>
    <hyperlink ref="F11" r:id="rId8" display="http://www.yeastract.com/view.php?existing=locus&amp;orfname=YLR098C"/>
    <hyperlink ref="F12" r:id="rId9" display="http://www.yeastract.com/view.php?existing=locus&amp;orfname=YOR028C"/>
    <hyperlink ref="F13" r:id="rId10" display="http://www.yeastract.com/view.php?existing=locus&amp;orfname=YNL027W"/>
    <hyperlink ref="F14" r:id="rId11" display="http://www.yeastract.com/view.php?existing=locus&amp;orfname=YGL166W"/>
    <hyperlink ref="F15" r:id="rId12" display="http://www.yeastract.com/view.php?existing=locus&amp;orfname=YKR034W"/>
    <hyperlink ref="F16" r:id="rId13" display="http://www.yeastract.com/view.php?existing=locus&amp;orfname=YNL314W"/>
    <hyperlink ref="F17" r:id="rId14" display="http://www.yeastract.com/view.php?existing=locus&amp;orfname=YLR228C"/>
    <hyperlink ref="F18" r:id="rId15" display="http://www.yeastract.com/view.php?existing=locus&amp;orfname=YIL131C"/>
    <hyperlink ref="F19" r:id="rId16" display="http://www.yeastract.com/view.php?existing=locus&amp;orfname=YEL009C"/>
    <hyperlink ref="F20" r:id="rId17" display="http://www.yeastract.com/view.php?existing=locus&amp;orfname=YER040W"/>
    <hyperlink ref="F21" r:id="rId18" display="http://www.yeastract.com/view.php?existing=locus&amp;orfname=YPR008W"/>
    <hyperlink ref="F22" r:id="rId19" display="http://www.yeastract.com/view.php?existing=locus&amp;orfname=YFL031W"/>
    <hyperlink ref="F23" r:id="rId20" display="http://www.yeastract.com/view.php?existing=locus&amp;orfname=YCR065W"/>
    <hyperlink ref="F24" r:id="rId21" display="http://www.yeastract.com/view.php?existing=locus&amp;orfname=YCL067C"/>
    <hyperlink ref="F25" r:id="rId22" display="http://www.yeastract.com/view.php?existing=locus&amp;orfname=YGL073W"/>
    <hyperlink ref="F26" r:id="rId23" display="http://www.yeastract.com/view.php?existing=locus&amp;orfname=YLR451W"/>
    <hyperlink ref="F27" r:id="rId24" display="http://www.yeastract.com/view.php?existing=locus&amp;orfname=YMR043W"/>
    <hyperlink ref="F28" r:id="rId25" display="http://www.yeastract.com/view.php?existing=locus&amp;orfname=YGL035C"/>
    <hyperlink ref="F29" r:id="rId26" display="http://www.yeastract.com/view.php?existing=locus&amp;orfname=YMR070W"/>
    <hyperlink ref="F30" r:id="rId27" display="http://www.yeastract.com/view.php?existing=locus&amp;orfname=YOL116W"/>
    <hyperlink ref="F31" r:id="rId28" display="http://www.yeastract.com/view.php?existing=locus&amp;orfname=YMR037C"/>
    <hyperlink ref="F32" r:id="rId29" display="http://www.yeastract.com/view.php?existing=locus&amp;orfname=YDR043C"/>
    <hyperlink ref="F33" r:id="rId30" display="http://www.yeastract.com/view.php?existing=locus&amp;orfname=YKL043W"/>
    <hyperlink ref="F34" r:id="rId31" display="http://www.yeastract.com/view.php?existing=locus&amp;orfname=YBR049C"/>
    <hyperlink ref="F35" r:id="rId32" display="http://www.yeastract.com/view.php?existing=locus&amp;orfname=YLR176C"/>
    <hyperlink ref="F36" r:id="rId33" display="http://www.yeastract.com/view.php?existing=locus&amp;orfname=YHL027W"/>
    <hyperlink ref="F37" r:id="rId34" display="http://www.yeastract.com/view.php?existing=locus&amp;orfname=YGR044C"/>
    <hyperlink ref="F38" r:id="rId35" display="http://www.yeastract.com/view.php?existing=locus&amp;orfname=YPR065W"/>
    <hyperlink ref="F39" r:id="rId36" display="http://www.yeastract.com/view.php?existing=locus&amp;orfname=YDL020C"/>
    <hyperlink ref="F40" r:id="rId37" display="http://www.yeastract.com/view.php?existing=locus&amp;orfname=YOR140W"/>
    <hyperlink ref="F41" r:id="rId38" display="http://www.yeastract.com/view.php?existing=locus&amp;orfname=YHR206W"/>
    <hyperlink ref="F42" r:id="rId39" display="http://www.yeastract.com/view.php?existing=locus&amp;orfname=YBR182C"/>
    <hyperlink ref="F43" r:id="rId40" display="http://www.yeastract.com/view.php?existing=locus&amp;orfname=YCR018C"/>
    <hyperlink ref="F44" r:id="rId41" display="http://www.yeastract.com/view.php?existing=locus&amp;orfname=YDR169C"/>
    <hyperlink ref="F45" r:id="rId42" display="http://www.yeastract.com/view.php?existing=locus&amp;orfname=YMR019W"/>
    <hyperlink ref="F46" r:id="rId43" display="http://www.yeastract.com/view.php?existing=locus&amp;orfname=YHR084W"/>
    <hyperlink ref="F47" r:id="rId44" display="http://www.yeastract.com/view.php?existing=locus&amp;orfname=YER111C"/>
    <hyperlink ref="F48" r:id="rId45" display="http://www.yeastract.com/view.php?existing=locus&amp;orfname=YBR150C"/>
    <hyperlink ref="F49" r:id="rId46" display="http://www.yeastract.com/view.php?existing=locus&amp;orfname=YBR083W"/>
    <hyperlink ref="F50" r:id="rId47" display="http://www.yeastract.com/view.php?existing=locus&amp;orfname=YOR344C"/>
    <hyperlink ref="F51" r:id="rId48" display="http://www.yeastract.com/view.php?existing=locus&amp;orfname=YDL170W"/>
    <hyperlink ref="F52" r:id="rId49" display="http://www.yeastract.com/view.php?existing=locus&amp;orfname=YDR207C"/>
    <hyperlink ref="F53" r:id="rId50" display="http://www.yeastract.com/view.php?existing=locus&amp;orfname=YML007W"/>
    <hyperlink ref="F54" r:id="rId51" display="http://www.yeastract.com/view.php?existing=locus&amp;orfname=YHL009C"/>
    <hyperlink ref="F55" r:id="rId52" display="http://www.yeastract.com/view.php?existing=locus&amp;orfname=YOL028C"/>
    <hyperlink ref="F56" r:id="rId53" display="http://www.yeastract.com/view.php?existing=locus&amp;orfname=YER130C"/>
    <hyperlink ref="F57" r:id="rId54" display="http://www.yeastract.com/view.php?existing=locus&amp;orfname=YML081W"/>
    <hyperlink ref="F58" r:id="rId55" display="http://www.yeastract.com/view.php?existing=locus&amp;orfname=YOR172W"/>
    <hyperlink ref="F59" r:id="rId56" display="http://www.yeastract.com/view.php?existing=locus&amp;orfname=YJL056C"/>
    <hyperlink ref="C4" r:id="rId5" display="http://www.yeastract.com/view.php?existing=locus&amp;orfname=YOR113W"/>
    <hyperlink ref="C8" r:id="rId36" display="http://www.yeastract.com/view.php?existing=locus&amp;orfname=YDL020C"/>
    <hyperlink ref="C5" r:id="rId32" display="http://www.yeastract.com/view.php?existing=locus&amp;orfname=YLR176C"/>
    <hyperlink ref="C6" r:id="rId35" display="http://www.yeastract.com/view.php?existing=locus&amp;orfname=YPR065W"/>
    <hyperlink ref="C7" r:id="rId34" display="http://www.yeastract.com/view.php?existing=locus&amp;orfname=YGR044C"/>
    <hyperlink ref="C9" r:id="rId51" display="http://www.yeastract.com/view.php?existing=locus&amp;orfname=YHL009C"/>
    <hyperlink ref="C10" r:id="rId5" display="http://www.yeastract.com/view.php?existing=locus&amp;orfname=YOR113W"/>
    <hyperlink ref="C11" r:id="rId54" display="http://www.yeastract.com/view.php?existing=locus&amp;orfname=YML081W"/>
    <hyperlink ref="C12" r:id="rId49" display="http://www.yeastract.com/view.php?existing=locus&amp;orfname=YDR207C"/>
    <hyperlink ref="C13" r:id="rId32" display="http://www.yeastract.com/view.php?existing=locus&amp;orfname=YLR176C"/>
    <hyperlink ref="C14" r:id="rId5" display="http://www.yeastract.com/view.php?existing=locus&amp;orfname=YOR113W"/>
    <hyperlink ref="C15" r:id="rId5" display="http://www.yeastract.com/view.php?existing=locus&amp;orfname=YOR113W"/>
    <hyperlink ref="C16" r:id="rId24" display="http://www.yeastract.com/view.php?existing=locus&amp;orfname=YMR043W"/>
    <hyperlink ref="C17" r:id="rId9" display="http://www.yeastract.com/view.php?existing=locus&amp;orfname=YOR028C"/>
    <hyperlink ref="C18" r:id="rId56" display="http://www.yeastract.com/view.php?existing=locus&amp;orfname=YJL056C"/>
    <hyperlink ref="C20" r:id="rId31" display="http://www.yeastract.com/view.php?existing=locus&amp;orfname=YBR049C"/>
    <hyperlink ref="C19" r:id="rId5" display="http://www.yeastract.com/view.php?existing=locus&amp;orfname=YOR113W"/>
    <hyperlink ref="C21" r:id="rId24" display="http://www.yeastract.com/view.php?existing=locus&amp;orfname=YMR043W"/>
    <hyperlink ref="C22" r:id="rId26" display="http://www.yeastract.com/view.php?existing=locus&amp;orfname=YMR070W"/>
    <hyperlink ref="C24" r:id="rId19" display="http://www.yeastract.com/view.php?existing=locus&amp;orfname=YFL031W"/>
    <hyperlink ref="C23" r:id="rId46" display="http://www.yeastract.com/view.php?existing=locus&amp;orfname=YBR083W"/>
    <hyperlink ref="C25" r:id="rId56" display="http://www.yeastract.com/view.php?existing=locus&amp;orfname=YJL056C"/>
    <hyperlink ref="C26" r:id="rId21" display="http://www.yeastract.com/view.php?existing=locus&amp;orfname=YCL067C"/>
    <hyperlink ref="C27" r:id="rId34" display="http://www.yeastract.com/view.php?existing=locus&amp;orfname=YGR044C"/>
    <hyperlink ref="C28" r:id="rId31" display="http://www.yeastract.com/view.php?existing=locus&amp;orfname=YBR049C"/>
    <hyperlink ref="C29" r:id="rId5" display="http://www.yeastract.com/view.php?existing=locus&amp;orfname=YOR113W"/>
    <hyperlink ref="C31" r:id="rId50" display="http://www.yeastract.com/view.php?existing=locus&amp;orfname=YML007W"/>
    <hyperlink ref="C30" r:id="rId1" display="http://www.yeastract.com/view.php?existing=locus&amp;orfname=YLR131C"/>
    <hyperlink ref="C157" r:id="rId2" display="http://www.yeastract.com/view.php?existing=locus&amp;orfname=YDR216W"/>
    <hyperlink ref="C156" r:id="rId14" display="http://www.yeastract.com/view.php?existing=locus&amp;orfname=YLR228C"/>
    <hyperlink ref="C155" r:id="rId5" display="http://www.yeastract.com/view.php?existing=locus&amp;orfname=YOR113W"/>
    <hyperlink ref="C154" r:id="rId5" display="http://www.yeastract.com/view.php?existing=locus&amp;orfname=YOR113W"/>
    <hyperlink ref="C153" r:id="rId22" display="http://www.yeastract.com/view.php?existing=locus&amp;orfname=YGL073W"/>
    <hyperlink ref="C152" r:id="rId24" display="http://www.yeastract.com/view.php?existing=locus&amp;orfname=YMR043W"/>
    <hyperlink ref="C151" r:id="rId46" display="http://www.yeastract.com/view.php?existing=locus&amp;orfname=YBR083W"/>
    <hyperlink ref="C150" r:id="rId6" display="http://www.yeastract.com/view.php?existing=locus&amp;orfname=YJR060W"/>
    <hyperlink ref="C149" r:id="rId48" display="http://www.yeastract.com/view.php?existing=locus&amp;orfname=YDL170W"/>
    <hyperlink ref="C148" r:id="rId32" display="http://www.yeastract.com/view.php?existing=locus&amp;orfname=YLR176C"/>
    <hyperlink ref="C147" r:id="rId4" display="http://www.yeastract.com/view.php?existing=locus&amp;orfname=YKL185W"/>
    <hyperlink ref="C146" r:id="rId55" display="http://www.yeastract.com/view.php?existing=locus&amp;orfname=YOR172W"/>
    <hyperlink ref="C145" r:id="rId5" display="http://www.yeastract.com/view.php?existing=locus&amp;orfname=YOR113W"/>
    <hyperlink ref="C144" r:id="rId36" display="http://www.yeastract.com/view.php?existing=locus&amp;orfname=YDL020C"/>
    <hyperlink ref="C143" r:id="rId34" display="http://www.yeastract.com/view.php?existing=locus&amp;orfname=YGR044C"/>
    <hyperlink ref="C142" r:id="rId5" display="http://www.yeastract.com/view.php?existing=locus&amp;orfname=YOR113W"/>
    <hyperlink ref="C141" r:id="rId47" display="http://www.yeastract.com/view.php?existing=locus&amp;orfname=YOR344C"/>
    <hyperlink ref="C140" r:id="rId41" display="http://www.yeastract.com/view.php?existing=locus&amp;orfname=YDR169C"/>
    <hyperlink ref="C139" r:id="rId22" display="http://www.yeastract.com/view.php?existing=locus&amp;orfname=YGL073W"/>
    <hyperlink ref="C138" r:id="rId42" display="http://www.yeastract.com/view.php?existing=locus&amp;orfname=YMR019W"/>
    <hyperlink ref="C136" r:id="rId26" display="http://www.yeastract.com/view.php?existing=locus&amp;orfname=YMR070W"/>
    <hyperlink ref="C137" r:id="rId53" display="http://www.yeastract.com/view.php?existing=locus&amp;orfname=YER130C"/>
    <hyperlink ref="C135" r:id="rId5" display="http://www.yeastract.com/view.php?existing=locus&amp;orfname=YOR113W"/>
    <hyperlink ref="C134" r:id="rId5" display="http://www.yeastract.com/view.php?existing=locus&amp;orfname=YOR113W"/>
    <hyperlink ref="C133" r:id="rId15" display="http://www.yeastract.com/view.php?existing=locus&amp;orfname=YIL131C"/>
    <hyperlink ref="C132" r:id="rId33" display="http://www.yeastract.com/view.php?existing=locus&amp;orfname=YHL027W"/>
    <hyperlink ref="C131" r:id="rId35" display="http://www.yeastract.com/view.php?existing=locus&amp;orfname=YPR065W"/>
    <hyperlink ref="C130" r:id="rId42" display="http://www.yeastract.com/view.php?existing=locus&amp;orfname=YMR019W"/>
    <hyperlink ref="C129" r:id="rId10" display="http://www.yeastract.com/view.php?existing=locus&amp;orfname=YNL027W"/>
    <hyperlink ref="C128" r:id="rId8" display="http://www.yeastract.com/view.php?existing=locus&amp;orfname=YLR098C" tooltip="http://www.yeastract.com/view.php?existing=locus&amp;orfname=YLR098C"/>
    <hyperlink ref="C127" r:id="rId1" display="http://www.yeastract.com/view.php?existing=locus&amp;orfname=YLR131C"/>
    <hyperlink ref="C126" r:id="rId8" display="http://www.yeastract.com/view.php?existing=locus&amp;orfname=YLR098C"/>
    <hyperlink ref="C125" r:id="rId5" display="http://www.yeastract.com/view.php?existing=locus&amp;orfname=YOR113W"/>
    <hyperlink ref="C124" r:id="rId5" display="http://www.yeastract.com/view.php?existing=locus&amp;orfname=YOR113W"/>
    <hyperlink ref="C123" r:id="rId5" display="http://www.yeastract.com/view.php?existing=locus&amp;orfname=YOR113W"/>
    <hyperlink ref="C122" r:id="rId24" display="http://www.yeastract.com/view.php?existing=locus&amp;orfname=YMR043W"/>
    <hyperlink ref="C121" r:id="rId43" display="http://www.yeastract.com/view.php?existing=locus&amp;orfname=YHR084W"/>
    <hyperlink ref="C120" r:id="rId43" display="http://www.yeastract.com/view.php?existing=locus&amp;orfname=YHR084W"/>
    <hyperlink ref="C119" r:id="rId39" display="http://www.yeastract.com/view.php?existing=locus&amp;orfname=YBR182C"/>
    <hyperlink ref="C118" r:id="rId5" display="http://www.yeastract.com/view.php?existing=locus&amp;orfname=YOR113W"/>
    <hyperlink ref="C117" r:id="rId5" display="http://www.yeastract.com/view.php?existing=locus&amp;orfname=YOR113W"/>
    <hyperlink ref="C116" r:id="rId46" display="http://www.yeastract.com/view.php?existing=locus&amp;orfname=YBR083W"/>
    <hyperlink ref="C115" r:id="rId5" display="http://www.yeastract.com/view.php?existing=locus&amp;orfname=YOR113W"/>
    <hyperlink ref="C114" r:id="rId11" display="http://www.yeastract.com/view.php?existing=locus&amp;orfname=YGL166W"/>
    <hyperlink ref="C113" r:id="rId56" display="http://www.yeastract.com/view.php?existing=locus&amp;orfname=YJL056C"/>
    <hyperlink ref="C112" r:id="rId35" display="http://www.yeastract.com/view.php?existing=locus&amp;orfname=YPR065W"/>
    <hyperlink ref="C111" r:id="rId55" display="http://www.yeastract.com/view.php?existing=locus&amp;orfname=YOR172W"/>
    <hyperlink ref="C110" r:id="rId24" display="http://www.yeastract.com/view.php?existing=locus&amp;orfname=YMR043W"/>
    <hyperlink ref="C109" r:id="rId46" display="http://www.yeastract.com/view.php?existing=locus&amp;orfname=YBR083W"/>
    <hyperlink ref="C108" r:id="rId13" display="http://www.yeastract.com/view.php?existing=locus&amp;orfname=YNL314W"/>
    <hyperlink ref="C107" r:id="rId3" display="http://www.yeastract.com/view.php?existing=locus&amp;orfname=YPL202C"/>
    <hyperlink ref="C106" r:id="rId18" display="http://www.yeastract.com/view.php?existing=locus&amp;orfname=YPR008W"/>
    <hyperlink ref="C105" r:id="rId6" display="http://www.yeastract.com/view.php?existing=locus&amp;orfname=YJR060W"/>
    <hyperlink ref="C104" r:id="rId14" display="http://www.yeastract.com/view.php?existing=locus&amp;orfname=YLR228C"/>
    <hyperlink ref="C103" r:id="rId28" display="http://www.yeastract.com/view.php?existing=locus&amp;orfname=YMR037C"/>
    <hyperlink ref="C102" r:id="rId47" display="http://www.yeastract.com/view.php?existing=locus&amp;orfname=YOR344C"/>
    <hyperlink ref="C101" r:id="rId5" display="http://www.yeastract.com/view.php?existing=locus&amp;orfname=YOR113W"/>
    <hyperlink ref="C100" r:id="rId15" display="http://www.yeastract.com/view.php?existing=locus&amp;orfname=YIL131C"/>
    <hyperlink ref="C99" r:id="rId26" display="http://www.yeastract.com/view.php?existing=locus&amp;orfname=YMR070W"/>
    <hyperlink ref="C98" r:id="rId7" display="http://www.yeastract.com/view.php?existing=locus&amp;orfname=YMR168C"/>
    <hyperlink ref="C97" r:id="rId5" display="http://www.yeastract.com/view.php?existing=locus&amp;orfname=YOR113W"/>
    <hyperlink ref="C96" r:id="rId24" display="http://www.yeastract.com/view.php?existing=locus&amp;orfname=YMR043W"/>
    <hyperlink ref="C95" r:id="rId10" display="http://www.yeastract.com/view.php?existing=locus&amp;orfname=YNL027W"/>
    <hyperlink ref="C94" r:id="rId5" display="http://www.yeastract.com/view.php?existing=locus&amp;orfname=YOR113W"/>
    <hyperlink ref="C93" r:id="rId12" display="http://www.yeastract.com/view.php?existing=locus&amp;orfname=YKR034W"/>
    <hyperlink ref="C92" r:id="rId47" display="http://www.yeastract.com/view.php?existing=locus&amp;orfname=YOR344C"/>
    <hyperlink ref="C91" r:id="rId38" display="http://www.yeastract.com/view.php?existing=locus&amp;orfname=YHR206W"/>
    <hyperlink ref="C90" r:id="rId5" display="http://www.yeastract.com/view.php?existing=locus&amp;orfname=YOR113W"/>
    <hyperlink ref="C89" r:id="rId17" display="http://www.yeastract.com/view.php?existing=locus&amp;orfname=YER040W"/>
    <hyperlink ref="C88" r:id="rId46" display="http://www.yeastract.com/view.php?existing=locus&amp;orfname=YBR083W"/>
    <hyperlink ref="C87" r:id="rId25" display="http://www.yeastract.com/view.php?existing=locus&amp;orfname=YGL035C"/>
    <hyperlink ref="C86" r:id="rId23" display="http://www.yeastract.com/view.php?existing=locus&amp;orfname=YLR451W"/>
    <hyperlink ref="C85" r:id="rId41" display="http://www.yeastract.com/view.php?existing=locus&amp;orfname=YDR169C"/>
    <hyperlink ref="C84" r:id="rId43" display="http://www.yeastract.com/view.php?existing=locus&amp;orfname=YHR084W"/>
    <hyperlink ref="C83" r:id="rId45" display="http://www.yeastract.com/view.php?existing=locus&amp;orfname=YBR150C"/>
    <hyperlink ref="C82" r:id="rId30" display="http://www.yeastract.com/view.php?existing=locus&amp;orfname=YKL043W"/>
    <hyperlink ref="C81" r:id="rId34" display="http://www.yeastract.com/view.php?existing=locus&amp;orfname=YGR044C"/>
    <hyperlink ref="C79" r:id="rId5" display="http://www.yeastract.com/view.php?existing=locus&amp;orfname=YOR113W"/>
    <hyperlink ref="C80" r:id="rId44" display="http://www.yeastract.com/view.php?existing=locus&amp;orfname=YER111C"/>
    <hyperlink ref="C78" r:id="rId10" display="http://www.yeastract.com/view.php?existing=locus&amp;orfname=YNL027W"/>
    <hyperlink ref="C77" r:id="rId5" display="http://www.yeastract.com/view.php?existing=locus&amp;orfname=YOR113W"/>
    <hyperlink ref="C76" r:id="rId20" display="http://www.yeastract.com/view.php?existing=locus&amp;orfname=YCR065W"/>
    <hyperlink ref="C75" r:id="rId52" display="http://www.yeastract.com/view.php?existing=locus&amp;orfname=YOL028C"/>
    <hyperlink ref="C74" r:id="rId5" display="http://www.yeastract.com/view.php?existing=locus&amp;orfname=YOR113W"/>
    <hyperlink ref="C73" r:id="rId53" display="http://www.yeastract.com/view.php?existing=locus&amp;orfname=YER130C"/>
    <hyperlink ref="C72" r:id="rId43" display="http://www.yeastract.com/view.php?existing=locus&amp;orfname=YHR084W"/>
    <hyperlink ref="C71" r:id="rId5" display="http://www.yeastract.com/view.php?existing=locus&amp;orfname=YOR113W"/>
    <hyperlink ref="C70" r:id="rId37" display="http://www.yeastract.com/view.php?existing=locus&amp;orfname=YOR140W"/>
    <hyperlink ref="C69" r:id="rId2" display="http://www.yeastract.com/view.php?existing=locus&amp;orfname=YDR216W"/>
    <hyperlink ref="C68" r:id="rId28" display="http://www.yeastract.com/view.php?existing=locus&amp;orfname=YMR037C"/>
    <hyperlink ref="C67" r:id="rId5" display="http://www.yeastract.com/view.php?existing=locus&amp;orfname=YOR113W"/>
    <hyperlink ref="C66" r:id="rId43" display="http://www.yeastract.com/view.php?existing=locus&amp;orfname=YHR084W"/>
    <hyperlink ref="C65" r:id="rId56" display="http://www.yeastract.com/view.php?existing=locus&amp;orfname=YJL056C"/>
    <hyperlink ref="C64" r:id="rId5" display="http://www.yeastract.com/view.php?existing=locus&amp;orfname=YOR113W"/>
    <hyperlink ref="C63" r:id="rId11" display="http://www.yeastract.com/view.php?existing=locus&amp;orfname=YGL166W"/>
    <hyperlink ref="C62" r:id="rId5" display="http://www.yeastract.com/view.php?existing=locus&amp;orfname=YOR113W"/>
    <hyperlink ref="C61" r:id="rId21" display="http://www.yeastract.com/view.php?existing=locus&amp;orfname=YCL067C"/>
    <hyperlink ref="C60" r:id="rId46" display="http://www.yeastract.com/view.php?existing=locus&amp;orfname=YBR083W"/>
    <hyperlink ref="C59" r:id="rId56" display="http://www.yeastract.com/view.php?existing=locus&amp;orfname=YJL056C"/>
    <hyperlink ref="C58" r:id="rId24" display="http://www.yeastract.com/view.php?existing=locus&amp;orfname=YMR043W"/>
    <hyperlink ref="C57" r:id="rId29" display="http://www.yeastract.com/view.php?existing=locus&amp;orfname=YDR043C"/>
    <hyperlink ref="C56" r:id="rId32" display="http://www.yeastract.com/view.php?existing=locus&amp;orfname=YLR176C"/>
    <hyperlink ref="C55" r:id="rId5" display="http://www.yeastract.com/view.php?existing=locus&amp;orfname=YOR113W"/>
    <hyperlink ref="C54" r:id="rId46" display="http://www.yeastract.com/view.php?existing=locus&amp;orfname=YBR083W"/>
    <hyperlink ref="C53" r:id="rId49" display="http://www.yeastract.com/view.php?existing=locus&amp;orfname=YDR207C"/>
    <hyperlink ref="C52" r:id="rId5" display="http://www.yeastract.com/view.php?existing=locus&amp;orfname=YOR113W"/>
    <hyperlink ref="C51" r:id="rId11" display="http://www.yeastract.com/view.php?existing=locus&amp;orfname=YGL166W"/>
    <hyperlink ref="C50" r:id="rId34" display="http://www.yeastract.com/view.php?existing=locus&amp;orfname=YGR044C"/>
    <hyperlink ref="C49" r:id="rId34" display="http://www.yeastract.com/view.php?existing=locus&amp;orfname=YGR044C"/>
    <hyperlink ref="C48" r:id="rId5" display="http://www.yeastract.com/view.php?existing=locus&amp;orfname=YOR113W"/>
    <hyperlink ref="C47" r:id="rId46" display="http://www.yeastract.com/view.php?existing=locus&amp;orfname=YBR083W"/>
    <hyperlink ref="C46" r:id="rId11" display="http://www.yeastract.com/view.php?existing=locus&amp;orfname=YGL166W"/>
    <hyperlink ref="C45" r:id="rId26" display="http://www.yeastract.com/view.php?existing=locus&amp;orfname=YMR070W"/>
    <hyperlink ref="C44" r:id="rId35" display="http://www.yeastract.com/view.php?existing=locus&amp;orfname=YPR065W"/>
    <hyperlink ref="C43" r:id="rId40" display="http://www.yeastract.com/view.php?existing=locus&amp;orfname=YCR018C"/>
    <hyperlink ref="C42" r:id="rId1" display="http://www.yeastract.com/view.php?existing=locus&amp;orfname=YLR131C"/>
    <hyperlink ref="C41" r:id="rId34" display="http://www.yeastract.com/view.php?existing=locus&amp;orfname=YGR044C"/>
    <hyperlink ref="C40" r:id="rId5" display="http://www.yeastract.com/view.php?existing=locus&amp;orfname=YOR113W"/>
    <hyperlink ref="C39" r:id="rId38" display="http://www.yeastract.com/view.php?existing=locus&amp;orfname=YHR206W"/>
    <hyperlink ref="C38" r:id="rId5" display="http://www.yeastract.com/view.php?existing=locus&amp;orfname=YOR113W"/>
    <hyperlink ref="C37" r:id="rId19" display="http://www.yeastract.com/view.php?existing=locus&amp;orfname=YFL031W"/>
    <hyperlink ref="C36" r:id="rId7" display="http://www.yeastract.com/view.php?existing=locus&amp;orfname=YMR168C"/>
    <hyperlink ref="C35" r:id="rId24" display="http://www.yeastract.com/view.php?existing=locus&amp;orfname=YMR043W"/>
    <hyperlink ref="C34" r:id="rId16" display="http://www.yeastract.com/view.php?existing=locus&amp;orfname=YEL009C"/>
    <hyperlink ref="C33" r:id="rId46" display="http://www.yeastract.com/view.php?existing=locus&amp;orfname=YBR083W"/>
    <hyperlink ref="C32" r:id="rId46" display="http://www.yeastract.com/view.php?existing=locus&amp;orfname=YBR083W"/>
  </hyperlink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3"/>
  <sheetViews>
    <sheetView workbookViewId="0">
      <selection activeCell="B23" sqref="B23"/>
    </sheetView>
  </sheetViews>
  <sheetFormatPr defaultColWidth="9" defaultRowHeight="13.5"/>
  <cols>
    <col min="7" max="7" width="17.625" customWidth="1"/>
    <col min="9" max="9" width="9.375"/>
  </cols>
  <sheetData>
    <row r="1" s="11" customFormat="1" ht="15.75" customHeight="1" spans="1:9">
      <c r="A1" s="14" t="s">
        <v>953</v>
      </c>
      <c r="B1" s="14"/>
      <c r="C1" s="14"/>
      <c r="D1" s="14"/>
      <c r="E1" s="14"/>
      <c r="F1" s="14"/>
      <c r="G1" s="14"/>
      <c r="H1" s="14"/>
      <c r="I1" s="14"/>
    </row>
    <row r="2" s="11" customFormat="1" ht="15.75" customHeight="1" spans="1:9">
      <c r="A2" s="14"/>
      <c r="B2" s="14"/>
      <c r="C2" s="14"/>
      <c r="D2" s="14"/>
      <c r="E2" s="14"/>
      <c r="F2" s="14"/>
      <c r="G2" s="14"/>
      <c r="H2" s="14"/>
      <c r="I2" s="14"/>
    </row>
    <row r="3" s="11" customFormat="1" ht="15.75" customHeight="1" spans="1:9">
      <c r="A3" s="14"/>
      <c r="B3" s="14"/>
      <c r="C3" s="14"/>
      <c r="D3" s="14"/>
      <c r="E3" s="14"/>
      <c r="F3" s="14"/>
      <c r="G3" s="14"/>
      <c r="H3" s="14"/>
      <c r="I3" s="14"/>
    </row>
    <row r="4" s="11" customFormat="1" ht="15.75" customHeight="1" spans="1:9">
      <c r="A4" s="14"/>
      <c r="B4" s="14"/>
      <c r="C4" s="14"/>
      <c r="D4" s="14"/>
      <c r="E4" s="14"/>
      <c r="F4" s="14"/>
      <c r="G4" s="14"/>
      <c r="H4" s="14"/>
      <c r="I4" s="14"/>
    </row>
    <row r="5" s="11" customFormat="1" ht="15.75" customHeight="1" spans="1:9">
      <c r="A5" s="14"/>
      <c r="B5" s="14"/>
      <c r="C5" s="14"/>
      <c r="D5" s="14"/>
      <c r="E5" s="14"/>
      <c r="F5" s="14"/>
      <c r="G5" s="14"/>
      <c r="H5" s="14"/>
      <c r="I5" s="14"/>
    </row>
    <row r="6" spans="1:9">
      <c r="A6" s="16"/>
      <c r="B6" s="16" t="s">
        <v>954</v>
      </c>
      <c r="C6" s="16" t="s">
        <v>955</v>
      </c>
      <c r="D6" s="16" t="s">
        <v>956</v>
      </c>
      <c r="G6" s="16" t="s">
        <v>205</v>
      </c>
      <c r="H6" s="16" t="s">
        <v>957</v>
      </c>
      <c r="I6" s="16" t="s">
        <v>955</v>
      </c>
    </row>
    <row r="7" spans="1:9">
      <c r="A7" s="16">
        <v>1</v>
      </c>
      <c r="B7" s="16" t="s">
        <v>958</v>
      </c>
      <c r="C7" s="16">
        <v>5.93104e-7</v>
      </c>
      <c r="D7" s="16" t="s">
        <v>959</v>
      </c>
      <c r="G7" s="16"/>
      <c r="H7" s="27" t="s">
        <v>960</v>
      </c>
      <c r="I7" s="24">
        <v>3.23854e-54</v>
      </c>
    </row>
    <row r="8" spans="1:9">
      <c r="A8" s="16">
        <v>2</v>
      </c>
      <c r="B8" s="16" t="s">
        <v>961</v>
      </c>
      <c r="C8" s="16">
        <v>2.01994e-8</v>
      </c>
      <c r="D8" s="16" t="s">
        <v>962</v>
      </c>
      <c r="G8" s="16"/>
      <c r="H8" s="20" t="s">
        <v>963</v>
      </c>
      <c r="I8" s="31">
        <v>7.85734e-18</v>
      </c>
    </row>
    <row r="9" spans="1:9">
      <c r="A9" s="16">
        <v>3</v>
      </c>
      <c r="B9" s="16" t="s">
        <v>964</v>
      </c>
      <c r="C9" s="16">
        <v>1.25769e-11</v>
      </c>
      <c r="D9" s="16" t="s">
        <v>962</v>
      </c>
      <c r="G9" s="16"/>
      <c r="H9" s="30" t="s">
        <v>965</v>
      </c>
      <c r="I9" s="31">
        <v>3.34256e-17</v>
      </c>
    </row>
    <row r="10" spans="1:9">
      <c r="A10" s="16">
        <v>4</v>
      </c>
      <c r="B10" s="16" t="s">
        <v>966</v>
      </c>
      <c r="C10" s="16">
        <v>3.90028e-9</v>
      </c>
      <c r="D10" s="16" t="s">
        <v>967</v>
      </c>
      <c r="G10" s="16"/>
      <c r="H10" s="30" t="s">
        <v>968</v>
      </c>
      <c r="I10" s="31">
        <v>9.89804e-14</v>
      </c>
    </row>
    <row r="11" spans="1:9">
      <c r="A11" s="16">
        <v>5</v>
      </c>
      <c r="B11" s="16" t="s">
        <v>969</v>
      </c>
      <c r="C11" s="16">
        <v>7.0435e-10</v>
      </c>
      <c r="D11" s="16" t="s">
        <v>970</v>
      </c>
      <c r="G11" s="16"/>
      <c r="H11" s="20" t="s">
        <v>971</v>
      </c>
      <c r="I11" s="31">
        <v>5.18029e-13</v>
      </c>
    </row>
    <row r="12" spans="1:9">
      <c r="A12" s="16">
        <v>6</v>
      </c>
      <c r="B12" s="16" t="s">
        <v>963</v>
      </c>
      <c r="C12" s="16">
        <v>7.85734e-18</v>
      </c>
      <c r="D12" s="16" t="s">
        <v>970</v>
      </c>
      <c r="G12" s="16"/>
      <c r="H12" s="30" t="s">
        <v>969</v>
      </c>
      <c r="I12" s="31">
        <v>7.0435e-10</v>
      </c>
    </row>
    <row r="13" spans="1:9">
      <c r="A13" s="16">
        <v>7</v>
      </c>
      <c r="B13" s="16" t="s">
        <v>965</v>
      </c>
      <c r="C13" s="16">
        <v>3.34256e-17</v>
      </c>
      <c r="D13" s="16" t="s">
        <v>970</v>
      </c>
      <c r="G13" s="16" t="s">
        <v>61</v>
      </c>
      <c r="H13" s="16"/>
      <c r="I13" s="16"/>
    </row>
    <row r="14" spans="1:9">
      <c r="A14" s="16">
        <v>8</v>
      </c>
      <c r="B14" s="16" t="s">
        <v>960</v>
      </c>
      <c r="C14" s="16">
        <v>3.23854e-54</v>
      </c>
      <c r="D14" s="16" t="s">
        <v>970</v>
      </c>
      <c r="G14" s="16"/>
      <c r="H14" s="30" t="s">
        <v>972</v>
      </c>
      <c r="I14" s="31">
        <v>4.39393e-21</v>
      </c>
    </row>
    <row r="15" spans="1:9">
      <c r="A15" s="16">
        <v>9</v>
      </c>
      <c r="B15" s="16" t="s">
        <v>971</v>
      </c>
      <c r="C15" s="16">
        <v>5.18029e-13</v>
      </c>
      <c r="D15" s="16" t="s">
        <v>970</v>
      </c>
      <c r="G15" s="16"/>
      <c r="H15" s="20" t="s">
        <v>973</v>
      </c>
      <c r="I15" s="31">
        <v>5.69821e-16</v>
      </c>
    </row>
    <row r="16" spans="1:9">
      <c r="A16" s="16">
        <v>10</v>
      </c>
      <c r="B16" s="16" t="s">
        <v>968</v>
      </c>
      <c r="C16" s="16">
        <v>9.89804e-14</v>
      </c>
      <c r="D16" s="16" t="s">
        <v>970</v>
      </c>
      <c r="G16" s="16"/>
      <c r="H16" s="20" t="s">
        <v>974</v>
      </c>
      <c r="I16" s="31">
        <v>4.19072e-14</v>
      </c>
    </row>
    <row r="17" spans="1:9">
      <c r="A17" s="16">
        <v>11</v>
      </c>
      <c r="B17" s="16" t="s">
        <v>975</v>
      </c>
      <c r="C17" s="16">
        <v>2.3097e-6</v>
      </c>
      <c r="D17" s="16" t="s">
        <v>976</v>
      </c>
      <c r="G17" s="16"/>
      <c r="H17" s="30" t="s">
        <v>977</v>
      </c>
      <c r="I17" s="31">
        <v>2.42146e-12</v>
      </c>
    </row>
    <row r="18" spans="1:9">
      <c r="A18" s="16">
        <v>12</v>
      </c>
      <c r="B18" s="16" t="s">
        <v>974</v>
      </c>
      <c r="C18" s="16">
        <v>4.19072e-14</v>
      </c>
      <c r="D18" s="16" t="s">
        <v>976</v>
      </c>
      <c r="G18" s="16"/>
      <c r="H18" s="30" t="s">
        <v>978</v>
      </c>
      <c r="I18" s="31">
        <v>2.51875e-10</v>
      </c>
    </row>
    <row r="19" spans="1:9">
      <c r="A19" s="16">
        <v>13</v>
      </c>
      <c r="B19" s="16" t="s">
        <v>977</v>
      </c>
      <c r="C19" s="16">
        <v>2.42146e-12</v>
      </c>
      <c r="D19" s="16" t="s">
        <v>976</v>
      </c>
      <c r="G19" s="16"/>
      <c r="H19" s="30" t="s">
        <v>979</v>
      </c>
      <c r="I19" s="31">
        <v>2.65307e-8</v>
      </c>
    </row>
    <row r="20" spans="1:9">
      <c r="A20" s="16">
        <v>14</v>
      </c>
      <c r="B20" s="16" t="s">
        <v>979</v>
      </c>
      <c r="C20" s="16">
        <v>2.65307e-8</v>
      </c>
      <c r="D20" s="16" t="s">
        <v>976</v>
      </c>
      <c r="G20" s="16"/>
      <c r="H20" s="20" t="s">
        <v>980</v>
      </c>
      <c r="I20" s="31">
        <v>3.1e-7</v>
      </c>
    </row>
    <row r="21" spans="1:9">
      <c r="A21" s="16">
        <v>15</v>
      </c>
      <c r="B21" s="16" t="s">
        <v>980</v>
      </c>
      <c r="C21" s="16">
        <v>3.1e-7</v>
      </c>
      <c r="D21" s="16" t="s">
        <v>976</v>
      </c>
      <c r="G21" s="16"/>
      <c r="H21" s="20" t="s">
        <v>981</v>
      </c>
      <c r="I21" s="31">
        <v>3.60444e-7</v>
      </c>
    </row>
    <row r="22" spans="1:9">
      <c r="A22" s="16">
        <v>16</v>
      </c>
      <c r="B22" s="16" t="s">
        <v>978</v>
      </c>
      <c r="C22" s="16">
        <v>2.51875e-10</v>
      </c>
      <c r="D22" s="16" t="s">
        <v>976</v>
      </c>
      <c r="G22" s="16"/>
      <c r="H22" s="20" t="s">
        <v>975</v>
      </c>
      <c r="I22" s="31">
        <v>2.3097e-6</v>
      </c>
    </row>
    <row r="23" spans="1:9">
      <c r="A23" s="16">
        <v>17</v>
      </c>
      <c r="B23" s="16" t="s">
        <v>972</v>
      </c>
      <c r="C23" s="16">
        <v>4.39393e-21</v>
      </c>
      <c r="D23" s="16" t="s">
        <v>976</v>
      </c>
      <c r="G23" s="16" t="s">
        <v>199</v>
      </c>
      <c r="H23" s="16"/>
      <c r="I23" s="16"/>
    </row>
    <row r="24" spans="1:9">
      <c r="A24" s="16">
        <v>18</v>
      </c>
      <c r="B24" s="16" t="s">
        <v>973</v>
      </c>
      <c r="C24" s="16">
        <v>5.69821e-16</v>
      </c>
      <c r="D24" s="16" t="s">
        <v>976</v>
      </c>
      <c r="G24" s="16"/>
      <c r="H24" s="20" t="s">
        <v>982</v>
      </c>
      <c r="I24" s="31">
        <v>6.43781e-21</v>
      </c>
    </row>
    <row r="25" spans="1:9">
      <c r="A25" s="16">
        <v>19</v>
      </c>
      <c r="B25" s="16" t="s">
        <v>981</v>
      </c>
      <c r="C25" s="16">
        <v>3.60444e-7</v>
      </c>
      <c r="D25" s="16" t="s">
        <v>976</v>
      </c>
      <c r="G25" s="16"/>
      <c r="H25" s="30" t="s">
        <v>983</v>
      </c>
      <c r="I25" s="31">
        <v>2.79292e-14</v>
      </c>
    </row>
    <row r="26" spans="1:9">
      <c r="A26" s="16">
        <v>20</v>
      </c>
      <c r="B26" s="16" t="s">
        <v>982</v>
      </c>
      <c r="C26" s="16">
        <v>6.43781e-21</v>
      </c>
      <c r="D26" s="16" t="s">
        <v>984</v>
      </c>
      <c r="G26" s="16" t="s">
        <v>27</v>
      </c>
      <c r="H26" s="16"/>
      <c r="I26" s="16"/>
    </row>
    <row r="27" spans="1:9">
      <c r="A27" s="16">
        <v>21</v>
      </c>
      <c r="B27" s="16" t="s">
        <v>983</v>
      </c>
      <c r="C27" s="16">
        <v>2.79292e-14</v>
      </c>
      <c r="D27" s="16" t="s">
        <v>984</v>
      </c>
      <c r="G27" s="16"/>
      <c r="H27" s="20" t="s">
        <v>985</v>
      </c>
      <c r="I27" s="31">
        <v>4.66508e-62</v>
      </c>
    </row>
    <row r="28" spans="1:9">
      <c r="A28" s="16">
        <v>22</v>
      </c>
      <c r="B28" s="16" t="s">
        <v>986</v>
      </c>
      <c r="C28" s="16">
        <v>5.81333e-12</v>
      </c>
      <c r="D28" s="16" t="s">
        <v>987</v>
      </c>
      <c r="G28" s="16"/>
      <c r="H28" s="20" t="s">
        <v>988</v>
      </c>
      <c r="I28" s="31">
        <v>3.54459e-12</v>
      </c>
    </row>
    <row r="29" spans="1:9">
      <c r="A29" s="16">
        <v>23</v>
      </c>
      <c r="B29" s="16" t="s">
        <v>985</v>
      </c>
      <c r="C29" s="16">
        <v>4.66508e-62</v>
      </c>
      <c r="D29" s="16" t="s">
        <v>987</v>
      </c>
      <c r="G29" s="16"/>
      <c r="H29" s="30" t="s">
        <v>986</v>
      </c>
      <c r="I29" s="31">
        <v>5.81333e-12</v>
      </c>
    </row>
    <row r="30" spans="1:9">
      <c r="A30" s="16">
        <v>24</v>
      </c>
      <c r="B30" s="16" t="s">
        <v>988</v>
      </c>
      <c r="C30" s="16">
        <v>3.54459e-12</v>
      </c>
      <c r="D30" s="16" t="s">
        <v>987</v>
      </c>
      <c r="G30" s="16"/>
      <c r="H30" s="20" t="s">
        <v>989</v>
      </c>
      <c r="I30" s="31">
        <v>1.82224e-6</v>
      </c>
    </row>
    <row r="31" spans="1:9">
      <c r="A31" s="16">
        <v>25</v>
      </c>
      <c r="B31" s="16" t="s">
        <v>989</v>
      </c>
      <c r="C31" s="16">
        <v>1.82224e-6</v>
      </c>
      <c r="D31" s="16" t="s">
        <v>987</v>
      </c>
      <c r="G31" s="16" t="s">
        <v>189</v>
      </c>
      <c r="H31" s="16"/>
      <c r="I31" s="16"/>
    </row>
    <row r="32" spans="1:9">
      <c r="A32" s="16">
        <v>26</v>
      </c>
      <c r="B32" s="16" t="s">
        <v>990</v>
      </c>
      <c r="C32" s="16">
        <v>4.06107e-6</v>
      </c>
      <c r="D32" s="16" t="s">
        <v>991</v>
      </c>
      <c r="G32" s="16"/>
      <c r="H32" s="20" t="s">
        <v>992</v>
      </c>
      <c r="I32" s="31">
        <v>4.27587e-11</v>
      </c>
    </row>
    <row r="33" spans="1:9">
      <c r="A33" s="16">
        <v>27</v>
      </c>
      <c r="B33" s="16" t="s">
        <v>993</v>
      </c>
      <c r="C33" s="16">
        <v>1.12654e-6</v>
      </c>
      <c r="D33" s="16" t="s">
        <v>991</v>
      </c>
      <c r="G33" s="16"/>
      <c r="H33" s="30" t="s">
        <v>994</v>
      </c>
      <c r="I33" s="31">
        <v>7.61386e-10</v>
      </c>
    </row>
    <row r="34" spans="1:9">
      <c r="A34" s="16">
        <v>28</v>
      </c>
      <c r="B34" s="16" t="s">
        <v>995</v>
      </c>
      <c r="C34" s="16">
        <v>7.34248e-7</v>
      </c>
      <c r="D34" s="16" t="s">
        <v>991</v>
      </c>
      <c r="G34" s="16"/>
      <c r="H34" s="20" t="s">
        <v>996</v>
      </c>
      <c r="I34" s="31">
        <v>2.03931e-9</v>
      </c>
    </row>
    <row r="35" spans="1:9">
      <c r="A35" s="16">
        <v>29</v>
      </c>
      <c r="B35" s="16" t="s">
        <v>997</v>
      </c>
      <c r="C35" s="16">
        <v>8.01987e-8</v>
      </c>
      <c r="D35" s="16" t="s">
        <v>991</v>
      </c>
      <c r="G35" s="16"/>
      <c r="H35" s="20" t="s">
        <v>998</v>
      </c>
      <c r="I35" s="31">
        <v>3.28216e-9</v>
      </c>
    </row>
    <row r="36" spans="1:9">
      <c r="A36" s="16">
        <v>30</v>
      </c>
      <c r="B36" s="16" t="s">
        <v>999</v>
      </c>
      <c r="C36" s="16">
        <v>1.17479e-13</v>
      </c>
      <c r="D36" s="16" t="s">
        <v>1000</v>
      </c>
      <c r="G36" s="16"/>
      <c r="H36" s="30" t="s">
        <v>1001</v>
      </c>
      <c r="I36" s="31">
        <v>9.57248e-9</v>
      </c>
    </row>
    <row r="37" spans="1:9">
      <c r="A37" s="16">
        <v>31</v>
      </c>
      <c r="B37" s="16" t="s">
        <v>1002</v>
      </c>
      <c r="C37" s="16">
        <v>1.5735e-11</v>
      </c>
      <c r="D37" s="16" t="s">
        <v>1000</v>
      </c>
      <c r="G37" s="16"/>
      <c r="H37" s="20" t="s">
        <v>1003</v>
      </c>
      <c r="I37" s="31">
        <v>4.8065e-7</v>
      </c>
    </row>
    <row r="38" spans="1:9">
      <c r="A38" s="16">
        <v>32</v>
      </c>
      <c r="B38" s="16" t="s">
        <v>1004</v>
      </c>
      <c r="C38" s="16">
        <v>4.04927e-10</v>
      </c>
      <c r="D38" s="16" t="s">
        <v>1000</v>
      </c>
      <c r="G38" s="16"/>
      <c r="H38" s="20" t="s">
        <v>1005</v>
      </c>
      <c r="I38" s="31">
        <v>5.15663e-7</v>
      </c>
    </row>
    <row r="39" spans="1:9">
      <c r="A39" s="16">
        <v>33</v>
      </c>
      <c r="B39" s="16" t="s">
        <v>1006</v>
      </c>
      <c r="C39" s="16">
        <v>1.01333e-14</v>
      </c>
      <c r="D39" s="16" t="s">
        <v>1007</v>
      </c>
      <c r="G39" s="16"/>
      <c r="H39" s="20" t="s">
        <v>1008</v>
      </c>
      <c r="I39" s="31">
        <v>5.68725e-7</v>
      </c>
    </row>
    <row r="40" spans="1:9">
      <c r="A40" s="16">
        <v>34</v>
      </c>
      <c r="B40" s="16" t="s">
        <v>1009</v>
      </c>
      <c r="C40" s="16">
        <v>2.48581e-6</v>
      </c>
      <c r="D40" s="16" t="s">
        <v>1010</v>
      </c>
      <c r="G40" s="16"/>
      <c r="H40" s="20" t="s">
        <v>1011</v>
      </c>
      <c r="I40" s="31">
        <v>7.2672e-7</v>
      </c>
    </row>
    <row r="41" spans="1:9">
      <c r="A41" s="16">
        <v>35</v>
      </c>
      <c r="B41" s="16" t="s">
        <v>1008</v>
      </c>
      <c r="C41" s="16">
        <v>5.68725e-7</v>
      </c>
      <c r="D41" s="16" t="s">
        <v>1010</v>
      </c>
      <c r="G41" s="16"/>
      <c r="H41" s="20" t="s">
        <v>1012</v>
      </c>
      <c r="I41" s="31">
        <v>7.79553e-7</v>
      </c>
    </row>
    <row r="42" spans="1:9">
      <c r="A42" s="16">
        <v>36</v>
      </c>
      <c r="B42" s="16" t="s">
        <v>1013</v>
      </c>
      <c r="C42" s="16">
        <v>3.30896e-6</v>
      </c>
      <c r="D42" s="16" t="s">
        <v>1010</v>
      </c>
      <c r="G42" s="16"/>
      <c r="H42" s="30" t="s">
        <v>1014</v>
      </c>
      <c r="I42" s="31">
        <v>1.36176e-6</v>
      </c>
    </row>
    <row r="43" spans="1:9">
      <c r="A43" s="16">
        <v>37</v>
      </c>
      <c r="B43" s="16" t="s">
        <v>1015</v>
      </c>
      <c r="C43" s="16">
        <v>7.74621e-6</v>
      </c>
      <c r="D43" s="16" t="s">
        <v>1010</v>
      </c>
      <c r="G43" s="16"/>
      <c r="H43" s="20" t="s">
        <v>1016</v>
      </c>
      <c r="I43" s="31">
        <v>1.40977e-6</v>
      </c>
    </row>
    <row r="44" spans="1:9">
      <c r="A44" s="16">
        <v>38</v>
      </c>
      <c r="B44" s="16" t="s">
        <v>998</v>
      </c>
      <c r="C44" s="16">
        <v>3.28216e-9</v>
      </c>
      <c r="D44" s="16" t="s">
        <v>1010</v>
      </c>
      <c r="G44" s="16"/>
      <c r="H44" s="20" t="s">
        <v>1017</v>
      </c>
      <c r="I44" s="31">
        <v>1.90546e-6</v>
      </c>
    </row>
    <row r="45" spans="1:9">
      <c r="A45" s="16">
        <v>39</v>
      </c>
      <c r="B45" s="16" t="s">
        <v>1014</v>
      </c>
      <c r="C45" s="16">
        <v>1.36176e-6</v>
      </c>
      <c r="D45" s="16" t="s">
        <v>1010</v>
      </c>
      <c r="G45" s="16"/>
      <c r="H45" s="20" t="s">
        <v>1018</v>
      </c>
      <c r="I45" s="31">
        <v>1.9209e-6</v>
      </c>
    </row>
    <row r="46" spans="1:9">
      <c r="A46" s="16">
        <v>40</v>
      </c>
      <c r="B46" s="16" t="s">
        <v>996</v>
      </c>
      <c r="C46" s="16">
        <v>2.03931e-9</v>
      </c>
      <c r="D46" s="16" t="s">
        <v>1010</v>
      </c>
      <c r="G46" s="16"/>
      <c r="H46" s="30" t="s">
        <v>1009</v>
      </c>
      <c r="I46" s="31">
        <v>2.48581e-6</v>
      </c>
    </row>
    <row r="47" spans="1:9">
      <c r="A47" s="16">
        <v>41</v>
      </c>
      <c r="B47" s="16" t="s">
        <v>1011</v>
      </c>
      <c r="C47" s="16">
        <v>7.2672e-7</v>
      </c>
      <c r="D47" s="16" t="s">
        <v>1010</v>
      </c>
      <c r="G47" s="16"/>
      <c r="H47" s="20" t="s">
        <v>1019</v>
      </c>
      <c r="I47" s="31">
        <v>2.58826e-6</v>
      </c>
    </row>
    <row r="48" spans="1:9">
      <c r="A48" s="16">
        <v>42</v>
      </c>
      <c r="B48" s="16" t="s">
        <v>1005</v>
      </c>
      <c r="C48" s="16">
        <v>5.15663e-7</v>
      </c>
      <c r="D48" s="16" t="s">
        <v>1010</v>
      </c>
      <c r="G48" s="16"/>
      <c r="H48" s="20" t="s">
        <v>1013</v>
      </c>
      <c r="I48" s="31">
        <v>3.30896e-6</v>
      </c>
    </row>
    <row r="49" spans="1:9">
      <c r="A49" s="16">
        <v>43</v>
      </c>
      <c r="B49" s="16" t="s">
        <v>1020</v>
      </c>
      <c r="C49" s="16">
        <v>6.21177e-6</v>
      </c>
      <c r="D49" s="16" t="s">
        <v>1010</v>
      </c>
      <c r="G49" s="16"/>
      <c r="H49" s="20" t="s">
        <v>1020</v>
      </c>
      <c r="I49" s="31">
        <v>6.21177e-6</v>
      </c>
    </row>
    <row r="50" spans="1:9">
      <c r="A50" s="16">
        <v>44</v>
      </c>
      <c r="B50" s="16" t="s">
        <v>1012</v>
      </c>
      <c r="C50" s="16">
        <v>7.79553e-7</v>
      </c>
      <c r="D50" s="16" t="s">
        <v>1010</v>
      </c>
      <c r="G50" s="16"/>
      <c r="H50" s="30" t="s">
        <v>1015</v>
      </c>
      <c r="I50" s="31">
        <v>7.74621e-6</v>
      </c>
    </row>
    <row r="51" spans="1:9">
      <c r="A51" s="16">
        <v>45</v>
      </c>
      <c r="B51" s="16" t="s">
        <v>1003</v>
      </c>
      <c r="C51" s="16">
        <v>4.8065e-7</v>
      </c>
      <c r="D51" s="16" t="s">
        <v>1010</v>
      </c>
      <c r="G51" s="16" t="s">
        <v>65</v>
      </c>
      <c r="H51" s="16"/>
      <c r="I51" s="16"/>
    </row>
    <row r="52" spans="1:9">
      <c r="A52" s="16">
        <v>46</v>
      </c>
      <c r="B52" s="16" t="s">
        <v>1001</v>
      </c>
      <c r="C52" s="16">
        <v>9.57248e-9</v>
      </c>
      <c r="D52" s="16" t="s">
        <v>1010</v>
      </c>
      <c r="G52" s="16"/>
      <c r="H52" s="20" t="s">
        <v>915</v>
      </c>
      <c r="I52" s="31">
        <v>7.68247e-27</v>
      </c>
    </row>
    <row r="53" spans="1:9">
      <c r="A53" s="16">
        <v>47</v>
      </c>
      <c r="B53" s="16" t="s">
        <v>994</v>
      </c>
      <c r="C53" s="16">
        <v>7.61386e-10</v>
      </c>
      <c r="D53" s="16" t="s">
        <v>1010</v>
      </c>
      <c r="G53" s="16"/>
      <c r="H53" s="20" t="s">
        <v>1021</v>
      </c>
      <c r="I53" s="31">
        <v>2.62211e-20</v>
      </c>
    </row>
    <row r="54" spans="1:9">
      <c r="A54" s="16">
        <v>48</v>
      </c>
      <c r="B54" s="16" t="s">
        <v>1018</v>
      </c>
      <c r="C54" s="16">
        <v>1.9209e-6</v>
      </c>
      <c r="D54" s="16" t="s">
        <v>1010</v>
      </c>
      <c r="G54" s="16"/>
      <c r="H54" s="30" t="s">
        <v>1022</v>
      </c>
      <c r="I54" s="31">
        <v>7.79488e-20</v>
      </c>
    </row>
    <row r="55" spans="1:9">
      <c r="A55" s="16">
        <v>49</v>
      </c>
      <c r="B55" s="16" t="s">
        <v>1016</v>
      </c>
      <c r="C55" s="16">
        <v>1.40977e-6</v>
      </c>
      <c r="D55" s="16" t="s">
        <v>1010</v>
      </c>
      <c r="G55" s="16"/>
      <c r="H55" s="30" t="s">
        <v>1023</v>
      </c>
      <c r="I55" s="31">
        <v>3.95612e-16</v>
      </c>
    </row>
    <row r="56" spans="1:9">
      <c r="A56" s="16">
        <v>50</v>
      </c>
      <c r="B56" s="16" t="s">
        <v>992</v>
      </c>
      <c r="C56" s="16">
        <v>4.27587e-11</v>
      </c>
      <c r="D56" s="16" t="s">
        <v>1010</v>
      </c>
      <c r="G56" s="16"/>
      <c r="H56" s="20" t="s">
        <v>1024</v>
      </c>
      <c r="I56" s="31">
        <v>8.04138e-15</v>
      </c>
    </row>
    <row r="57" spans="1:9">
      <c r="A57" s="16">
        <v>51</v>
      </c>
      <c r="B57" s="16" t="s">
        <v>1017</v>
      </c>
      <c r="C57" s="16">
        <v>1.90546e-6</v>
      </c>
      <c r="D57" s="16" t="s">
        <v>1010</v>
      </c>
      <c r="G57" s="16"/>
      <c r="H57" s="20" t="s">
        <v>1025</v>
      </c>
      <c r="I57" s="31">
        <v>1.45214e-14</v>
      </c>
    </row>
    <row r="58" spans="1:9">
      <c r="A58" s="16">
        <v>52</v>
      </c>
      <c r="B58" s="16" t="s">
        <v>1019</v>
      </c>
      <c r="C58" s="16">
        <v>2.58826e-6</v>
      </c>
      <c r="D58" s="16" t="s">
        <v>1010</v>
      </c>
      <c r="G58" s="16"/>
      <c r="H58" s="20" t="s">
        <v>1026</v>
      </c>
      <c r="I58" s="31">
        <v>2.53717e-14</v>
      </c>
    </row>
    <row r="59" spans="1:9">
      <c r="A59" s="16">
        <v>53</v>
      </c>
      <c r="B59" s="16" t="s">
        <v>1027</v>
      </c>
      <c r="C59" s="16">
        <v>4.66207e-26</v>
      </c>
      <c r="D59" s="16" t="s">
        <v>1028</v>
      </c>
      <c r="G59" s="16"/>
      <c r="H59" s="20" t="s">
        <v>1029</v>
      </c>
      <c r="I59" s="31">
        <v>2.91262e-14</v>
      </c>
    </row>
    <row r="60" spans="1:9">
      <c r="A60" s="16">
        <v>54</v>
      </c>
      <c r="B60" s="16" t="s">
        <v>1030</v>
      </c>
      <c r="C60" s="16">
        <v>6.99087e-28</v>
      </c>
      <c r="D60" s="16" t="s">
        <v>1028</v>
      </c>
      <c r="G60" s="16"/>
      <c r="H60" s="30" t="s">
        <v>765</v>
      </c>
      <c r="I60" s="31">
        <v>3.12587e-14</v>
      </c>
    </row>
    <row r="61" spans="1:9">
      <c r="A61" s="16">
        <v>55</v>
      </c>
      <c r="B61" s="16" t="s">
        <v>1031</v>
      </c>
      <c r="C61" s="16">
        <v>7.82956e-10</v>
      </c>
      <c r="D61" s="16" t="s">
        <v>1032</v>
      </c>
      <c r="G61" s="16"/>
      <c r="H61" s="20" t="s">
        <v>1033</v>
      </c>
      <c r="I61" s="31">
        <v>6.12939e-14</v>
      </c>
    </row>
    <row r="62" spans="1:9">
      <c r="A62" s="16">
        <v>56</v>
      </c>
      <c r="B62" s="16" t="s">
        <v>1025</v>
      </c>
      <c r="C62" s="16">
        <v>1.45214e-14</v>
      </c>
      <c r="D62" s="16" t="s">
        <v>1032</v>
      </c>
      <c r="G62" s="16"/>
      <c r="H62" s="20" t="s">
        <v>1034</v>
      </c>
      <c r="I62" s="31">
        <v>1.13712e-12</v>
      </c>
    </row>
    <row r="63" spans="1:9">
      <c r="A63" s="16">
        <v>57</v>
      </c>
      <c r="B63" s="16" t="s">
        <v>1023</v>
      </c>
      <c r="C63" s="16">
        <v>3.95612e-16</v>
      </c>
      <c r="D63" s="16" t="s">
        <v>1032</v>
      </c>
      <c r="G63" s="16"/>
      <c r="H63" s="20" t="s">
        <v>1035</v>
      </c>
      <c r="I63" s="31">
        <v>2.05262e-12</v>
      </c>
    </row>
    <row r="64" spans="1:9">
      <c r="A64" s="16">
        <v>58</v>
      </c>
      <c r="B64" s="16" t="s">
        <v>1033</v>
      </c>
      <c r="C64" s="16">
        <v>6.12939e-14</v>
      </c>
      <c r="D64" s="16" t="s">
        <v>1032</v>
      </c>
      <c r="G64" s="16"/>
      <c r="H64" s="20" t="s">
        <v>1036</v>
      </c>
      <c r="I64" s="31">
        <v>3.46411e-12</v>
      </c>
    </row>
    <row r="65" spans="1:9">
      <c r="A65" s="16">
        <v>59</v>
      </c>
      <c r="B65" s="16" t="s">
        <v>915</v>
      </c>
      <c r="C65" s="16">
        <v>7.68247e-27</v>
      </c>
      <c r="D65" s="16" t="s">
        <v>1032</v>
      </c>
      <c r="G65" s="16"/>
      <c r="H65" s="30" t="s">
        <v>1031</v>
      </c>
      <c r="I65" s="31">
        <v>7.82956e-10</v>
      </c>
    </row>
    <row r="66" spans="1:9">
      <c r="A66" s="16">
        <v>60</v>
      </c>
      <c r="B66" s="16" t="s">
        <v>1024</v>
      </c>
      <c r="C66" s="16">
        <v>8.04138e-15</v>
      </c>
      <c r="D66" s="16" t="s">
        <v>1032</v>
      </c>
      <c r="G66" s="16"/>
      <c r="H66" s="20" t="s">
        <v>1037</v>
      </c>
      <c r="I66" s="31">
        <v>1.14131e-9</v>
      </c>
    </row>
    <row r="67" spans="1:9">
      <c r="A67" s="16">
        <v>61</v>
      </c>
      <c r="B67" s="16" t="s">
        <v>1037</v>
      </c>
      <c r="C67" s="16">
        <v>1.14131e-9</v>
      </c>
      <c r="D67" s="16" t="s">
        <v>1032</v>
      </c>
      <c r="G67" s="16" t="s">
        <v>139</v>
      </c>
      <c r="H67" s="16"/>
      <c r="I67" s="16"/>
    </row>
    <row r="68" spans="1:9">
      <c r="A68" s="16">
        <v>62</v>
      </c>
      <c r="B68" s="16" t="s">
        <v>1035</v>
      </c>
      <c r="C68" s="16">
        <v>2.05262e-12</v>
      </c>
      <c r="D68" s="16" t="s">
        <v>1032</v>
      </c>
      <c r="G68" s="16"/>
      <c r="H68" s="30" t="s">
        <v>1038</v>
      </c>
      <c r="I68" s="31">
        <v>1.62857e-27</v>
      </c>
    </row>
    <row r="69" spans="1:9">
      <c r="A69" s="16">
        <v>63</v>
      </c>
      <c r="B69" s="16" t="s">
        <v>1021</v>
      </c>
      <c r="C69" s="16">
        <v>2.62211e-20</v>
      </c>
      <c r="D69" s="16" t="s">
        <v>1032</v>
      </c>
      <c r="G69" s="16"/>
      <c r="H69" s="20" t="s">
        <v>1039</v>
      </c>
      <c r="I69" s="31">
        <v>1.8535e-24</v>
      </c>
    </row>
    <row r="70" spans="1:9">
      <c r="A70" s="16">
        <v>64</v>
      </c>
      <c r="B70" s="16" t="s">
        <v>1029</v>
      </c>
      <c r="C70" s="16">
        <v>2.91262e-14</v>
      </c>
      <c r="D70" s="16" t="s">
        <v>1032</v>
      </c>
      <c r="G70" s="16"/>
      <c r="H70" s="30" t="s">
        <v>1040</v>
      </c>
      <c r="I70" s="31">
        <v>3.96706e-21</v>
      </c>
    </row>
    <row r="71" spans="1:9">
      <c r="A71" s="16">
        <v>65</v>
      </c>
      <c r="B71" s="16" t="s">
        <v>1022</v>
      </c>
      <c r="C71" s="16">
        <v>7.79488e-20</v>
      </c>
      <c r="D71" s="16" t="s">
        <v>1032</v>
      </c>
      <c r="G71" s="16"/>
      <c r="H71" s="20" t="s">
        <v>1041</v>
      </c>
      <c r="I71" s="31">
        <v>1.27931e-13</v>
      </c>
    </row>
    <row r="72" spans="1:9">
      <c r="A72" s="16">
        <v>66</v>
      </c>
      <c r="B72" s="16" t="s">
        <v>1026</v>
      </c>
      <c r="C72" s="16">
        <v>2.53717e-14</v>
      </c>
      <c r="D72" s="16" t="s">
        <v>1032</v>
      </c>
      <c r="G72" s="16" t="s">
        <v>339</v>
      </c>
      <c r="H72" s="16"/>
      <c r="I72" s="16"/>
    </row>
    <row r="73" spans="1:9">
      <c r="A73" s="16">
        <v>67</v>
      </c>
      <c r="B73" s="16" t="s">
        <v>1036</v>
      </c>
      <c r="C73" s="16">
        <v>3.46411e-12</v>
      </c>
      <c r="D73" s="16" t="s">
        <v>1032</v>
      </c>
      <c r="G73" s="16"/>
      <c r="H73" s="20" t="s">
        <v>1042</v>
      </c>
      <c r="I73" s="31">
        <v>8.70368e-8</v>
      </c>
    </row>
    <row r="74" spans="1:9">
      <c r="A74" s="16">
        <v>68</v>
      </c>
      <c r="B74" s="16" t="s">
        <v>1034</v>
      </c>
      <c r="C74" s="16">
        <v>1.13712e-12</v>
      </c>
      <c r="D74" s="16" t="s">
        <v>1032</v>
      </c>
      <c r="G74" s="16"/>
      <c r="H74" s="30" t="s">
        <v>1043</v>
      </c>
      <c r="I74" s="31">
        <v>1.45543e-7</v>
      </c>
    </row>
    <row r="75" spans="1:9">
      <c r="A75" s="16">
        <v>69</v>
      </c>
      <c r="B75" s="16" t="s">
        <v>765</v>
      </c>
      <c r="C75" s="16">
        <v>3.12587e-14</v>
      </c>
      <c r="D75" s="16" t="s">
        <v>1032</v>
      </c>
      <c r="G75" s="16"/>
      <c r="H75" s="20" t="s">
        <v>1044</v>
      </c>
      <c r="I75" s="31">
        <v>3.88251e-6</v>
      </c>
    </row>
    <row r="76" spans="1:9">
      <c r="A76" s="16">
        <v>70</v>
      </c>
      <c r="B76" s="16" t="s">
        <v>1038</v>
      </c>
      <c r="C76" s="16">
        <v>1.62857e-27</v>
      </c>
      <c r="D76" s="16" t="s">
        <v>1045</v>
      </c>
      <c r="G76" s="16"/>
      <c r="H76" s="20" t="s">
        <v>1046</v>
      </c>
      <c r="I76" s="31">
        <v>5.3155e-6</v>
      </c>
    </row>
    <row r="77" spans="1:9">
      <c r="A77" s="16">
        <v>71</v>
      </c>
      <c r="B77" s="16" t="s">
        <v>1040</v>
      </c>
      <c r="C77" s="16">
        <v>3.96706e-21</v>
      </c>
      <c r="D77" s="16" t="s">
        <v>1045</v>
      </c>
      <c r="G77" s="16"/>
      <c r="H77" s="20" t="s">
        <v>1047</v>
      </c>
      <c r="I77" s="31">
        <v>6.74521e-6</v>
      </c>
    </row>
    <row r="78" spans="1:9">
      <c r="A78" s="16">
        <v>72</v>
      </c>
      <c r="B78" s="16" t="s">
        <v>1039</v>
      </c>
      <c r="C78" s="16">
        <v>1.8535e-24</v>
      </c>
      <c r="D78" s="16" t="s">
        <v>1045</v>
      </c>
      <c r="G78" s="16"/>
      <c r="H78" s="20" t="s">
        <v>1048</v>
      </c>
      <c r="I78" s="31">
        <v>9.51799e-6</v>
      </c>
    </row>
    <row r="79" spans="1:9">
      <c r="A79" s="16">
        <v>73</v>
      </c>
      <c r="B79" s="16" t="s">
        <v>1041</v>
      </c>
      <c r="C79" s="16">
        <v>1.27931e-13</v>
      </c>
      <c r="D79" s="16" t="s">
        <v>1045</v>
      </c>
      <c r="G79" s="16" t="s">
        <v>93</v>
      </c>
      <c r="H79" s="16"/>
      <c r="I79" s="16"/>
    </row>
    <row r="80" spans="1:9">
      <c r="A80" s="16">
        <v>74</v>
      </c>
      <c r="B80" s="16" t="s">
        <v>1049</v>
      </c>
      <c r="C80" s="16">
        <v>3.97401e-11</v>
      </c>
      <c r="D80" s="16" t="s">
        <v>1050</v>
      </c>
      <c r="G80" s="16"/>
      <c r="H80" s="27" t="s">
        <v>1051</v>
      </c>
      <c r="I80" s="24">
        <v>4.44593e-19</v>
      </c>
    </row>
    <row r="81" spans="1:9">
      <c r="A81" s="16">
        <v>75</v>
      </c>
      <c r="B81" s="16" t="s">
        <v>1052</v>
      </c>
      <c r="C81" s="16">
        <v>1.59303e-15</v>
      </c>
      <c r="D81" s="16" t="s">
        <v>1050</v>
      </c>
      <c r="G81" s="16"/>
      <c r="H81" s="20" t="s">
        <v>1053</v>
      </c>
      <c r="I81" s="31">
        <v>2.24889e-18</v>
      </c>
    </row>
    <row r="82" spans="1:9">
      <c r="A82" s="16">
        <v>76</v>
      </c>
      <c r="B82" s="16" t="s">
        <v>1054</v>
      </c>
      <c r="C82" s="16">
        <v>8.63297e-11</v>
      </c>
      <c r="D82" s="16" t="s">
        <v>1050</v>
      </c>
      <c r="G82" s="16"/>
      <c r="H82" s="20" t="s">
        <v>1055</v>
      </c>
      <c r="I82" s="31">
        <v>5.8592e-18</v>
      </c>
    </row>
    <row r="83" spans="1:9">
      <c r="A83" s="16">
        <v>77</v>
      </c>
      <c r="B83" s="16" t="s">
        <v>1056</v>
      </c>
      <c r="C83" s="16">
        <v>1.34188e-16</v>
      </c>
      <c r="D83" s="16" t="s">
        <v>1050</v>
      </c>
      <c r="G83" s="16"/>
      <c r="H83" s="30" t="s">
        <v>1057</v>
      </c>
      <c r="I83" s="31">
        <v>7.386e-18</v>
      </c>
    </row>
    <row r="84" spans="1:9">
      <c r="A84" s="16">
        <v>78</v>
      </c>
      <c r="B84" s="16" t="s">
        <v>1058</v>
      </c>
      <c r="C84" s="16">
        <v>7.98949e-68</v>
      </c>
      <c r="D84" s="16" t="s">
        <v>1059</v>
      </c>
      <c r="G84" s="16"/>
      <c r="H84" s="20" t="s">
        <v>1060</v>
      </c>
      <c r="I84" s="31">
        <v>2.7789e-10</v>
      </c>
    </row>
    <row r="85" spans="1:9">
      <c r="A85" s="16">
        <v>79</v>
      </c>
      <c r="B85" s="16" t="s">
        <v>1061</v>
      </c>
      <c r="C85" s="16">
        <v>0</v>
      </c>
      <c r="D85" s="16" t="s">
        <v>1059</v>
      </c>
      <c r="G85" s="16"/>
      <c r="H85" s="20" t="s">
        <v>1062</v>
      </c>
      <c r="I85" s="31">
        <v>5.1643e-7</v>
      </c>
    </row>
    <row r="86" spans="1:9">
      <c r="A86" s="16">
        <v>80</v>
      </c>
      <c r="B86" s="16" t="s">
        <v>1063</v>
      </c>
      <c r="C86" s="16">
        <v>0</v>
      </c>
      <c r="D86" s="16" t="s">
        <v>1059</v>
      </c>
      <c r="G86" s="16" t="s">
        <v>33</v>
      </c>
      <c r="H86" s="16"/>
      <c r="I86" s="16"/>
    </row>
    <row r="87" spans="1:9">
      <c r="A87" s="16">
        <v>81</v>
      </c>
      <c r="B87" s="16" t="s">
        <v>1064</v>
      </c>
      <c r="C87" s="16">
        <v>3.83304e-47</v>
      </c>
      <c r="D87" s="16" t="s">
        <v>1059</v>
      </c>
      <c r="G87" s="16"/>
      <c r="H87" s="20" t="s">
        <v>1065</v>
      </c>
      <c r="I87" s="31">
        <v>3.6077e-42</v>
      </c>
    </row>
    <row r="88" spans="1:9">
      <c r="A88" s="16">
        <v>82</v>
      </c>
      <c r="B88" s="16" t="s">
        <v>1066</v>
      </c>
      <c r="C88" s="16">
        <v>6.12611e-49</v>
      </c>
      <c r="D88" s="16" t="s">
        <v>1059</v>
      </c>
      <c r="G88" s="16"/>
      <c r="H88" s="30" t="s">
        <v>1067</v>
      </c>
      <c r="I88" s="31">
        <v>1.05553e-25</v>
      </c>
    </row>
    <row r="89" spans="1:4">
      <c r="A89" s="16">
        <v>83</v>
      </c>
      <c r="B89" s="16" t="s">
        <v>1046</v>
      </c>
      <c r="C89" s="16">
        <v>5.3155e-6</v>
      </c>
      <c r="D89" s="16" t="s">
        <v>1068</v>
      </c>
    </row>
    <row r="90" spans="1:4">
      <c r="A90" s="16">
        <v>84</v>
      </c>
      <c r="B90" s="16" t="s">
        <v>1047</v>
      </c>
      <c r="C90" s="16">
        <v>6.74521e-6</v>
      </c>
      <c r="D90" s="16" t="s">
        <v>1068</v>
      </c>
    </row>
    <row r="91" spans="1:4">
      <c r="A91" s="16">
        <v>85</v>
      </c>
      <c r="B91" s="16" t="s">
        <v>1048</v>
      </c>
      <c r="C91" s="16">
        <v>9.51799e-6</v>
      </c>
      <c r="D91" s="16" t="s">
        <v>1068</v>
      </c>
    </row>
    <row r="92" spans="1:4">
      <c r="A92" s="16">
        <v>86</v>
      </c>
      <c r="B92" s="16" t="s">
        <v>1043</v>
      </c>
      <c r="C92" s="16">
        <v>1.45543e-7</v>
      </c>
      <c r="D92" s="16" t="s">
        <v>1068</v>
      </c>
    </row>
    <row r="93" spans="1:4">
      <c r="A93" s="16">
        <v>87</v>
      </c>
      <c r="B93" s="16" t="s">
        <v>1042</v>
      </c>
      <c r="C93" s="16">
        <v>8.70368e-8</v>
      </c>
      <c r="D93" s="16" t="s">
        <v>1068</v>
      </c>
    </row>
    <row r="94" spans="1:4">
      <c r="A94" s="16">
        <v>88</v>
      </c>
      <c r="B94" s="16" t="s">
        <v>1044</v>
      </c>
      <c r="C94" s="16">
        <v>3.88251e-6</v>
      </c>
      <c r="D94" s="16" t="s">
        <v>1068</v>
      </c>
    </row>
    <row r="95" spans="1:4">
      <c r="A95" s="16">
        <v>89</v>
      </c>
      <c r="B95" s="16" t="s">
        <v>1069</v>
      </c>
      <c r="C95" s="16">
        <v>1.04102e-40</v>
      </c>
      <c r="D95" s="16" t="s">
        <v>1070</v>
      </c>
    </row>
    <row r="96" spans="1:4">
      <c r="A96" s="16">
        <v>90</v>
      </c>
      <c r="B96" s="16" t="s">
        <v>1071</v>
      </c>
      <c r="C96" s="16">
        <v>5.68195e-75</v>
      </c>
      <c r="D96" s="16" t="s">
        <v>1070</v>
      </c>
    </row>
    <row r="97" spans="1:4">
      <c r="A97" s="16">
        <v>91</v>
      </c>
      <c r="B97" s="16" t="s">
        <v>1072</v>
      </c>
      <c r="C97" s="16">
        <v>4.06858e-93</v>
      </c>
      <c r="D97" s="16" t="s">
        <v>1070</v>
      </c>
    </row>
    <row r="98" spans="1:4">
      <c r="A98" s="16">
        <v>92</v>
      </c>
      <c r="B98" s="16" t="s">
        <v>1073</v>
      </c>
      <c r="C98" s="16">
        <v>3.61191e-15</v>
      </c>
      <c r="D98" s="16" t="s">
        <v>1074</v>
      </c>
    </row>
    <row r="99" spans="1:4">
      <c r="A99" s="16">
        <v>93</v>
      </c>
      <c r="B99" s="16" t="s">
        <v>1057</v>
      </c>
      <c r="C99" s="16">
        <v>7.386e-18</v>
      </c>
      <c r="D99" s="16" t="s">
        <v>1075</v>
      </c>
    </row>
    <row r="100" spans="1:4">
      <c r="A100" s="16">
        <v>94</v>
      </c>
      <c r="B100" s="16" t="s">
        <v>1053</v>
      </c>
      <c r="C100" s="16">
        <v>2.24889e-18</v>
      </c>
      <c r="D100" s="16" t="s">
        <v>1075</v>
      </c>
    </row>
    <row r="101" spans="1:4">
      <c r="A101" s="16">
        <v>95</v>
      </c>
      <c r="B101" s="16" t="s">
        <v>1062</v>
      </c>
      <c r="C101" s="16">
        <v>5.1643e-7</v>
      </c>
      <c r="D101" s="16" t="s">
        <v>1075</v>
      </c>
    </row>
    <row r="102" spans="1:4">
      <c r="A102" s="16">
        <v>96</v>
      </c>
      <c r="B102" s="16" t="s">
        <v>1055</v>
      </c>
      <c r="C102" s="16">
        <v>5.8592e-18</v>
      </c>
      <c r="D102" s="16" t="s">
        <v>1075</v>
      </c>
    </row>
    <row r="103" spans="1:4">
      <c r="A103" s="16">
        <v>97</v>
      </c>
      <c r="B103" s="16" t="s">
        <v>1051</v>
      </c>
      <c r="C103" s="16">
        <v>4.44593e-19</v>
      </c>
      <c r="D103" s="16" t="s">
        <v>1075</v>
      </c>
    </row>
    <row r="104" spans="1:4">
      <c r="A104" s="16">
        <v>98</v>
      </c>
      <c r="B104" s="16" t="s">
        <v>1060</v>
      </c>
      <c r="C104" s="16">
        <v>2.7789e-10</v>
      </c>
      <c r="D104" s="16" t="s">
        <v>1075</v>
      </c>
    </row>
    <row r="105" spans="1:4">
      <c r="A105" s="16">
        <v>99</v>
      </c>
      <c r="B105" s="16" t="s">
        <v>1076</v>
      </c>
      <c r="C105" s="16">
        <v>2.84346e-6</v>
      </c>
      <c r="D105" s="16" t="s">
        <v>1077</v>
      </c>
    </row>
    <row r="106" spans="1:4">
      <c r="A106" s="16">
        <v>100</v>
      </c>
      <c r="B106" s="16" t="s">
        <v>1078</v>
      </c>
      <c r="C106" s="16">
        <v>8.24409e-6</v>
      </c>
      <c r="D106" s="16" t="s">
        <v>1079</v>
      </c>
    </row>
    <row r="107" spans="1:4">
      <c r="A107" s="16">
        <v>101</v>
      </c>
      <c r="B107" s="16" t="s">
        <v>1080</v>
      </c>
      <c r="C107" s="16">
        <v>1.12127e-30</v>
      </c>
      <c r="D107" s="16" t="s">
        <v>1079</v>
      </c>
    </row>
    <row r="108" spans="1:4">
      <c r="A108" s="16">
        <v>102</v>
      </c>
      <c r="B108" s="16" t="s">
        <v>1065</v>
      </c>
      <c r="C108" s="16">
        <v>3.6077e-42</v>
      </c>
      <c r="D108" s="16" t="s">
        <v>1081</v>
      </c>
    </row>
    <row r="109" spans="1:4">
      <c r="A109" s="16">
        <v>103</v>
      </c>
      <c r="B109" s="16" t="s">
        <v>1067</v>
      </c>
      <c r="C109" s="16">
        <v>1.05553e-25</v>
      </c>
      <c r="D109" s="16" t="s">
        <v>1081</v>
      </c>
    </row>
    <row r="110" spans="1:4">
      <c r="A110" s="16">
        <v>104</v>
      </c>
      <c r="B110" s="16" t="s">
        <v>1082</v>
      </c>
      <c r="C110" s="16">
        <v>2.4058e-126</v>
      </c>
      <c r="D110" s="16" t="s">
        <v>1083</v>
      </c>
    </row>
    <row r="111" spans="1:4">
      <c r="A111" s="16">
        <v>105</v>
      </c>
      <c r="B111" s="16" t="s">
        <v>1084</v>
      </c>
      <c r="C111" s="16">
        <v>0</v>
      </c>
      <c r="D111" s="16" t="s">
        <v>1083</v>
      </c>
    </row>
    <row r="112" spans="1:4">
      <c r="A112" s="16">
        <v>106</v>
      </c>
      <c r="B112" s="16" t="s">
        <v>1085</v>
      </c>
      <c r="C112" s="16">
        <v>1.31575e-126</v>
      </c>
      <c r="D112" s="16" t="s">
        <v>1083</v>
      </c>
    </row>
    <row r="113" spans="1:4">
      <c r="A113" s="16">
        <v>107</v>
      </c>
      <c r="B113" s="16" t="s">
        <v>1086</v>
      </c>
      <c r="C113" s="16">
        <v>2.05e-15</v>
      </c>
      <c r="D113" s="16" t="s">
        <v>1087</v>
      </c>
    </row>
  </sheetData>
  <pageMargins left="0.75" right="0.75" top="1" bottom="1" header="0.511805555555556" footer="0.511805555555556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9"/>
  <sheetViews>
    <sheetView topLeftCell="D1" workbookViewId="0">
      <selection activeCell="M5" sqref="M5:M59"/>
    </sheetView>
  </sheetViews>
  <sheetFormatPr defaultColWidth="9" defaultRowHeight="13.5"/>
  <cols>
    <col min="1" max="1" width="10.875" style="16" customWidth="1"/>
    <col min="2" max="2" width="5.875" style="16" customWidth="1"/>
    <col min="3" max="3" width="12.625" style="16"/>
    <col min="4" max="4" width="4.875" style="16" customWidth="1"/>
    <col min="5" max="5" width="12.625" style="16"/>
    <col min="6" max="6" width="5" style="16" customWidth="1"/>
    <col min="7" max="7" width="12.625" style="16"/>
    <col min="8" max="8" width="5" style="16" customWidth="1"/>
    <col min="9" max="9" width="12.625" style="16"/>
    <col min="10" max="10" width="9" style="16"/>
    <col min="11" max="11" width="12.625" style="16"/>
    <col min="12" max="12" width="84.625" style="16" customWidth="1"/>
    <col min="13" max="13" width="9" style="16"/>
  </cols>
  <sheetData>
    <row r="1" s="11" customFormat="1" ht="15.75" customHeight="1" spans="1:24">
      <c r="A1" s="14" t="s">
        <v>1088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s="11" customFormat="1" ht="15.75" customHeight="1" spans="1:24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4" spans="1:13">
      <c r="A4" s="16" t="s">
        <v>718</v>
      </c>
      <c r="B4" s="16" t="s">
        <v>1</v>
      </c>
      <c r="C4" s="16" t="s">
        <v>1089</v>
      </c>
      <c r="D4" s="16" t="s">
        <v>1090</v>
      </c>
      <c r="E4" s="16" t="s">
        <v>1089</v>
      </c>
      <c r="F4" s="16" t="s">
        <v>1090</v>
      </c>
      <c r="G4" s="16" t="s">
        <v>1089</v>
      </c>
      <c r="H4" s="16" t="s">
        <v>1090</v>
      </c>
      <c r="I4" s="16" t="s">
        <v>1089</v>
      </c>
      <c r="L4" s="16" t="s">
        <v>1091</v>
      </c>
      <c r="M4" s="16" t="s">
        <v>1092</v>
      </c>
    </row>
    <row r="5" spans="1:13">
      <c r="A5" s="16" t="s">
        <v>1093</v>
      </c>
      <c r="B5" s="16">
        <v>15</v>
      </c>
      <c r="C5" s="16">
        <v>0.000206581</v>
      </c>
      <c r="L5" s="25" t="s">
        <v>1094</v>
      </c>
      <c r="M5" s="16">
        <v>1</v>
      </c>
    </row>
    <row r="6" spans="1:13">
      <c r="A6" s="16" t="s">
        <v>731</v>
      </c>
      <c r="B6" s="16">
        <v>1</v>
      </c>
      <c r="C6" s="16">
        <v>0.000625968</v>
      </c>
      <c r="D6" s="16">
        <v>48</v>
      </c>
      <c r="E6" s="16">
        <v>0.001452727</v>
      </c>
      <c r="F6" s="16">
        <v>35</v>
      </c>
      <c r="G6" s="16">
        <v>0.003204475</v>
      </c>
      <c r="L6" s="25" t="s">
        <v>1095</v>
      </c>
      <c r="M6" s="16">
        <v>2</v>
      </c>
    </row>
    <row r="7" spans="1:13">
      <c r="A7" s="16" t="s">
        <v>742</v>
      </c>
      <c r="B7" s="16">
        <v>25</v>
      </c>
      <c r="C7" s="16">
        <v>0</v>
      </c>
      <c r="D7" s="16">
        <v>26</v>
      </c>
      <c r="E7" s="24">
        <v>5.79e-47</v>
      </c>
      <c r="L7" s="25" t="s">
        <v>1096</v>
      </c>
      <c r="M7" s="16">
        <v>3</v>
      </c>
    </row>
    <row r="8" spans="1:13">
      <c r="A8" s="16" t="s">
        <v>762</v>
      </c>
      <c r="B8" s="16">
        <v>31</v>
      </c>
      <c r="C8" s="24">
        <v>1.29e-17</v>
      </c>
      <c r="D8" s="16">
        <v>5</v>
      </c>
      <c r="E8" s="24">
        <v>3.7e-15</v>
      </c>
      <c r="F8" s="16">
        <v>7</v>
      </c>
      <c r="G8" s="24">
        <v>1.26e-13</v>
      </c>
      <c r="L8" s="25" t="s">
        <v>1097</v>
      </c>
      <c r="M8" s="16">
        <v>4</v>
      </c>
    </row>
    <row r="9" spans="1:13">
      <c r="A9" s="16" t="s">
        <v>779</v>
      </c>
      <c r="B9" s="16">
        <v>21</v>
      </c>
      <c r="C9" s="16">
        <v>0.00118272</v>
      </c>
      <c r="D9" s="16">
        <v>45</v>
      </c>
      <c r="E9" s="16">
        <v>0.0016812</v>
      </c>
      <c r="F9" s="16">
        <v>6</v>
      </c>
      <c r="G9" s="16">
        <v>0.006220479</v>
      </c>
      <c r="L9" s="25" t="s">
        <v>1098</v>
      </c>
      <c r="M9" s="16">
        <v>5</v>
      </c>
    </row>
    <row r="10" spans="1:13">
      <c r="A10" s="16" t="s">
        <v>796</v>
      </c>
      <c r="B10" s="16">
        <v>34</v>
      </c>
      <c r="C10" s="24">
        <v>9.4e-7</v>
      </c>
      <c r="D10" s="16">
        <v>8</v>
      </c>
      <c r="E10" s="16">
        <v>0.005941451</v>
      </c>
      <c r="F10" s="16">
        <v>37</v>
      </c>
      <c r="G10" s="16">
        <v>0.012772159</v>
      </c>
      <c r="L10" s="25" t="s">
        <v>1099</v>
      </c>
      <c r="M10" s="16">
        <v>6</v>
      </c>
    </row>
    <row r="11" spans="1:13">
      <c r="A11" s="16" t="s">
        <v>818</v>
      </c>
      <c r="B11" s="16">
        <v>33</v>
      </c>
      <c r="C11" s="16">
        <v>0.00650764912217039</v>
      </c>
      <c r="D11" s="16">
        <v>7</v>
      </c>
      <c r="E11" s="16">
        <v>0.0447750185742663</v>
      </c>
      <c r="F11" s="16">
        <v>34</v>
      </c>
      <c r="G11" s="24">
        <v>1.12807828558726e-6</v>
      </c>
      <c r="L11" s="25" t="s">
        <v>1100</v>
      </c>
      <c r="M11" s="16">
        <v>7</v>
      </c>
    </row>
    <row r="12" spans="1:13">
      <c r="A12" s="16" t="s">
        <v>837</v>
      </c>
      <c r="B12" s="16">
        <v>34</v>
      </c>
      <c r="C12" s="24">
        <v>5.42322315684572e-6</v>
      </c>
      <c r="D12" s="16">
        <v>7</v>
      </c>
      <c r="E12" s="16">
        <v>0.0450678765113452</v>
      </c>
      <c r="L12" s="25" t="s">
        <v>1101</v>
      </c>
      <c r="M12" s="16">
        <v>8</v>
      </c>
    </row>
    <row r="13" spans="1:13">
      <c r="A13" s="16" t="s">
        <v>849</v>
      </c>
      <c r="B13" s="16">
        <v>34</v>
      </c>
      <c r="C13" s="24">
        <v>8.04932700691262e-43</v>
      </c>
      <c r="D13" s="16">
        <v>45</v>
      </c>
      <c r="E13" s="16">
        <v>0.0259655721105164</v>
      </c>
      <c r="L13" s="25" t="s">
        <v>1102</v>
      </c>
      <c r="M13" s="16">
        <v>9</v>
      </c>
    </row>
    <row r="14" spans="1:13">
      <c r="A14" s="16" t="s">
        <v>864</v>
      </c>
      <c r="B14" s="16">
        <v>2</v>
      </c>
      <c r="C14" s="16">
        <v>0.00370812654333232</v>
      </c>
      <c r="D14" s="16">
        <v>7</v>
      </c>
      <c r="E14" s="16">
        <v>0.0170692897439606</v>
      </c>
      <c r="F14" s="16">
        <v>33</v>
      </c>
      <c r="G14" s="16">
        <v>0.01293560715163</v>
      </c>
      <c r="L14" s="25" t="s">
        <v>1103</v>
      </c>
      <c r="M14" s="16">
        <v>10</v>
      </c>
    </row>
    <row r="15" spans="1:13">
      <c r="A15" s="16" t="s">
        <v>872</v>
      </c>
      <c r="B15" s="16">
        <v>37</v>
      </c>
      <c r="C15" s="16">
        <v>0.003212545</v>
      </c>
      <c r="D15" s="16">
        <v>24</v>
      </c>
      <c r="E15" s="24">
        <v>7.68e-5</v>
      </c>
      <c r="L15" s="25" t="s">
        <v>1104</v>
      </c>
      <c r="M15" s="16">
        <v>11</v>
      </c>
    </row>
    <row r="16" spans="1:13">
      <c r="A16" s="16" t="s">
        <v>886</v>
      </c>
      <c r="B16" s="16">
        <v>24</v>
      </c>
      <c r="C16" s="24">
        <v>3.49e-10</v>
      </c>
      <c r="D16" s="16">
        <v>22</v>
      </c>
      <c r="E16" s="24">
        <v>2.23e-7</v>
      </c>
      <c r="F16" s="16">
        <v>8</v>
      </c>
      <c r="G16" s="24">
        <v>2.23e-7</v>
      </c>
      <c r="L16" s="25" t="s">
        <v>1105</v>
      </c>
      <c r="M16" s="16">
        <v>12</v>
      </c>
    </row>
    <row r="17" spans="1:13">
      <c r="A17" s="16" t="s">
        <v>889</v>
      </c>
      <c r="B17" s="16">
        <v>25</v>
      </c>
      <c r="C17" s="24">
        <v>3.23e-27</v>
      </c>
      <c r="D17" s="16">
        <v>32</v>
      </c>
      <c r="E17" s="24">
        <v>2.75e-26</v>
      </c>
      <c r="F17" s="16">
        <v>30</v>
      </c>
      <c r="G17" s="24">
        <v>8.38e-24</v>
      </c>
      <c r="H17" s="16">
        <v>26</v>
      </c>
      <c r="I17" s="24">
        <v>3.14e-22</v>
      </c>
      <c r="L17" s="25" t="s">
        <v>1106</v>
      </c>
      <c r="M17" s="16">
        <v>13</v>
      </c>
    </row>
    <row r="18" spans="1:13">
      <c r="A18" s="16" t="s">
        <v>898</v>
      </c>
      <c r="B18" s="16">
        <v>27</v>
      </c>
      <c r="C18" s="24">
        <v>2.45e-9</v>
      </c>
      <c r="D18" s="16">
        <v>28</v>
      </c>
      <c r="E18" s="24">
        <v>1.09e-7</v>
      </c>
      <c r="F18" s="16">
        <v>25</v>
      </c>
      <c r="G18" s="24">
        <v>6.97e-7</v>
      </c>
      <c r="H18" s="16">
        <v>30</v>
      </c>
      <c r="I18" s="16">
        <v>0.000103415</v>
      </c>
      <c r="L18" s="25" t="s">
        <v>1107</v>
      </c>
      <c r="M18" s="16">
        <v>14</v>
      </c>
    </row>
    <row r="19" spans="1:13">
      <c r="A19" s="16" t="s">
        <v>908</v>
      </c>
      <c r="B19" s="16">
        <v>7</v>
      </c>
      <c r="C19" s="24">
        <v>1.65e-5</v>
      </c>
      <c r="D19" s="16">
        <v>54</v>
      </c>
      <c r="E19" s="16">
        <v>0.004522401</v>
      </c>
      <c r="L19" s="26" t="s">
        <v>1108</v>
      </c>
      <c r="M19" s="16">
        <v>15</v>
      </c>
    </row>
    <row r="20" spans="1:13">
      <c r="A20" s="16" t="s">
        <v>911</v>
      </c>
      <c r="B20" s="16">
        <v>51</v>
      </c>
      <c r="C20" s="24">
        <v>1.71e-5</v>
      </c>
      <c r="D20" s="16">
        <v>41</v>
      </c>
      <c r="E20" s="24">
        <v>2.65e-5</v>
      </c>
      <c r="F20" s="16">
        <v>53</v>
      </c>
      <c r="G20" s="24">
        <v>3.43e-5</v>
      </c>
      <c r="L20" s="26" t="s">
        <v>1109</v>
      </c>
      <c r="M20" s="16">
        <v>16</v>
      </c>
    </row>
    <row r="21" spans="1:13">
      <c r="A21" s="16" t="s">
        <v>912</v>
      </c>
      <c r="B21" s="16">
        <v>20</v>
      </c>
      <c r="C21" s="24">
        <v>8.27e-7</v>
      </c>
      <c r="D21" s="16">
        <v>32</v>
      </c>
      <c r="E21" s="24">
        <v>1.2e-6</v>
      </c>
      <c r="F21" s="16">
        <v>52</v>
      </c>
      <c r="G21" s="24">
        <v>2.87e-6</v>
      </c>
      <c r="L21" s="26" t="s">
        <v>1110</v>
      </c>
      <c r="M21" s="16">
        <v>17</v>
      </c>
    </row>
    <row r="22" spans="1:13">
      <c r="A22" s="16" t="s">
        <v>918</v>
      </c>
      <c r="B22" s="16">
        <v>25</v>
      </c>
      <c r="C22" s="16">
        <v>0.000742753</v>
      </c>
      <c r="D22" s="16">
        <v>17</v>
      </c>
      <c r="E22" s="16">
        <v>0.008287486</v>
      </c>
      <c r="F22" s="16">
        <v>22</v>
      </c>
      <c r="G22" s="16">
        <v>0.012127217</v>
      </c>
      <c r="L22" s="26" t="s">
        <v>1111</v>
      </c>
      <c r="M22" s="16">
        <v>18</v>
      </c>
    </row>
    <row r="23" spans="1:13">
      <c r="A23" s="16" t="s">
        <v>923</v>
      </c>
      <c r="B23" s="16">
        <v>1</v>
      </c>
      <c r="C23" s="24">
        <v>7.03e-5</v>
      </c>
      <c r="D23" s="16">
        <v>10</v>
      </c>
      <c r="E23" s="16">
        <v>0.001040683</v>
      </c>
      <c r="F23" s="16">
        <v>45</v>
      </c>
      <c r="G23" s="16">
        <v>0.001287787</v>
      </c>
      <c r="L23" s="26" t="s">
        <v>1112</v>
      </c>
      <c r="M23" s="16">
        <v>19</v>
      </c>
    </row>
    <row r="24" spans="1:13">
      <c r="A24" s="16" t="s">
        <v>924</v>
      </c>
      <c r="B24" s="16">
        <v>25</v>
      </c>
      <c r="C24" s="24">
        <v>2.05e-5</v>
      </c>
      <c r="D24" s="16">
        <v>6</v>
      </c>
      <c r="E24" s="16">
        <v>0.001245694</v>
      </c>
      <c r="F24" s="16">
        <v>7</v>
      </c>
      <c r="G24" s="16">
        <v>0.001288605</v>
      </c>
      <c r="L24" s="26" t="s">
        <v>1113</v>
      </c>
      <c r="M24" s="16">
        <v>20</v>
      </c>
    </row>
    <row r="25" spans="1:13">
      <c r="A25" s="16" t="s">
        <v>925</v>
      </c>
      <c r="B25" s="16">
        <v>25</v>
      </c>
      <c r="C25" s="24">
        <v>6.91e-70</v>
      </c>
      <c r="D25" s="16">
        <v>32</v>
      </c>
      <c r="E25" s="24">
        <v>3.92e-66</v>
      </c>
      <c r="F25" s="16">
        <v>50</v>
      </c>
      <c r="G25" s="24">
        <v>1.64e-27</v>
      </c>
      <c r="L25" s="26" t="s">
        <v>1114</v>
      </c>
      <c r="M25" s="16">
        <v>21</v>
      </c>
    </row>
    <row r="26" spans="1:13">
      <c r="A26" s="16" t="s">
        <v>926</v>
      </c>
      <c r="B26" s="16">
        <v>3</v>
      </c>
      <c r="C26" s="16">
        <v>0.000460042</v>
      </c>
      <c r="D26" s="16">
        <v>39</v>
      </c>
      <c r="E26" s="16">
        <v>0.001193348</v>
      </c>
      <c r="L26" s="26" t="s">
        <v>1115</v>
      </c>
      <c r="M26" s="16">
        <v>22</v>
      </c>
    </row>
    <row r="27" spans="1:13">
      <c r="A27" s="16" t="s">
        <v>927</v>
      </c>
      <c r="B27" s="16">
        <v>1</v>
      </c>
      <c r="C27" s="24">
        <v>8.18e-6</v>
      </c>
      <c r="D27" s="16">
        <v>25</v>
      </c>
      <c r="E27" s="24">
        <v>6.21e-5</v>
      </c>
      <c r="L27" s="26" t="s">
        <v>1116</v>
      </c>
      <c r="M27" s="16">
        <v>23</v>
      </c>
    </row>
    <row r="28" spans="1:13">
      <c r="A28" s="16" t="s">
        <v>928</v>
      </c>
      <c r="B28" s="16">
        <v>7</v>
      </c>
      <c r="C28" s="16">
        <v>0.00718572729739965</v>
      </c>
      <c r="D28" s="16">
        <v>28</v>
      </c>
      <c r="E28" s="16">
        <v>0.0375931722571262</v>
      </c>
      <c r="F28" s="16">
        <v>34</v>
      </c>
      <c r="G28" s="24">
        <v>1.43991975651782e-6</v>
      </c>
      <c r="L28" s="26" t="s">
        <v>1117</v>
      </c>
      <c r="M28" s="16">
        <v>24</v>
      </c>
    </row>
    <row r="29" spans="1:13">
      <c r="A29" s="16" t="s">
        <v>929</v>
      </c>
      <c r="B29" s="16">
        <v>27</v>
      </c>
      <c r="C29" s="16">
        <v>0.010995748352721</v>
      </c>
      <c r="D29" s="16">
        <v>55</v>
      </c>
      <c r="E29" s="16">
        <v>0.0409448979554468</v>
      </c>
      <c r="F29" s="16">
        <v>34</v>
      </c>
      <c r="G29" s="24">
        <v>3.72709168313475e-46</v>
      </c>
      <c r="L29" s="27" t="s">
        <v>1118</v>
      </c>
      <c r="M29" s="16">
        <v>25</v>
      </c>
    </row>
    <row r="30" spans="1:13">
      <c r="A30" s="16" t="s">
        <v>930</v>
      </c>
      <c r="B30" s="16">
        <v>29</v>
      </c>
      <c r="C30" s="16">
        <v>0.000194759</v>
      </c>
      <c r="D30" s="16">
        <v>18</v>
      </c>
      <c r="E30" s="16">
        <v>0.000433678</v>
      </c>
      <c r="F30" s="16">
        <v>37</v>
      </c>
      <c r="G30" s="16">
        <v>0.001475492</v>
      </c>
      <c r="L30" s="27" t="s">
        <v>1119</v>
      </c>
      <c r="M30" s="16">
        <v>26</v>
      </c>
    </row>
    <row r="31" spans="1:13">
      <c r="A31" s="16" t="s">
        <v>931</v>
      </c>
      <c r="B31" s="16">
        <v>43</v>
      </c>
      <c r="C31" s="24">
        <v>1.38e-5</v>
      </c>
      <c r="D31" s="16">
        <v>4</v>
      </c>
      <c r="E31" s="16">
        <v>0.000167973</v>
      </c>
      <c r="F31" s="16">
        <v>10</v>
      </c>
      <c r="G31" s="16">
        <v>0.000233834</v>
      </c>
      <c r="L31" s="27" t="s">
        <v>1120</v>
      </c>
      <c r="M31" s="16">
        <v>27</v>
      </c>
    </row>
    <row r="32" spans="1:13">
      <c r="A32" s="16" t="s">
        <v>932</v>
      </c>
      <c r="B32" s="16">
        <v>16</v>
      </c>
      <c r="C32" s="24">
        <v>5.2e-7</v>
      </c>
      <c r="D32" s="16">
        <v>15</v>
      </c>
      <c r="E32" s="24">
        <v>1.05e-6</v>
      </c>
      <c r="L32" s="27" t="s">
        <v>1121</v>
      </c>
      <c r="M32" s="16">
        <v>28</v>
      </c>
    </row>
    <row r="33" spans="1:13">
      <c r="A33" s="16" t="s">
        <v>933</v>
      </c>
      <c r="B33" s="16">
        <v>21</v>
      </c>
      <c r="C33" s="16">
        <v>0.0161363199402337</v>
      </c>
      <c r="D33" s="16">
        <v>46</v>
      </c>
      <c r="E33" s="16">
        <v>0.0161363199402337</v>
      </c>
      <c r="F33" s="16">
        <v>36</v>
      </c>
      <c r="G33" s="16">
        <v>0.0161363199402337</v>
      </c>
      <c r="H33" s="16">
        <v>34</v>
      </c>
      <c r="I33" s="16">
        <v>0.00396462108488886</v>
      </c>
      <c r="L33" s="27" t="s">
        <v>1122</v>
      </c>
      <c r="M33" s="16">
        <v>29</v>
      </c>
    </row>
    <row r="34" spans="1:13">
      <c r="A34" s="16" t="s">
        <v>934</v>
      </c>
      <c r="B34" s="16">
        <v>13</v>
      </c>
      <c r="C34" s="24">
        <v>2.42e-9</v>
      </c>
      <c r="D34" s="16">
        <v>7</v>
      </c>
      <c r="E34" s="24">
        <v>2.85e-6</v>
      </c>
      <c r="F34" s="16">
        <v>49</v>
      </c>
      <c r="G34" s="24">
        <v>1.15e-5</v>
      </c>
      <c r="L34" s="27" t="s">
        <v>1123</v>
      </c>
      <c r="M34" s="16">
        <v>30</v>
      </c>
    </row>
    <row r="35" spans="1:13">
      <c r="A35" s="16" t="s">
        <v>935</v>
      </c>
      <c r="B35" s="16">
        <v>7</v>
      </c>
      <c r="C35" s="24">
        <v>4.85e-6</v>
      </c>
      <c r="D35" s="16">
        <v>44</v>
      </c>
      <c r="E35" s="24">
        <v>7.05e-6</v>
      </c>
      <c r="F35" s="16">
        <v>42</v>
      </c>
      <c r="G35" s="24">
        <v>6.22e-5</v>
      </c>
      <c r="L35" s="27" t="s">
        <v>1124</v>
      </c>
      <c r="M35" s="16">
        <v>31</v>
      </c>
    </row>
    <row r="36" spans="1:13">
      <c r="A36" s="16" t="s">
        <v>936</v>
      </c>
      <c r="B36" s="16">
        <v>31</v>
      </c>
      <c r="C36" s="24">
        <v>4.77e-107</v>
      </c>
      <c r="D36" s="16">
        <v>5</v>
      </c>
      <c r="E36" s="24">
        <v>8.78e-100</v>
      </c>
      <c r="L36" s="27" t="s">
        <v>1125</v>
      </c>
      <c r="M36" s="16">
        <v>32</v>
      </c>
    </row>
    <row r="37" spans="1:13">
      <c r="A37" s="16" t="s">
        <v>937</v>
      </c>
      <c r="B37" s="16">
        <v>7</v>
      </c>
      <c r="C37" s="24">
        <v>5.4e-10</v>
      </c>
      <c r="D37" s="16">
        <v>4</v>
      </c>
      <c r="E37" s="24">
        <v>1.3e-7</v>
      </c>
      <c r="F37" s="16">
        <v>8</v>
      </c>
      <c r="G37" s="24">
        <v>3.75e-5</v>
      </c>
      <c r="L37" s="27" t="s">
        <v>1126</v>
      </c>
      <c r="M37" s="16">
        <v>33</v>
      </c>
    </row>
    <row r="38" spans="1:13">
      <c r="A38" s="16" t="s">
        <v>938</v>
      </c>
      <c r="B38" s="16">
        <v>34</v>
      </c>
      <c r="C38" s="24">
        <v>1.5177533456826e-13</v>
      </c>
      <c r="L38" s="28" t="s">
        <v>1127</v>
      </c>
      <c r="M38" s="16">
        <v>34</v>
      </c>
    </row>
    <row r="39" spans="1:13">
      <c r="A39" s="16" t="s">
        <v>939</v>
      </c>
      <c r="B39" s="16">
        <v>24</v>
      </c>
      <c r="C39" s="16">
        <v>0.001383627</v>
      </c>
      <c r="D39" s="16">
        <v>16</v>
      </c>
      <c r="E39" s="16">
        <v>0.003304738</v>
      </c>
      <c r="F39" s="16">
        <v>40</v>
      </c>
      <c r="G39" s="16">
        <v>0.003535952</v>
      </c>
      <c r="H39" s="16">
        <v>7</v>
      </c>
      <c r="I39" s="16">
        <v>0.006597225</v>
      </c>
      <c r="L39" s="28" t="s">
        <v>532</v>
      </c>
      <c r="M39" s="16">
        <v>35</v>
      </c>
    </row>
    <row r="40" spans="1:13">
      <c r="A40" s="16" t="s">
        <v>940</v>
      </c>
      <c r="B40" s="16">
        <v>38</v>
      </c>
      <c r="C40" s="16">
        <v>0.011436591</v>
      </c>
      <c r="D40" s="16">
        <v>23</v>
      </c>
      <c r="E40" s="16">
        <v>0.001984354</v>
      </c>
      <c r="F40" s="16">
        <v>34</v>
      </c>
      <c r="G40" s="16">
        <v>0.024208071</v>
      </c>
      <c r="L40" s="28" t="s">
        <v>1128</v>
      </c>
      <c r="M40" s="16">
        <v>36</v>
      </c>
    </row>
    <row r="41" spans="1:13">
      <c r="A41" s="16" t="s">
        <v>941</v>
      </c>
      <c r="B41" s="16">
        <v>7</v>
      </c>
      <c r="C41" s="24">
        <v>2.42e-8</v>
      </c>
      <c r="D41" s="16">
        <v>8</v>
      </c>
      <c r="E41" s="24">
        <v>6.19e-7</v>
      </c>
      <c r="L41" s="28" t="s">
        <v>1129</v>
      </c>
      <c r="M41" s="16">
        <v>37</v>
      </c>
    </row>
    <row r="42" spans="1:13">
      <c r="A42" s="16" t="s">
        <v>942</v>
      </c>
      <c r="B42" s="16">
        <v>45</v>
      </c>
      <c r="C42" s="16">
        <v>0.0377854125072929</v>
      </c>
      <c r="D42" s="16">
        <v>44</v>
      </c>
      <c r="E42" s="16">
        <v>0.0263184355731932</v>
      </c>
      <c r="F42" s="16">
        <v>34</v>
      </c>
      <c r="G42" s="24">
        <v>9.26614941808497e-34</v>
      </c>
      <c r="L42" s="28" t="s">
        <v>1130</v>
      </c>
      <c r="M42" s="16">
        <v>38</v>
      </c>
    </row>
    <row r="43" spans="1:13">
      <c r="A43" s="16" t="s">
        <v>943</v>
      </c>
      <c r="B43" s="16">
        <v>35</v>
      </c>
      <c r="C43" s="24">
        <v>5.2e-19</v>
      </c>
      <c r="D43" s="16">
        <v>25</v>
      </c>
      <c r="E43" s="24">
        <v>1.77e-18</v>
      </c>
      <c r="F43" s="16">
        <v>5</v>
      </c>
      <c r="G43" s="24">
        <v>4.25e-17</v>
      </c>
      <c r="L43" s="28" t="s">
        <v>1131</v>
      </c>
      <c r="M43" s="16">
        <v>39</v>
      </c>
    </row>
    <row r="44" spans="1:13">
      <c r="A44" s="16" t="s">
        <v>944</v>
      </c>
      <c r="B44" s="16">
        <v>7</v>
      </c>
      <c r="C44" s="24">
        <v>1.67e-9</v>
      </c>
      <c r="D44" s="16">
        <v>4</v>
      </c>
      <c r="E44" s="24">
        <v>2.11e-9</v>
      </c>
      <c r="F44" s="16">
        <v>45</v>
      </c>
      <c r="G44" s="24">
        <v>1.4e-7</v>
      </c>
      <c r="L44" s="28" t="s">
        <v>1132</v>
      </c>
      <c r="M44" s="16">
        <v>40</v>
      </c>
    </row>
    <row r="45" spans="1:13">
      <c r="A45" s="16" t="s">
        <v>945</v>
      </c>
      <c r="B45" s="16">
        <v>24</v>
      </c>
      <c r="C45" s="16">
        <v>0.000385279</v>
      </c>
      <c r="D45" s="16">
        <v>14</v>
      </c>
      <c r="E45" s="16">
        <v>0.000562757</v>
      </c>
      <c r="F45" s="16">
        <v>7</v>
      </c>
      <c r="G45" s="16">
        <v>0.000698458</v>
      </c>
      <c r="L45" s="28" t="s">
        <v>1133</v>
      </c>
      <c r="M45" s="16">
        <v>41</v>
      </c>
    </row>
    <row r="46" spans="1:13">
      <c r="A46" s="16" t="s">
        <v>946</v>
      </c>
      <c r="B46" s="16">
        <v>47</v>
      </c>
      <c r="C46" s="16">
        <v>0.000290686</v>
      </c>
      <c r="D46" s="16">
        <v>7</v>
      </c>
      <c r="E46" s="16">
        <v>0.000357383</v>
      </c>
      <c r="F46" s="16">
        <v>23</v>
      </c>
      <c r="G46" s="16">
        <v>0.000567963</v>
      </c>
      <c r="L46" s="29" t="s">
        <v>1134</v>
      </c>
      <c r="M46" s="16">
        <v>42</v>
      </c>
    </row>
    <row r="47" spans="1:13">
      <c r="A47" s="16" t="s">
        <v>1135</v>
      </c>
      <c r="B47" s="16">
        <v>8</v>
      </c>
      <c r="C47" s="24">
        <v>5.75e-23</v>
      </c>
      <c r="D47" s="16">
        <v>7</v>
      </c>
      <c r="E47" s="24">
        <v>4.53e-17</v>
      </c>
      <c r="F47" s="16">
        <v>25</v>
      </c>
      <c r="G47" s="24">
        <v>8.19e-9</v>
      </c>
      <c r="L47" s="29" t="s">
        <v>1136</v>
      </c>
      <c r="M47" s="16">
        <v>43</v>
      </c>
    </row>
    <row r="48" spans="1:13">
      <c r="A48" s="16" t="s">
        <v>947</v>
      </c>
      <c r="B48" s="16">
        <v>19</v>
      </c>
      <c r="C48" s="16">
        <v>0.029460557</v>
      </c>
      <c r="D48" s="16">
        <v>11</v>
      </c>
      <c r="E48" s="16">
        <v>0.035644021</v>
      </c>
      <c r="F48" s="16">
        <v>34</v>
      </c>
      <c r="G48" s="16">
        <v>0.000998497</v>
      </c>
      <c r="L48" s="29" t="s">
        <v>1137</v>
      </c>
      <c r="M48" s="16">
        <v>44</v>
      </c>
    </row>
    <row r="49" spans="1:13">
      <c r="A49" s="16" t="s">
        <v>948</v>
      </c>
      <c r="B49" s="16">
        <v>27</v>
      </c>
      <c r="C49" s="24">
        <v>1.47e-23</v>
      </c>
      <c r="D49" s="16">
        <v>28</v>
      </c>
      <c r="E49" s="24">
        <v>1.83e-17</v>
      </c>
      <c r="F49" s="16">
        <v>30</v>
      </c>
      <c r="G49" s="24">
        <v>1.06e-14</v>
      </c>
      <c r="H49" s="16">
        <v>25</v>
      </c>
      <c r="I49" s="24">
        <v>4.03e-10</v>
      </c>
      <c r="L49" s="29" t="s">
        <v>1138</v>
      </c>
      <c r="M49" s="16">
        <v>45</v>
      </c>
    </row>
    <row r="50" spans="1:13">
      <c r="A50" s="16" t="s">
        <v>949</v>
      </c>
      <c r="B50" s="16">
        <v>4</v>
      </c>
      <c r="C50" s="24">
        <v>2.33e-6</v>
      </c>
      <c r="D50" s="16">
        <v>45</v>
      </c>
      <c r="E50" s="24">
        <v>2.3e-5</v>
      </c>
      <c r="F50" s="16">
        <v>18</v>
      </c>
      <c r="G50" s="24">
        <v>2.63e-5</v>
      </c>
      <c r="L50" s="29" t="s">
        <v>1139</v>
      </c>
      <c r="M50" s="16">
        <v>46</v>
      </c>
    </row>
    <row r="51" spans="1:13">
      <c r="A51" s="16" t="s">
        <v>950</v>
      </c>
      <c r="B51" s="16">
        <v>8</v>
      </c>
      <c r="C51" s="24">
        <v>5.65e-5</v>
      </c>
      <c r="D51" s="16">
        <v>37</v>
      </c>
      <c r="E51" s="24">
        <v>9.69e-5</v>
      </c>
      <c r="F51" s="16">
        <v>12</v>
      </c>
      <c r="G51" s="16">
        <v>0.000213094</v>
      </c>
      <c r="H51" s="16">
        <v>7</v>
      </c>
      <c r="I51" s="16">
        <v>0.000744634</v>
      </c>
      <c r="L51" s="29" t="s">
        <v>1140</v>
      </c>
      <c r="M51" s="16">
        <v>47</v>
      </c>
    </row>
    <row r="52" spans="1:13">
      <c r="A52" s="16" t="s">
        <v>951</v>
      </c>
      <c r="B52" s="16">
        <v>45</v>
      </c>
      <c r="C52" s="16">
        <v>0.0382453611123061</v>
      </c>
      <c r="D52" s="16">
        <v>34</v>
      </c>
      <c r="E52" s="24">
        <v>1.33958159450544e-15</v>
      </c>
      <c r="L52" s="29" t="s">
        <v>1141</v>
      </c>
      <c r="M52" s="16">
        <v>48</v>
      </c>
    </row>
    <row r="53" spans="1:13">
      <c r="A53" s="16" t="s">
        <v>952</v>
      </c>
      <c r="B53" s="16">
        <v>31</v>
      </c>
      <c r="C53" s="16">
        <v>0.0252130922523116</v>
      </c>
      <c r="D53" s="16">
        <v>9</v>
      </c>
      <c r="E53" s="16">
        <v>0.0319990666744444</v>
      </c>
      <c r="F53" s="16">
        <v>7</v>
      </c>
      <c r="G53" s="16">
        <v>0.0418731323341301</v>
      </c>
      <c r="H53" s="16">
        <v>34</v>
      </c>
      <c r="I53" s="24">
        <v>4.37606492457741e-5</v>
      </c>
      <c r="L53" s="29" t="s">
        <v>1142</v>
      </c>
      <c r="M53" s="16">
        <v>49</v>
      </c>
    </row>
    <row r="54" spans="12:13">
      <c r="L54" s="29" t="s">
        <v>1143</v>
      </c>
      <c r="M54" s="16">
        <v>50</v>
      </c>
    </row>
    <row r="55" spans="12:13">
      <c r="L55" s="29" t="s">
        <v>1144</v>
      </c>
      <c r="M55" s="16">
        <v>51</v>
      </c>
    </row>
    <row r="56" spans="12:13">
      <c r="L56" s="29" t="s">
        <v>1145</v>
      </c>
      <c r="M56" s="16">
        <v>52</v>
      </c>
    </row>
    <row r="57" spans="12:13">
      <c r="L57" s="29" t="s">
        <v>1146</v>
      </c>
      <c r="M57" s="16">
        <v>53</v>
      </c>
    </row>
    <row r="58" spans="12:13">
      <c r="L58" s="29" t="s">
        <v>1147</v>
      </c>
      <c r="M58" s="16">
        <v>54</v>
      </c>
    </row>
    <row r="59" spans="12:13">
      <c r="L59" s="29" t="s">
        <v>1148</v>
      </c>
      <c r="M59" s="16">
        <v>55</v>
      </c>
    </row>
  </sheetData>
  <conditionalFormatting sqref="L37">
    <cfRule type="duplicateValues" dxfId="2" priority="1"/>
  </conditionalFormatting>
  <conditionalFormatting sqref="L5:L36 L38:L57">
    <cfRule type="duplicateValues" dxfId="2" priority="2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Table S1</vt:lpstr>
      <vt:lpstr>Table S2</vt:lpstr>
      <vt:lpstr>Table S3</vt:lpstr>
      <vt:lpstr>Table S4</vt:lpstr>
      <vt:lpstr>Table S5</vt:lpstr>
      <vt:lpstr>Table S6</vt:lpstr>
      <vt:lpstr>Table S7</vt:lpstr>
      <vt:lpstr>Table S8</vt:lpstr>
      <vt:lpstr>Table S9</vt:lpstr>
      <vt:lpstr>Table S10</vt:lpstr>
      <vt:lpstr>Table S11</vt:lpstr>
      <vt:lpstr>Table S12</vt:lpstr>
      <vt:lpstr>Table S13</vt:lpstr>
      <vt:lpstr>Table Sx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2019-05-29T01:13:00Z</dcterms:created>
  <dcterms:modified xsi:type="dcterms:W3CDTF">2019-06-30T07:23:14Z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