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filterPrivacy="1" autoCompressPictures="0"/>
  <xr:revisionPtr revIDLastSave="0" documentId="8_{070D9787-A06C-C44F-8DD6-1597EC5F58E4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Tareas" sheetId="1" r:id="rId1"/>
    <sheet name="Requisitos" sheetId="3" r:id="rId2"/>
  </sheets>
  <definedNames>
    <definedName name="_xlnm._FilterDatabase" localSheetId="0" hidden="1">Tareas!$B$3:$I$71</definedName>
    <definedName name="ActualBeyond" localSheetId="1">Requisitos!PeriodInActual*(Requisitos!$F1&gt;0)</definedName>
    <definedName name="ActualBeyond">PeriodInActual*(Tareas!$H1&gt;0)</definedName>
    <definedName name="PercentComplete" localSheetId="1">Requisitos!PercentCompleteBeyond*Requisitos!PeriodInPlan</definedName>
    <definedName name="PercentComplete">PercentCompleteBeyond*PeriodInPlan</definedName>
    <definedName name="PercentCompleteBeyond" localSheetId="1">(Requisitos!A$4=MEDIAN(Requisitos!A$4,Requisitos!$F1,Requisitos!$F1+Requisitos!#REF!)*(Requisitos!$F1&gt;0))*((Requisitos!A$4&lt;(INT(Requisitos!$F1+Requisitos!#REF!*Requisitos!$I1)))+(Requisitos!A$4=Requisitos!$F1))*(Requisitos!$I1&gt;0)</definedName>
    <definedName name="PercentCompleteBeyond">(Tareas!#REF!=MEDIAN(Tareas!#REF!,Tareas!$H1,Tareas!$H1+Tareas!#REF!)*(Tareas!$H1&gt;0))*((Tareas!#REF!&lt;(INT(Tareas!$H1+Tareas!#REF!*Tareas!#REF!)))+(Tareas!#REF!=Tareas!$H1))*(Tareas!#REF!&gt;0)</definedName>
    <definedName name="period_selected" localSheetId="1">Requisitos!$J$2</definedName>
    <definedName name="period_selected">Tareas!#REF!</definedName>
    <definedName name="PeriodInActual" localSheetId="1">Requisitos!A$4=MEDIAN(Requisitos!A$4,Requisitos!$F1,Requisitos!$F1+Requisitos!#REF!-1)</definedName>
    <definedName name="PeriodInActual">Tareas!#REF!=MEDIAN(Tareas!#REF!,Tareas!$H1,Tareas!$H1+Tareas!#REF!-1)</definedName>
    <definedName name="PeriodInPlan" localSheetId="1">Requisitos!A$4=MEDIAN(Requisitos!A$4,Requisitos!$D1,Requisitos!$D1+Requisitos!$E1-1)</definedName>
    <definedName name="PeriodInPlan">Tareas!#REF!=MEDIAN(Tareas!#REF!,Tareas!$E1,Tareas!$E1+Tareas!$G1-1)</definedName>
    <definedName name="Plan" localSheetId="1">Requisitos!PeriodInPlan*(Requisitos!$D1&gt;0)</definedName>
    <definedName name="Plan">PeriodInPlan*(Tareas!$E1&gt;0)</definedName>
    <definedName name="Real" localSheetId="1">(Requisitos!PeriodInActual*(Requisitos!$F1&gt;0))*Requisitos!PeriodInPlan</definedName>
    <definedName name="Real">(PeriodInActual*(Tareas!$H1&gt;0))*PeriodInPlan</definedName>
    <definedName name="TitleRegion..BO60" localSheetId="1">Requisitos!$C$3:$C$4</definedName>
    <definedName name="TitleRegion..BO60">Tareas!$D$3:$D$3</definedName>
    <definedName name="_xlnm.Print_Titles" localSheetId="1">Requisitos!$3:$4</definedName>
    <definedName name="_xlnm.Print_Titles" localSheetId="0">Tareas!$3:$3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8" i="1" l="1"/>
  <c r="F82" i="1"/>
  <c r="F18" i="1"/>
  <c r="J126" i="1"/>
  <c r="F126" i="1"/>
  <c r="F84" i="1"/>
  <c r="B20" i="3"/>
  <c r="B21" i="3" s="1"/>
  <c r="B22" i="3" s="1"/>
  <c r="B23" i="3" s="1"/>
  <c r="B24" i="3" s="1"/>
  <c r="C89" i="1"/>
  <c r="C90" i="1" s="1"/>
  <c r="C91" i="1" s="1"/>
  <c r="C92" i="1" s="1"/>
  <c r="C93" i="1" s="1"/>
  <c r="C95" i="1" s="1"/>
  <c r="J96" i="1"/>
  <c r="J88" i="1"/>
  <c r="J89" i="1" s="1"/>
  <c r="J90" i="1" s="1"/>
  <c r="J91" i="1" s="1"/>
  <c r="J92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F12" i="1"/>
  <c r="C31" i="1"/>
  <c r="C32" i="1" s="1"/>
  <c r="C33" i="1" s="1"/>
  <c r="C34" i="1" s="1"/>
  <c r="C35" i="1" s="1"/>
  <c r="C36" i="1" s="1"/>
  <c r="F78" i="1"/>
  <c r="F79" i="1"/>
  <c r="F80" i="1"/>
  <c r="F81" i="1"/>
  <c r="F83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1" i="1"/>
  <c r="F72" i="1"/>
  <c r="F73" i="1"/>
  <c r="F74" i="1"/>
  <c r="F75" i="1"/>
  <c r="F76" i="1"/>
  <c r="F77" i="1"/>
  <c r="F85" i="1"/>
  <c r="F5" i="1"/>
  <c r="F6" i="1"/>
  <c r="F7" i="1"/>
  <c r="F8" i="1"/>
  <c r="F9" i="1"/>
  <c r="F10" i="1"/>
  <c r="F11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I17" i="3"/>
  <c r="I18" i="3"/>
  <c r="I19" i="3"/>
  <c r="C98" i="1" l="1"/>
  <c r="C99" i="1" s="1"/>
  <c r="C100" i="1" s="1"/>
  <c r="C101" i="1" s="1"/>
  <c r="C102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8" i="1"/>
  <c r="C19" i="1" s="1"/>
  <c r="C20" i="1" s="1"/>
  <c r="C21" i="1" s="1"/>
  <c r="C22" i="1" s="1"/>
  <c r="C23" i="1" s="1"/>
  <c r="C24" i="1" s="1"/>
  <c r="C25" i="1" s="1"/>
  <c r="C26" i="1" s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</calcChain>
</file>

<file path=xl/sharedStrings.xml><?xml version="1.0" encoding="utf-8"?>
<sst xmlns="http://schemas.openxmlformats.org/spreadsheetml/2006/main" count="461" uniqueCount="194">
  <si>
    <t>Histórico de tareas UniConnect</t>
  </si>
  <si>
    <t>Nº user story</t>
  </si>
  <si>
    <t xml:space="preserve">ID </t>
  </si>
  <si>
    <t>ACTIVIDAD</t>
  </si>
  <si>
    <t>ENCARGADO</t>
  </si>
  <si>
    <t>ESTADO</t>
  </si>
  <si>
    <t>TIEMPO ESTIMADO</t>
  </si>
  <si>
    <t>TIEMPO REAL (HORAS)</t>
  </si>
  <si>
    <t>Pair Porgramming</t>
  </si>
  <si>
    <t>Fecha entrega</t>
  </si>
  <si>
    <t>FASE A (Primer enfoque)</t>
  </si>
  <si>
    <t>Instalación de entorno de desarrollo e invesig.</t>
  </si>
  <si>
    <t>Marta Canino</t>
  </si>
  <si>
    <t>Juan Grima</t>
  </si>
  <si>
    <t>Dulibeth Medina</t>
  </si>
  <si>
    <t>Yolanda Llop</t>
  </si>
  <si>
    <t>Xavier Mora</t>
  </si>
  <si>
    <t>Interfaz inicial de invitado (plantilla)</t>
  </si>
  <si>
    <t>Videos de aprendizaje Qt</t>
  </si>
  <si>
    <t>Creación de base de datos</t>
  </si>
  <si>
    <t xml:space="preserve"> Xavier Mora</t>
  </si>
  <si>
    <t>Vinculación de interfaces con aplicación</t>
  </si>
  <si>
    <t>Vinculación de BD con app y servidor</t>
  </si>
  <si>
    <t>Consultas a BD</t>
  </si>
  <si>
    <t>Conexión a servidor</t>
  </si>
  <si>
    <t>Registro de usuarios en BD</t>
  </si>
  <si>
    <t>Interfaz de registro de usuarios</t>
  </si>
  <si>
    <t>Interfaz de inicio de sesión</t>
  </si>
  <si>
    <t>Eventos y vinculación de ventanas</t>
  </si>
  <si>
    <t>Interfaz con calendario</t>
  </si>
  <si>
    <t>Interfaz perfil de alumno</t>
  </si>
  <si>
    <t>Interfaz perfil de tutor</t>
  </si>
  <si>
    <t>Interfaz principal con calendario</t>
  </si>
  <si>
    <t>Agregar pestaña con funcionalidad de tutor</t>
  </si>
  <si>
    <t>Fase B (Migración a App Web)</t>
  </si>
  <si>
    <t>Planificación de migración</t>
  </si>
  <si>
    <t>Diseño relacional de la base de datos</t>
  </si>
  <si>
    <t>Introducción a Flask</t>
  </si>
  <si>
    <t>Creacion de base de datos MySQL</t>
  </si>
  <si>
    <t>Crear interfaz de registro de usuario</t>
  </si>
  <si>
    <t>Funcionalidad de guardar los datos de registro en la BBDD</t>
  </si>
  <si>
    <t>Crear interfaz de inicio de sesión</t>
  </si>
  <si>
    <t>Funcionalidad autenticación del usuario con la BBDD</t>
  </si>
  <si>
    <t>Crear página de invitados</t>
  </si>
  <si>
    <t xml:space="preserve">Videos de css, html,JavaScript </t>
  </si>
  <si>
    <t>Crear interfaz de inicio</t>
  </si>
  <si>
    <t>Edición del formato Requisitos y tareas(Excel)</t>
  </si>
  <si>
    <t>Introducción a JavaScript</t>
  </si>
  <si>
    <t>Crear Interfaz de editar perfil  con HTML</t>
  </si>
  <si>
    <t>Investigar subir fotos en el servidor</t>
  </si>
  <si>
    <t>Añadir funcionalidad de foto de perfil</t>
  </si>
  <si>
    <t>Funcionalidad de  almacenar fotos en la BBDD</t>
  </si>
  <si>
    <t>Investigar sobre PostgreeSQL</t>
  </si>
  <si>
    <t>Creación de tabla Image en BBDD</t>
  </si>
  <si>
    <t>Almacenar datos de edición de perfil en la BBDD</t>
  </si>
  <si>
    <t>Creación de interfaz de edición de perfil de tutor</t>
  </si>
  <si>
    <t>Habilitación de pestaña de tutelados</t>
  </si>
  <si>
    <t>Creación de campo de asignaturas en página de inicio</t>
  </si>
  <si>
    <t>Creación de pestaña de asignaturas</t>
  </si>
  <si>
    <t>Funcionalidad crear y añadir asignturas</t>
  </si>
  <si>
    <t xml:space="preserve">Funcionalidad de como descargar un archivo </t>
  </si>
  <si>
    <t>Completado</t>
  </si>
  <si>
    <t xml:space="preserve">Guardar archivos en el servidor </t>
  </si>
  <si>
    <t>Xavier  Mora</t>
  </si>
  <si>
    <t xml:space="preserve">Investigar como subir archivos al servidor  </t>
  </si>
  <si>
    <t>Añadir Librería SweetAlert</t>
  </si>
  <si>
    <t>:20:00</t>
  </si>
  <si>
    <t xml:space="preserve">Funcionameinto del servidor </t>
  </si>
  <si>
    <t>Botones para poder subir y descargar ndespligue</t>
  </si>
  <si>
    <t xml:space="preserve"> Funcionalidad de subir archivos</t>
  </si>
  <si>
    <t xml:space="preserve">Completado </t>
  </si>
  <si>
    <t>Añadir  calendario a la página de inicio</t>
  </si>
  <si>
    <t>Añadir contenedor de eventos a la página principal</t>
  </si>
  <si>
    <t>Añadir eventos a la página de inicio</t>
  </si>
  <si>
    <t>Editar la ventana de inicio</t>
  </si>
  <si>
    <t xml:space="preserve">Descargar archivos </t>
  </si>
  <si>
    <t>Vincular eventos a la base de datos</t>
  </si>
  <si>
    <t>Vincular eventos al calendario</t>
  </si>
  <si>
    <t>Implementar seguridad en la contraseña</t>
  </si>
  <si>
    <t>Vincular calendario a la base de datos</t>
  </si>
  <si>
    <t>Acceso a página de inicio según rol (estudiante/tutor)</t>
  </si>
  <si>
    <t>Agregar pestaña de tutelados a página de inicio para tutores</t>
  </si>
  <si>
    <t>Introducir imagen de perfil por defecto</t>
  </si>
  <si>
    <t>Edición de criterios de validación y requisitos</t>
  </si>
  <si>
    <t>Unificar aspecto de ventanas</t>
  </si>
  <si>
    <t>Fase C (Despliegue)</t>
  </si>
  <si>
    <t>Análisis y comparación de plataformas</t>
  </si>
  <si>
    <t>Despliegue en Azure</t>
  </si>
  <si>
    <t xml:space="preserve">Busqueda del despligue en Azure </t>
  </si>
  <si>
    <t>Documentación despliegue</t>
  </si>
  <si>
    <t>GRUPAL</t>
  </si>
  <si>
    <t>Fase D</t>
  </si>
  <si>
    <t>Foto de perfil en el menú lateral</t>
  </si>
  <si>
    <t>Plataforma de podcasting</t>
  </si>
  <si>
    <t xml:space="preserve">Testing </t>
  </si>
  <si>
    <t xml:space="preserve">Pestaña de grupos de estudio </t>
  </si>
  <si>
    <t>No Completado</t>
  </si>
  <si>
    <t>Fase Final</t>
  </si>
  <si>
    <t>Solicitud de tutorías</t>
  </si>
  <si>
    <t>Notificación de tutorías al tutor</t>
  </si>
  <si>
    <t>Crear grupos que se puedan apuntar</t>
  </si>
  <si>
    <t xml:space="preserve">Funcionalidades para el funcionamiento de podcast </t>
  </si>
  <si>
    <t xml:space="preserve">Sonido podcast </t>
  </si>
  <si>
    <t>Unificación  menú laterla</t>
  </si>
  <si>
    <t>Chatbot</t>
  </si>
  <si>
    <t>Asistente Virtual de Voz Jarvis</t>
  </si>
  <si>
    <t>Testing</t>
  </si>
  <si>
    <t xml:space="preserve">Recodificación </t>
  </si>
  <si>
    <t>Despliegue Final</t>
  </si>
  <si>
    <t>Investigación de librerias OpenAI</t>
  </si>
  <si>
    <t>Suma de TIEMPO ESTIMADO</t>
  </si>
  <si>
    <t>Suma de TIEMPO REAL (HORAS)</t>
  </si>
  <si>
    <t>73.9</t>
  </si>
  <si>
    <t>71.85</t>
  </si>
  <si>
    <t>Total general</t>
  </si>
  <si>
    <t>Requisitos</t>
  </si>
  <si>
    <t>Nº</t>
  </si>
  <si>
    <t>Requisito</t>
  </si>
  <si>
    <t>Descripción</t>
  </si>
  <si>
    <t>Criterios de validación</t>
  </si>
  <si>
    <t>Prioridad</t>
  </si>
  <si>
    <t>Riesgo</t>
  </si>
  <si>
    <t>IEDs</t>
  </si>
  <si>
    <t>Estado</t>
  </si>
  <si>
    <t>Fecha Creación</t>
  </si>
  <si>
    <t>Registro de usuarios</t>
  </si>
  <si>
    <t>Permitir a los usuarios crear una cuenta con su nombre, apellido, email y contraseña.</t>
  </si>
  <si>
    <t xml:space="preserve">1. Validación de dirección de correo electrónico durante el registro, para evitar usuarios duplicados. 
</t>
  </si>
  <si>
    <t>A</t>
  </si>
  <si>
    <t>M</t>
  </si>
  <si>
    <t>Seguridad de contraseña</t>
  </si>
  <si>
    <t>El usuario creará su contraseña al registrarse, ésta debe contener al menos una letra mayúscula, una minúscula, un número y un símbolo.</t>
  </si>
  <si>
    <t xml:space="preserve">
1.Debe contener al menos una letra mayúscula  y una minúscula.
2.Debe incluir al menos un número del 0 al 9.
3.Debe tener al menos un carácter especial (@, #, $, %, etc.).</t>
  </si>
  <si>
    <t>B</t>
  </si>
  <si>
    <t xml:space="preserve">Inicio de sesión tutuores y estudiantes </t>
  </si>
  <si>
    <t>Permitir a los usuarios entrar a la plataforma con sus credenciales (email y contraseña) a través de una interfaz.</t>
  </si>
  <si>
    <t>1. Autenticación de email y contraseña. 
2. Proporcionar un mensaje de error de autenticación.</t>
  </si>
  <si>
    <t>Edición de perfil  de estudiante</t>
  </si>
  <si>
    <t>El estudiante modifica aspectos como el email, nombre, apellido, grado y contraseña a traves de una interfaz. A su vez tiene la opción de darse de alta de tutor.</t>
  </si>
  <si>
    <t xml:space="preserve">1. El estudiante debe poder accerder a una pestaña de perfil donde pueda realizar cambios en su email, nombre, apellido, grado y contraseña.
2. La nueva contraseña debe tener al menos una letra mayúscula y minúscula, un número yun  carácter especial.
3. Confirmación de Contraseña:Debe coincidir con la nueva contraseña.
4. El estudiante puede darse de alta de tutor y acceder a su nuevo perfil de tutor.
</t>
  </si>
  <si>
    <t>Edición de perfil de tutor</t>
  </si>
  <si>
    <t>El tutor modifica aspectos como el nombre, apellido, grado y contraseña a traves de una interfaz, asi como su tarifa y  las asignaturas que va a impartir.</t>
  </si>
  <si>
    <t xml:space="preserve">1. El Tutor debe poder accerder a una pestaña de perfil donde pueda realizar cambios en su email, nombre, apellido, grado y contraseña.
2. La nueva contraseña debe tener al menos una letra mayúscula y minúscula, un número yun  carácter especial.
3. Confirmación de Contraseña:Debe coincidir con la nueva contraseña.
4. El tutor puede acceder a una pestaña donde pueda editar campos refrentes a su rol, en este caso, asignaturas y tarifa.
</t>
  </si>
  <si>
    <t>Alta de tutor</t>
  </si>
  <si>
    <t>Permitir a los estudiantes indicar si desean ser tutores.</t>
  </si>
  <si>
    <t xml:space="preserve">1. Reflejar en el perfil de usuario el nuevo estatus de tutor.
2. El tutor debe tener acceso a una pestaña "Tutelados".
</t>
  </si>
  <si>
    <t>Foto de perfil</t>
  </si>
  <si>
    <t>Permitir a los usuario agregar una foto de perfil.</t>
  </si>
  <si>
    <t>1. Visualización de la foto de perfil agregada.
2. Archivo de imagen válido (jpg, png, etc.).</t>
  </si>
  <si>
    <t>Interfaz de invitados</t>
  </si>
  <si>
    <t>Las personas que aun no se han registrado tendran acceso a una interfaz de invitado donde pueden visualizar información hacer de la plataforma uniConnect.</t>
  </si>
  <si>
    <t xml:space="preserve">1. La interfaz de invitado muestra información sobre las funcionalidades de la aplicación.
2. Acceso a inicio de sesión.
3. El invitado (usuario no registrado) solo puede acceder a esta interfaz.
</t>
  </si>
  <si>
    <t xml:space="preserve">B </t>
  </si>
  <si>
    <t>Subir archivos</t>
  </si>
  <si>
    <t>Permitir a lo usuarios subir archivos a la plataforma.</t>
  </si>
  <si>
    <t xml:space="preserve">1. Visualización del documento añadido.
2. Formato de archivo  válido (pdf).
</t>
  </si>
  <si>
    <t>Descargar archivos</t>
  </si>
  <si>
    <t>Permitir a lo usuarios descargar archivos de la plataforma.</t>
  </si>
  <si>
    <t>1. Verificar que el archivo descargado se ha guardado en el dispositivo.
2. Formato de archivo  válido (pdf).</t>
  </si>
  <si>
    <t>Calendario de eventos</t>
  </si>
  <si>
    <t>Los usuarios tienen un calendario en la página principal, en el cual pueden añadir eventos.</t>
  </si>
  <si>
    <r>
      <rPr>
        <sz val="16"/>
        <color theme="1"/>
        <rFont val="Corbel"/>
        <scheme val="major"/>
      </rPr>
      <t>1. Visualización del calendario en la página principal.
2. Añadir eventos en la fecha deseada.
3. El evento se refleja en el calendario.</t>
    </r>
    <r>
      <rPr>
        <b/>
        <sz val="16"/>
        <color theme="1"/>
        <rFont val="Corbel"/>
        <scheme val="major"/>
      </rPr>
      <t xml:space="preserve">
</t>
    </r>
  </si>
  <si>
    <t>Borrar eventos del calendario</t>
  </si>
  <si>
    <t>Permitir que los usuarios borren eventos en su calendario.</t>
  </si>
  <si>
    <t>1. Opción para eliminar el evento del calendario.
2.Verificar que el evento ya no se visualiza en el calendario.</t>
  </si>
  <si>
    <t>Solicitud de tutoría</t>
  </si>
  <si>
    <t>Permitir a los usuarios(Estudiantes y tutores) solicitar tutorías a los tutores registrados.</t>
  </si>
  <si>
    <t>1. Tanto el solicitante como el tutor, deben recibir una notificación.</t>
  </si>
  <si>
    <t>Visualización de tutelados</t>
  </si>
  <si>
    <t>Permitir a los usuarios visualizar los tutores registrados(nombre, email y asignaturas impartidas).</t>
  </si>
  <si>
    <t xml:space="preserve">Despligue </t>
  </si>
  <si>
    <t>Un despliegue en Azure implica la transferencia y configuración de la aplicación desde un entorno local o de desarrollo a la infraestructura de nube de Microsoft Azure</t>
  </si>
  <si>
    <t>1.La aplicación estara disponible y operativa en Azure.
2.Todas las pruebas post-despliegue  satisfactorias.
3.La documentación está actualizada y completa, proporcionando información clara sobre el proceso de despliegue en Azure.</t>
  </si>
  <si>
    <t>C</t>
  </si>
  <si>
    <t>Podcast</t>
  </si>
  <si>
    <t xml:space="preserve">Permite crear y escuchar podcast de otra gente </t>
  </si>
  <si>
    <t>1. Que se pueda crear para todos los usuarios. 2. Puedas crear tu propio podcat y que la gente lo vea</t>
  </si>
  <si>
    <t>Organización de grupos de estudio</t>
  </si>
  <si>
    <t>Permite a los  usuarios tanto formar, crear y organizar grupos de estudio como unirse a grupos  de estudio ya formados por otros estudiantes</t>
  </si>
  <si>
    <t>1. Pestaña adicional de Estudio 2. Botón con modal para formar grupo es estudio 3. Sincronización con BD y con identidad de usuario 4. Posibilidad de visualizar todos los grupos formados por otros estudiantes 5. Botón de unirse a grupo de estudio, los datos del usuario serán proporcionados al creador del grupo</t>
  </si>
  <si>
    <t xml:space="preserve">Jarvis </t>
  </si>
  <si>
    <t>Jarvis permite la iteración con él de forma verbal Su entrenamiento no está desarrollado del todo  solo para algunas preguntas específicas</t>
  </si>
  <si>
    <t>1. Que pueda resolver verbalmente las preguntas que estan entrenadas</t>
  </si>
  <si>
    <t xml:space="preserve">Notificación de solicitud de tutorias </t>
  </si>
  <si>
    <t>Permite visualizar al usuario una notificación cuando solicite una tutoria</t>
  </si>
  <si>
    <t>1.Implica confirmar que la funcionalidad de visualización de notificaciones esté implementada y funcione correctamente cuando el usuario solicita una tutoría</t>
  </si>
  <si>
    <t xml:space="preserve">ChatBoot </t>
  </si>
  <si>
    <t xml:space="preserve"> Proporciona asistencia, responde preguntas . Su objetivo es mejorar la experiencia del usuario al ofrecer respuestas rápidas y útiles</t>
  </si>
  <si>
    <t>1.Respuestas Precisas 2.Interacción Intuitiva 3. Feedback del Usuario</t>
  </si>
  <si>
    <t>Prioridad/Riesgo</t>
  </si>
  <si>
    <t>Valor</t>
  </si>
  <si>
    <t>Alto</t>
  </si>
  <si>
    <t>Medio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</si>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</sst>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:mm:ss;@"/>
    <numFmt numFmtId="166" formatCode="[$-F400]h:mm:ss\ AM/PM"/>
  </numFmts>
  <fonts count="58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u/>
      <sz val="42"/>
      <color theme="4" tint="-0.249977111117893"/>
      <name val="Corbel"/>
      <scheme val="major"/>
    </font>
    <font>
      <b/>
      <sz val="11"/>
      <color theme="1" tint="0.34998626667073579"/>
      <name val="Corbel"/>
      <scheme val="major"/>
    </font>
    <font>
      <sz val="13"/>
      <color theme="1" tint="0.24994659260841701"/>
      <name val="Corbel"/>
      <scheme val="major"/>
    </font>
    <font>
      <sz val="11"/>
      <color theme="1" tint="0.24994659260841701"/>
      <name val="Corbel"/>
      <scheme val="major"/>
    </font>
    <font>
      <b/>
      <u/>
      <sz val="42"/>
      <color theme="5" tint="-0.249977111117893"/>
      <name val="Corbel"/>
      <scheme val="major"/>
    </font>
    <font>
      <b/>
      <sz val="42"/>
      <color theme="7"/>
      <name val="Corbel"/>
      <scheme val="major"/>
    </font>
    <font>
      <b/>
      <sz val="13"/>
      <color theme="1" tint="0.24994659260841701"/>
      <name val="Corbel"/>
      <scheme val="major"/>
    </font>
    <font>
      <b/>
      <sz val="11"/>
      <color theme="1" tint="0.24994659260841701"/>
      <name val="Corbel"/>
      <scheme val="major"/>
    </font>
    <font>
      <sz val="13"/>
      <color theme="1"/>
      <name val="Corbel"/>
      <scheme val="major"/>
    </font>
    <font>
      <b/>
      <sz val="13"/>
      <color theme="1"/>
      <name val="Corbel"/>
      <scheme val="major"/>
    </font>
    <font>
      <sz val="13"/>
      <color theme="1"/>
      <name val="Corbel"/>
      <family val="2"/>
      <scheme val="major"/>
    </font>
    <font>
      <b/>
      <sz val="13"/>
      <color theme="1" tint="0.34998626667073579"/>
      <name val="Corbel"/>
      <family val="2"/>
      <scheme val="major"/>
    </font>
    <font>
      <sz val="13"/>
      <color rgb="FF404040"/>
      <name val="Corbel"/>
      <scheme val="major"/>
    </font>
    <font>
      <b/>
      <sz val="13"/>
      <color rgb="FF404040"/>
      <name val="Corbel"/>
      <scheme val="major"/>
    </font>
    <font>
      <sz val="13"/>
      <color rgb="FF404040"/>
      <name val="Corbel"/>
      <family val="2"/>
      <scheme val="major"/>
    </font>
    <font>
      <b/>
      <sz val="16"/>
      <color theme="1"/>
      <name val="Corbel"/>
      <scheme val="major"/>
    </font>
    <font>
      <sz val="16"/>
      <color theme="1"/>
      <name val="Corbel"/>
      <scheme val="major"/>
    </font>
    <font>
      <b/>
      <sz val="13"/>
      <color theme="0"/>
      <name val="Corbel"/>
      <scheme val="major"/>
    </font>
    <font>
      <b/>
      <sz val="16"/>
      <color theme="3" tint="-0.89999084444715716"/>
      <name val="Corbel"/>
      <family val="2"/>
      <scheme val="major"/>
    </font>
    <font>
      <b/>
      <sz val="18"/>
      <color theme="0"/>
      <name val="Corbel"/>
      <scheme val="major"/>
    </font>
    <font>
      <b/>
      <sz val="13"/>
      <color theme="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6"/>
      <color rgb="FF000000"/>
      <name val="Corbel"/>
      <scheme val="major"/>
    </font>
    <font>
      <b/>
      <sz val="16"/>
      <color rgb="FF000000"/>
      <name val="Corbel"/>
      <scheme val="major"/>
    </font>
    <font>
      <sz val="13"/>
      <color theme="1" tint="4.9989318521683403E-2"/>
      <name val="Corbel"/>
      <family val="2"/>
      <scheme val="major"/>
    </font>
    <font>
      <b/>
      <sz val="11"/>
      <color theme="1"/>
      <name val="Corbel"/>
      <family val="2"/>
      <scheme val="major"/>
    </font>
    <font>
      <sz val="13"/>
      <color theme="1" tint="0.249977111117893"/>
      <name val="Corbel"/>
      <scheme val="major"/>
    </font>
    <font>
      <b/>
      <sz val="20"/>
      <color rgb="FF1B1712"/>
      <name val="Corbel"/>
      <scheme val="major"/>
    </font>
    <font>
      <b/>
      <sz val="20"/>
      <color rgb="FF404040"/>
      <name val="Corbel"/>
    </font>
    <font>
      <b/>
      <sz val="20"/>
      <color rgb="FF444444"/>
      <name val="Corbel"/>
      <scheme val="major"/>
    </font>
    <font>
      <b/>
      <sz val="20"/>
      <color rgb="FF000000"/>
      <name val="Corbel"/>
    </font>
    <font>
      <b/>
      <sz val="20"/>
      <color rgb="FF000000"/>
      <name val="Corbel"/>
      <scheme val="major"/>
    </font>
    <font>
      <sz val="13"/>
      <color rgb="FF404040"/>
      <name val="Corbel"/>
      <charset val="1"/>
    </font>
    <font>
      <sz val="13"/>
      <color rgb="FF000000"/>
      <name val="Corbel"/>
      <scheme val="major"/>
    </font>
    <font>
      <sz val="16"/>
      <color theme="1"/>
      <name val="Corbel"/>
      <family val="2"/>
      <scheme val="major"/>
    </font>
    <font>
      <b/>
      <sz val="16"/>
      <color rgb="FF000000"/>
      <name val="Corbel"/>
      <family val="2"/>
      <scheme val="major"/>
    </font>
    <font>
      <sz val="16"/>
      <color rgb="FF000000"/>
      <name val="Corbel"/>
      <family val="2"/>
      <scheme val="major"/>
    </font>
    <font>
      <b/>
      <sz val="16"/>
      <color theme="1"/>
      <name val="Corbel"/>
      <family val="2"/>
      <scheme val="major"/>
    </font>
    <font>
      <sz val="11"/>
      <color theme="1"/>
      <name val="Corbel"/>
      <family val="2"/>
      <scheme val="major"/>
    </font>
    <font>
      <sz val="11"/>
      <color theme="1"/>
      <name val="Corbel"/>
      <scheme val="major"/>
    </font>
    <font>
      <b/>
      <sz val="11"/>
      <color theme="1"/>
      <name val="Calibri"/>
      <scheme val="minor"/>
    </font>
    <font>
      <b/>
      <sz val="11"/>
      <color theme="1" tint="0.34998626667073579"/>
      <name val="Calibri"/>
      <scheme val="minor"/>
    </font>
    <font>
      <b/>
      <sz val="11"/>
      <color theme="1" tint="0.24994659260841701"/>
      <name val="Calibri"/>
      <scheme val="minor"/>
    </font>
    <font>
      <sz val="12"/>
      <color rgb="FF374151"/>
      <name val="Söhne"/>
      <charset val="1"/>
    </font>
  </fonts>
  <fills count="2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45B"/>
        <bgColor indexed="64"/>
      </patternFill>
    </fill>
    <fill>
      <patternFill patternType="solid">
        <fgColor rgb="FF6FFFFA"/>
        <bgColor indexed="64"/>
      </patternFill>
    </fill>
    <fill>
      <patternFill patternType="solid">
        <fgColor rgb="FFFFD3FF"/>
        <bgColor indexed="64"/>
      </patternFill>
    </fill>
    <fill>
      <patternFill patternType="solid">
        <fgColor rgb="FFACFFBE"/>
        <bgColor indexed="64"/>
      </patternFill>
    </fill>
    <fill>
      <patternFill patternType="solid">
        <fgColor rgb="FFCAC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FFBE"/>
        <bgColor rgb="FF000000"/>
      </patternFill>
    </fill>
    <fill>
      <patternFill patternType="solid">
        <fgColor rgb="FF447E83"/>
        <bgColor indexed="64"/>
      </patternFill>
    </fill>
    <fill>
      <patternFill patternType="solid">
        <fgColor rgb="FF0F496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19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2" applyFont="1">
      <alignment horizontal="left" wrapText="1"/>
    </xf>
    <xf numFmtId="0" fontId="4" fillId="0" borderId="0" xfId="2" applyFont="1" applyAlignment="1">
      <alignment horizontal="center" wrapText="1"/>
    </xf>
    <xf numFmtId="0" fontId="0" fillId="0" borderId="5" xfId="0" applyBorder="1">
      <alignment horizontal="center" vertical="center"/>
    </xf>
    <xf numFmtId="0" fontId="4" fillId="0" borderId="5" xfId="2" applyFont="1" applyBorder="1">
      <alignment horizontal="left" wrapText="1"/>
    </xf>
    <xf numFmtId="0" fontId="14" fillId="0" borderId="0" xfId="8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1" fillId="0" borderId="5" xfId="0" applyFont="1" applyBorder="1" applyAlignment="1">
      <alignment horizontal="center"/>
    </xf>
    <xf numFmtId="0" fontId="2" fillId="0" borderId="5" xfId="2" applyBorder="1">
      <alignment horizontal="left" wrapText="1"/>
    </xf>
    <xf numFmtId="0" fontId="0" fillId="15" borderId="0" xfId="0" applyFill="1" applyAlignment="1">
      <alignment vertical="center" wrapText="1"/>
    </xf>
    <xf numFmtId="0" fontId="0" fillId="15" borderId="0" xfId="0" applyFill="1">
      <alignment horizontal="center" vertical="center"/>
    </xf>
    <xf numFmtId="0" fontId="4" fillId="8" borderId="5" xfId="2" applyFont="1" applyFill="1" applyBorder="1">
      <alignment horizontal="left" wrapText="1"/>
    </xf>
    <xf numFmtId="0" fontId="0" fillId="15" borderId="5" xfId="0" applyFill="1" applyBorder="1">
      <alignment horizontal="center" vertical="center"/>
    </xf>
    <xf numFmtId="0" fontId="25" fillId="15" borderId="5" xfId="9" applyFont="1" applyFill="1" applyBorder="1" applyAlignment="1">
      <alignment horizontal="center" vertical="center"/>
    </xf>
    <xf numFmtId="0" fontId="0" fillId="15" borderId="9" xfId="0" applyFill="1" applyBorder="1">
      <alignment horizontal="center" vertical="center"/>
    </xf>
    <xf numFmtId="0" fontId="25" fillId="15" borderId="9" xfId="9" applyFont="1" applyFill="1" applyBorder="1" applyAlignment="1">
      <alignment horizontal="center" vertical="center"/>
    </xf>
    <xf numFmtId="0" fontId="0" fillId="0" borderId="11" xfId="0" applyBorder="1">
      <alignment horizontal="center" vertical="center"/>
    </xf>
    <xf numFmtId="165" fontId="24" fillId="0" borderId="10" xfId="0" applyNumberFormat="1" applyFont="1" applyBorder="1">
      <alignment horizontal="center" vertical="center"/>
    </xf>
    <xf numFmtId="165" fontId="24" fillId="0" borderId="6" xfId="0" applyNumberFormat="1" applyFont="1" applyBorder="1">
      <alignment horizontal="center" vertical="center"/>
    </xf>
    <xf numFmtId="165" fontId="24" fillId="0" borderId="7" xfId="0" applyNumberFormat="1" applyFont="1" applyBorder="1">
      <alignment horizontal="center" vertical="center"/>
    </xf>
    <xf numFmtId="165" fontId="16" fillId="0" borderId="9" xfId="2" applyNumberFormat="1" applyFont="1" applyBorder="1" applyAlignment="1">
      <alignment horizontal="center" wrapText="1"/>
    </xf>
    <xf numFmtId="165" fontId="16" fillId="0" borderId="5" xfId="2" applyNumberFormat="1" applyFont="1" applyBorder="1" applyAlignment="1">
      <alignment horizontal="center" wrapText="1"/>
    </xf>
    <xf numFmtId="165" fontId="13" fillId="0" borderId="5" xfId="2" applyNumberFormat="1" applyFont="1" applyBorder="1" applyAlignment="1">
      <alignment horizontal="center" wrapText="1"/>
    </xf>
    <xf numFmtId="165" fontId="17" fillId="0" borderId="0" xfId="0" applyNumberFormat="1" applyFont="1" applyAlignment="1">
      <alignment horizontal="center"/>
    </xf>
    <xf numFmtId="165" fontId="16" fillId="0" borderId="5" xfId="2" applyNumberFormat="1" applyFont="1" applyFill="1" applyBorder="1" applyAlignment="1">
      <alignment horizontal="center" wrapText="1"/>
    </xf>
    <xf numFmtId="165" fontId="26" fillId="0" borderId="12" xfId="0" applyNumberFormat="1" applyFont="1" applyBorder="1" applyAlignment="1">
      <alignment horizontal="center" wrapText="1"/>
    </xf>
    <xf numFmtId="0" fontId="30" fillId="0" borderId="5" xfId="0" applyFont="1" applyBorder="1">
      <alignment horizontal="center" vertical="center"/>
    </xf>
    <xf numFmtId="0" fontId="29" fillId="0" borderId="5" xfId="2" applyFont="1" applyBorder="1" applyAlignment="1">
      <alignment horizontal="left" vertical="center" wrapText="1"/>
    </xf>
    <xf numFmtId="0" fontId="30" fillId="0" borderId="5" xfId="2" applyFont="1" applyBorder="1" applyAlignment="1">
      <alignment horizontal="left" vertical="top" wrapText="1"/>
    </xf>
    <xf numFmtId="0" fontId="29" fillId="0" borderId="5" xfId="2" applyFont="1" applyBorder="1" applyAlignment="1">
      <alignment horizontal="center" vertical="center" wrapText="1"/>
    </xf>
    <xf numFmtId="14" fontId="29" fillId="0" borderId="5" xfId="0" applyNumberFormat="1" applyFont="1" applyBorder="1">
      <alignment horizontal="center" vertical="center"/>
    </xf>
    <xf numFmtId="0" fontId="30" fillId="0" borderId="5" xfId="2" applyFont="1" applyBorder="1" applyAlignment="1">
      <alignment horizontal="left" vertical="center" wrapText="1"/>
    </xf>
    <xf numFmtId="0" fontId="30" fillId="0" borderId="5" xfId="2" applyFont="1" applyBorder="1">
      <alignment horizontal="left" wrapText="1"/>
    </xf>
    <xf numFmtId="0" fontId="29" fillId="0" borderId="5" xfId="2" applyFont="1" applyBorder="1" applyAlignment="1">
      <alignment horizontal="center" wrapText="1"/>
    </xf>
    <xf numFmtId="0" fontId="29" fillId="0" borderId="5" xfId="2" applyFont="1" applyBorder="1">
      <alignment horizontal="left" wrapText="1"/>
    </xf>
    <xf numFmtId="0" fontId="29" fillId="0" borderId="5" xfId="2" applyFont="1" applyBorder="1" applyAlignment="1">
      <alignment horizontal="left" vertical="top" wrapText="1"/>
    </xf>
    <xf numFmtId="0" fontId="34" fillId="17" borderId="11" xfId="10" applyFont="1" applyFill="1" applyBorder="1">
      <alignment horizontal="center" vertical="center" wrapText="1"/>
    </xf>
    <xf numFmtId="0" fontId="24" fillId="0" borderId="6" xfId="0" applyFont="1" applyBorder="1">
      <alignment horizontal="center" vertical="center"/>
    </xf>
    <xf numFmtId="0" fontId="24" fillId="0" borderId="7" xfId="0" applyFont="1" applyBorder="1" applyAlignment="1">
      <alignment horizontal="left" vertical="center"/>
    </xf>
    <xf numFmtId="0" fontId="24" fillId="0" borderId="7" xfId="0" applyFont="1" applyBorder="1">
      <alignment horizontal="center" vertical="center"/>
    </xf>
    <xf numFmtId="0" fontId="35" fillId="0" borderId="0" xfId="0" applyFont="1">
      <alignment horizontal="center" vertical="center"/>
    </xf>
    <xf numFmtId="2" fontId="0" fillId="0" borderId="0" xfId="0" applyNumberFormat="1">
      <alignment horizontal="center" vertical="center"/>
    </xf>
    <xf numFmtId="166" fontId="13" fillId="0" borderId="5" xfId="2" applyNumberFormat="1" applyFont="1" applyBorder="1" applyAlignment="1">
      <alignment horizontal="center" wrapText="1"/>
    </xf>
    <xf numFmtId="0" fontId="37" fillId="0" borderId="12" xfId="0" applyFont="1" applyBorder="1" applyAlignment="1">
      <alignment horizontal="left" vertical="center" wrapText="1"/>
    </xf>
    <xf numFmtId="0" fontId="36" fillId="0" borderId="12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center" vertical="center" wrapText="1"/>
    </xf>
    <xf numFmtId="14" fontId="37" fillId="0" borderId="12" xfId="0" applyNumberFormat="1" applyFont="1" applyBorder="1">
      <alignment horizontal="center" vertical="center"/>
    </xf>
    <xf numFmtId="166" fontId="13" fillId="0" borderId="11" xfId="2" applyNumberFormat="1" applyFont="1" applyBorder="1" applyAlignment="1">
      <alignment horizontal="center" wrapText="1"/>
    </xf>
    <xf numFmtId="165" fontId="13" fillId="0" borderId="11" xfId="2" applyNumberFormat="1" applyFont="1" applyBorder="1" applyAlignment="1">
      <alignment horizontal="center" wrapText="1"/>
    </xf>
    <xf numFmtId="0" fontId="24" fillId="0" borderId="17" xfId="0" applyFont="1" applyBorder="1">
      <alignment horizontal="center" vertical="center"/>
    </xf>
    <xf numFmtId="0" fontId="24" fillId="0" borderId="5" xfId="0" applyFont="1" applyBorder="1">
      <alignment horizontal="center" vertical="center"/>
    </xf>
    <xf numFmtId="0" fontId="0" fillId="0" borderId="14" xfId="0" applyBorder="1">
      <alignment horizontal="center" vertical="center"/>
    </xf>
    <xf numFmtId="0" fontId="24" fillId="0" borderId="18" xfId="0" applyFont="1" applyBorder="1">
      <alignment horizontal="center" vertical="center"/>
    </xf>
    <xf numFmtId="0" fontId="38" fillId="11" borderId="12" xfId="0" applyFont="1" applyFill="1" applyBorder="1" applyAlignment="1">
      <alignment horizontal="center" wrapText="1"/>
    </xf>
    <xf numFmtId="0" fontId="18" fillId="0" borderId="0" xfId="8" applyFont="1">
      <alignment vertical="center"/>
    </xf>
    <xf numFmtId="0" fontId="19" fillId="0" borderId="0" xfId="1" applyFont="1" applyAlignment="1"/>
    <xf numFmtId="0" fontId="17" fillId="0" borderId="0" xfId="0" applyFont="1" applyAlignment="1">
      <alignment vertical="center"/>
    </xf>
    <xf numFmtId="164" fontId="18" fillId="0" borderId="0" xfId="8" applyNumberFormat="1" applyFont="1">
      <alignment vertical="center"/>
    </xf>
    <xf numFmtId="0" fontId="15" fillId="0" borderId="0" xfId="10" applyFont="1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vertical="center"/>
    </xf>
    <xf numFmtId="0" fontId="20" fillId="0" borderId="0" xfId="2" applyFont="1" applyAlignment="1">
      <alignment wrapText="1"/>
    </xf>
    <xf numFmtId="0" fontId="17" fillId="0" borderId="0" xfId="0" applyFont="1" applyAlignment="1"/>
    <xf numFmtId="164" fontId="17" fillId="0" borderId="0" xfId="0" applyNumberFormat="1" applyFont="1" applyAlignment="1"/>
    <xf numFmtId="0" fontId="22" fillId="0" borderId="10" xfId="0" applyFont="1" applyBorder="1">
      <alignment horizontal="center" vertical="center"/>
    </xf>
    <xf numFmtId="0" fontId="22" fillId="0" borderId="13" xfId="0" applyFont="1" applyBorder="1" applyAlignment="1">
      <alignment horizontal="center"/>
    </xf>
    <xf numFmtId="0" fontId="22" fillId="12" borderId="9" xfId="0" applyFont="1" applyFill="1" applyBorder="1">
      <alignment horizontal="center" vertical="center"/>
    </xf>
    <xf numFmtId="0" fontId="16" fillId="0" borderId="9" xfId="2" applyFont="1" applyBorder="1" applyAlignment="1">
      <alignment horizontal="center" wrapText="1"/>
    </xf>
    <xf numFmtId="0" fontId="23" fillId="0" borderId="10" xfId="0" applyFont="1" applyBorder="1">
      <alignment horizontal="center" vertical="center"/>
    </xf>
    <xf numFmtId="0" fontId="22" fillId="0" borderId="6" xfId="0" applyFont="1" applyBorder="1">
      <alignment horizontal="center" vertical="center"/>
    </xf>
    <xf numFmtId="0" fontId="22" fillId="0" borderId="8" xfId="0" applyFont="1" applyBorder="1" applyAlignment="1">
      <alignment horizontal="center"/>
    </xf>
    <xf numFmtId="0" fontId="24" fillId="10" borderId="5" xfId="0" applyFont="1" applyFill="1" applyBorder="1">
      <alignment horizontal="center" vertical="center"/>
    </xf>
    <xf numFmtId="0" fontId="23" fillId="0" borderId="6" xfId="0" applyFont="1" applyBorder="1">
      <alignment horizontal="center" vertical="center"/>
    </xf>
    <xf numFmtId="0" fontId="22" fillId="13" borderId="5" xfId="0" applyFont="1" applyFill="1" applyBorder="1">
      <alignment horizontal="center" vertical="center"/>
    </xf>
    <xf numFmtId="0" fontId="24" fillId="11" borderId="5" xfId="0" applyFont="1" applyFill="1" applyBorder="1">
      <alignment horizontal="center" vertical="center"/>
    </xf>
    <xf numFmtId="0" fontId="22" fillId="14" borderId="5" xfId="0" applyFont="1" applyFill="1" applyBorder="1">
      <alignment horizontal="center" vertical="center"/>
    </xf>
    <xf numFmtId="0" fontId="16" fillId="11" borderId="5" xfId="2" applyFont="1" applyFill="1" applyBorder="1" applyAlignment="1">
      <alignment horizontal="center" wrapText="1"/>
    </xf>
    <xf numFmtId="0" fontId="22" fillId="0" borderId="7" xfId="0" applyFont="1" applyBorder="1">
      <alignment horizontal="center" vertical="center"/>
    </xf>
    <xf numFmtId="0" fontId="22" fillId="0" borderId="5" xfId="0" applyFont="1" applyBorder="1">
      <alignment horizontal="center" vertical="center"/>
    </xf>
    <xf numFmtId="0" fontId="16" fillId="13" borderId="5" xfId="2" applyFont="1" applyFill="1" applyBorder="1" applyAlignment="1">
      <alignment horizontal="center" wrapText="1"/>
    </xf>
    <xf numFmtId="0" fontId="16" fillId="9" borderId="5" xfId="2" applyFont="1" applyFill="1" applyBorder="1" applyAlignment="1">
      <alignment horizontal="center" wrapText="1"/>
    </xf>
    <xf numFmtId="0" fontId="16" fillId="11" borderId="5" xfId="2" applyFont="1" applyFill="1" applyBorder="1" applyAlignment="1">
      <alignment horizontal="center" vertical="center" wrapText="1"/>
    </xf>
    <xf numFmtId="0" fontId="16" fillId="12" borderId="5" xfId="2" applyFont="1" applyFill="1" applyBorder="1" applyAlignment="1">
      <alignment horizontal="center" wrapText="1"/>
    </xf>
    <xf numFmtId="0" fontId="22" fillId="0" borderId="6" xfId="0" applyFont="1" applyBorder="1" applyAlignment="1">
      <alignment horizontal="center"/>
    </xf>
    <xf numFmtId="0" fontId="16" fillId="10" borderId="5" xfId="2" applyFont="1" applyFill="1" applyBorder="1" applyAlignment="1">
      <alignment horizontal="center" wrapText="1"/>
    </xf>
    <xf numFmtId="0" fontId="22" fillId="0" borderId="7" xfId="0" applyFont="1" applyBorder="1" applyAlignment="1">
      <alignment horizontal="center"/>
    </xf>
    <xf numFmtId="0" fontId="16" fillId="13" borderId="11" xfId="2" applyFont="1" applyFill="1" applyBorder="1" applyAlignment="1">
      <alignment horizontal="center" wrapText="1"/>
    </xf>
    <xf numFmtId="0" fontId="16" fillId="0" borderId="14" xfId="2" applyFont="1" applyBorder="1" applyAlignment="1">
      <alignment horizontal="center" wrapText="1"/>
    </xf>
    <xf numFmtId="0" fontId="24" fillId="15" borderId="9" xfId="9" applyFont="1" applyFill="1" applyBorder="1" applyAlignment="1">
      <alignment horizontal="center" vertical="center"/>
    </xf>
    <xf numFmtId="0" fontId="16" fillId="13" borderId="9" xfId="2" applyFont="1" applyFill="1" applyBorder="1" applyAlignment="1">
      <alignment horizontal="center" wrapText="1"/>
    </xf>
    <xf numFmtId="0" fontId="13" fillId="0" borderId="9" xfId="2" applyFont="1" applyBorder="1" applyAlignment="1">
      <alignment horizontal="center" wrapText="1"/>
    </xf>
    <xf numFmtId="0" fontId="24" fillId="15" borderId="5" xfId="9" applyFont="1" applyFill="1" applyBorder="1" applyAlignment="1">
      <alignment horizontal="center" vertical="center"/>
    </xf>
    <xf numFmtId="0" fontId="13" fillId="9" borderId="5" xfId="2" applyFont="1" applyFill="1" applyBorder="1" applyAlignment="1">
      <alignment horizontal="center" wrapText="1"/>
    </xf>
    <xf numFmtId="0" fontId="13" fillId="0" borderId="5" xfId="2" applyFont="1" applyBorder="1" applyAlignment="1">
      <alignment horizontal="center" wrapText="1"/>
    </xf>
    <xf numFmtId="0" fontId="13" fillId="11" borderId="5" xfId="2" applyFont="1" applyFill="1" applyBorder="1" applyAlignment="1">
      <alignment horizontal="center" wrapText="1"/>
    </xf>
    <xf numFmtId="0" fontId="17" fillId="0" borderId="5" xfId="0" applyFont="1" applyBorder="1">
      <alignment horizontal="center" vertical="center"/>
    </xf>
    <xf numFmtId="0" fontId="16" fillId="0" borderId="5" xfId="2" applyFont="1" applyBorder="1" applyAlignment="1">
      <alignment horizontal="center" wrapText="1"/>
    </xf>
    <xf numFmtId="0" fontId="16" fillId="15" borderId="5" xfId="2" applyFont="1" applyFill="1" applyBorder="1" applyAlignment="1">
      <alignment horizontal="center" wrapText="1"/>
    </xf>
    <xf numFmtId="0" fontId="20" fillId="0" borderId="5" xfId="2" applyFont="1" applyBorder="1" applyAlignment="1">
      <alignment horizontal="center" wrapText="1"/>
    </xf>
    <xf numFmtId="0" fontId="13" fillId="10" borderId="5" xfId="2" applyFont="1" applyFill="1" applyBorder="1" applyAlignment="1">
      <alignment horizontal="center" wrapText="1"/>
    </xf>
    <xf numFmtId="0" fontId="13" fillId="14" borderId="5" xfId="2" applyFont="1" applyFill="1" applyBorder="1" applyAlignment="1">
      <alignment horizontal="center" wrapText="1"/>
    </xf>
    <xf numFmtId="0" fontId="13" fillId="0" borderId="0" xfId="2" applyFont="1" applyBorder="1" applyAlignment="1">
      <alignment horizontal="center" wrapText="1"/>
    </xf>
    <xf numFmtId="0" fontId="13" fillId="15" borderId="5" xfId="2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13" borderId="5" xfId="2" applyFont="1" applyFill="1" applyBorder="1" applyAlignment="1">
      <alignment horizontal="center" wrapText="1"/>
    </xf>
    <xf numFmtId="0" fontId="2" fillId="0" borderId="5" xfId="2" applyBorder="1" applyAlignment="1">
      <alignment horizontal="center" wrapText="1"/>
    </xf>
    <xf numFmtId="0" fontId="17" fillId="0" borderId="5" xfId="0" applyFont="1" applyFill="1" applyBorder="1">
      <alignment horizontal="center" vertical="center"/>
    </xf>
    <xf numFmtId="0" fontId="16" fillId="0" borderId="5" xfId="2" applyFont="1" applyFill="1" applyBorder="1" applyAlignment="1">
      <alignment horizontal="center" wrapText="1"/>
    </xf>
    <xf numFmtId="0" fontId="28" fillId="14" borderId="12" xfId="0" applyFont="1" applyFill="1" applyBorder="1" applyAlignment="1">
      <alignment horizontal="center" wrapText="1"/>
    </xf>
    <xf numFmtId="0" fontId="20" fillId="0" borderId="5" xfId="2" applyFont="1" applyFill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6" fillId="16" borderId="12" xfId="0" applyFont="1" applyFill="1" applyBorder="1" applyAlignment="1">
      <alignment horizontal="center" wrapText="1"/>
    </xf>
    <xf numFmtId="0" fontId="27" fillId="0" borderId="12" xfId="0" applyFont="1" applyBorder="1" applyAlignment="1">
      <alignment horizontal="center" wrapText="1"/>
    </xf>
    <xf numFmtId="0" fontId="26" fillId="11" borderId="12" xfId="0" applyFont="1" applyFill="1" applyBorder="1" applyAlignment="1">
      <alignment horizontal="center" wrapText="1"/>
    </xf>
    <xf numFmtId="0" fontId="16" fillId="14" borderId="5" xfId="2" applyFont="1" applyFill="1" applyBorder="1" applyAlignment="1">
      <alignment horizontal="center" wrapText="1"/>
    </xf>
    <xf numFmtId="0" fontId="16" fillId="0" borderId="11" xfId="2" applyFont="1" applyFill="1" applyBorder="1" applyAlignment="1">
      <alignment horizontal="center" wrapText="1"/>
    </xf>
    <xf numFmtId="0" fontId="13" fillId="0" borderId="11" xfId="2" applyFont="1" applyFill="1" applyBorder="1" applyAlignment="1">
      <alignment horizontal="center" wrapText="1"/>
    </xf>
    <xf numFmtId="0" fontId="2" fillId="0" borderId="14" xfId="2" applyBorder="1" applyAlignment="1">
      <alignment horizontal="center" wrapText="1"/>
    </xf>
    <xf numFmtId="0" fontId="13" fillId="19" borderId="9" xfId="2" applyFont="1" applyFill="1" applyBorder="1" applyAlignment="1">
      <alignment horizontal="center" wrapText="1"/>
    </xf>
    <xf numFmtId="0" fontId="2" fillId="0" borderId="11" xfId="2" applyBorder="1" applyAlignment="1">
      <alignment horizontal="center" wrapText="1"/>
    </xf>
    <xf numFmtId="0" fontId="28" fillId="13" borderId="12" xfId="0" applyFont="1" applyFill="1" applyBorder="1" applyAlignment="1">
      <alignment horizontal="center" wrapText="1"/>
    </xf>
    <xf numFmtId="0" fontId="28" fillId="12" borderId="12" xfId="0" applyFont="1" applyFill="1" applyBorder="1" applyAlignment="1">
      <alignment horizontal="center" wrapText="1"/>
    </xf>
    <xf numFmtId="0" fontId="13" fillId="19" borderId="5" xfId="2" applyFont="1" applyFill="1" applyBorder="1" applyAlignment="1">
      <alignment horizontal="center" wrapText="1"/>
    </xf>
    <xf numFmtId="0" fontId="13" fillId="0" borderId="11" xfId="2" applyFont="1" applyBorder="1" applyAlignment="1">
      <alignment horizontal="center" wrapText="1"/>
    </xf>
    <xf numFmtId="0" fontId="28" fillId="11" borderId="5" xfId="0" applyFont="1" applyFill="1" applyBorder="1" applyAlignment="1">
      <alignment horizontal="center" wrapText="1"/>
    </xf>
    <xf numFmtId="0" fontId="13" fillId="12" borderId="5" xfId="2" applyFont="1" applyFill="1" applyBorder="1" applyAlignment="1">
      <alignment horizontal="center" wrapText="1"/>
    </xf>
    <xf numFmtId="0" fontId="30" fillId="20" borderId="5" xfId="0" applyFont="1" applyFill="1" applyBorder="1">
      <alignment horizontal="center" vertical="center"/>
    </xf>
    <xf numFmtId="0" fontId="36" fillId="20" borderId="12" xfId="0" applyFont="1" applyFill="1" applyBorder="1">
      <alignment horizontal="center" vertical="center"/>
    </xf>
    <xf numFmtId="0" fontId="39" fillId="21" borderId="19" xfId="0" applyFont="1" applyFill="1" applyBorder="1">
      <alignment horizontal="center" vertical="center"/>
    </xf>
    <xf numFmtId="166" fontId="39" fillId="21" borderId="19" xfId="0" applyNumberFormat="1" applyFont="1" applyFill="1" applyBorder="1">
      <alignment horizontal="center" vertical="center"/>
    </xf>
    <xf numFmtId="0" fontId="39" fillId="21" borderId="20" xfId="0" applyFont="1" applyFill="1" applyBorder="1">
      <alignment horizontal="center" vertical="center"/>
    </xf>
    <xf numFmtId="0" fontId="13" fillId="10" borderId="11" xfId="2" applyFont="1" applyFill="1" applyBorder="1" applyAlignment="1">
      <alignment horizontal="center" wrapText="1"/>
    </xf>
    <xf numFmtId="0" fontId="13" fillId="19" borderId="11" xfId="2" applyFont="1" applyFill="1" applyBorder="1" applyAlignment="1">
      <alignment horizontal="center" wrapText="1"/>
    </xf>
    <xf numFmtId="0" fontId="26" fillId="0" borderId="5" xfId="2" applyFont="1" applyBorder="1" applyAlignment="1">
      <alignment horizontal="center" wrapText="1"/>
    </xf>
    <xf numFmtId="0" fontId="28" fillId="14" borderId="5" xfId="0" applyFont="1" applyFill="1" applyBorder="1" applyAlignment="1">
      <alignment horizontal="center" wrapText="1"/>
    </xf>
    <xf numFmtId="0" fontId="40" fillId="0" borderId="5" xfId="2" applyFont="1" applyBorder="1" applyAlignment="1">
      <alignment horizontal="center" vertical="center" wrapText="1"/>
    </xf>
    <xf numFmtId="0" fontId="16" fillId="12" borderId="11" xfId="2" applyFont="1" applyFill="1" applyBorder="1" applyAlignment="1">
      <alignment horizontal="center" wrapText="1"/>
    </xf>
    <xf numFmtId="0" fontId="13" fillId="0" borderId="14" xfId="2" applyFont="1" applyBorder="1" applyAlignment="1">
      <alignment horizontal="center" wrapText="1"/>
    </xf>
    <xf numFmtId="165" fontId="16" fillId="0" borderId="11" xfId="2" applyNumberFormat="1" applyFont="1" applyFill="1" applyBorder="1" applyAlignment="1">
      <alignment horizontal="center" wrapText="1"/>
    </xf>
    <xf numFmtId="0" fontId="31" fillId="17" borderId="11" xfId="9" applyFont="1" applyFill="1" applyBorder="1" applyAlignment="1">
      <alignment horizontal="center" vertical="center"/>
    </xf>
    <xf numFmtId="0" fontId="31" fillId="17" borderId="11" xfId="10" applyFont="1" applyFill="1" applyBorder="1">
      <alignment horizontal="center" vertical="center" wrapText="1"/>
    </xf>
    <xf numFmtId="164" fontId="31" fillId="17" borderId="11" xfId="10" applyNumberFormat="1" applyFont="1" applyFill="1" applyBorder="1">
      <alignment horizontal="center" vertical="center" wrapText="1"/>
    </xf>
    <xf numFmtId="0" fontId="46" fillId="0" borderId="0" xfId="0" applyFont="1">
      <alignment horizontal="center" vertical="center"/>
    </xf>
    <xf numFmtId="0" fontId="47" fillId="19" borderId="9" xfId="2" applyFont="1" applyFill="1" applyBorder="1" applyAlignment="1">
      <alignment horizontal="center" wrapText="1"/>
    </xf>
    <xf numFmtId="0" fontId="28" fillId="12" borderId="5" xfId="0" applyFont="1" applyFill="1" applyBorder="1" applyAlignment="1">
      <alignment horizontal="center" wrapText="1"/>
    </xf>
    <xf numFmtId="0" fontId="13" fillId="9" borderId="9" xfId="2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6" fillId="0" borderId="5" xfId="2" applyFont="1" applyFill="1" applyBorder="1" applyAlignment="1">
      <alignment horizontal="center" wrapText="1"/>
    </xf>
    <xf numFmtId="0" fontId="48" fillId="0" borderId="5" xfId="0" applyFont="1" applyBorder="1">
      <alignment horizontal="center" vertical="center"/>
    </xf>
    <xf numFmtId="0" fontId="49" fillId="0" borderId="12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top" wrapText="1"/>
    </xf>
    <xf numFmtId="0" fontId="51" fillId="0" borderId="5" xfId="2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14" fontId="49" fillId="0" borderId="12" xfId="0" applyNumberFormat="1" applyFont="1" applyBorder="1">
      <alignment horizontal="center" vertical="center"/>
    </xf>
    <xf numFmtId="0" fontId="50" fillId="20" borderId="12" xfId="0" applyFont="1" applyFill="1" applyBorder="1">
      <alignment horizontal="center" vertical="center"/>
    </xf>
    <xf numFmtId="0" fontId="52" fillId="0" borderId="5" xfId="0" applyFont="1" applyBorder="1">
      <alignment horizontal="center" vertical="center"/>
    </xf>
    <xf numFmtId="0" fontId="22" fillId="0" borderId="12" xfId="0" applyFont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4" fillId="0" borderId="9" xfId="2" applyFont="1" applyBorder="1" applyAlignment="1">
      <alignment horizontal="center" wrapText="1"/>
    </xf>
    <xf numFmtId="165" fontId="22" fillId="0" borderId="12" xfId="0" applyNumberFormat="1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16" fontId="55" fillId="23" borderId="0" xfId="10" applyNumberFormat="1" applyFont="1" applyFill="1">
      <alignment horizontal="center" vertical="center" wrapText="1"/>
    </xf>
    <xf numFmtId="16" fontId="55" fillId="0" borderId="0" xfId="10" applyNumberFormat="1" applyFont="1">
      <alignment horizontal="center" vertical="center" wrapText="1"/>
    </xf>
    <xf numFmtId="0" fontId="55" fillId="23" borderId="0" xfId="10" applyFont="1" applyFill="1">
      <alignment horizontal="center" vertical="center" wrapText="1"/>
    </xf>
    <xf numFmtId="16" fontId="56" fillId="23" borderId="0" xfId="0" applyNumberFormat="1" applyFont="1" applyFill="1" applyAlignment="1">
      <alignment horizontal="center"/>
    </xf>
    <xf numFmtId="16" fontId="54" fillId="23" borderId="0" xfId="0" applyNumberFormat="1" applyFont="1" applyFill="1" applyAlignment="1">
      <alignment horizontal="center"/>
    </xf>
    <xf numFmtId="0" fontId="56" fillId="0" borderId="0" xfId="0" applyFont="1" applyAlignment="1">
      <alignment horizontal="center"/>
    </xf>
    <xf numFmtId="0" fontId="56" fillId="0" borderId="0" xfId="0" applyFont="1" applyAlignment="1"/>
    <xf numFmtId="0" fontId="57" fillId="0" borderId="0" xfId="0" applyFont="1">
      <alignment horizontal="center" vertical="center"/>
    </xf>
    <xf numFmtId="0" fontId="45" fillId="22" borderId="15" xfId="0" applyFont="1" applyFill="1" applyBorder="1">
      <alignment horizontal="center" vertical="center"/>
    </xf>
    <xf numFmtId="0" fontId="45" fillId="22" borderId="16" xfId="0" applyFont="1" applyFill="1" applyBorder="1">
      <alignment horizontal="center" vertical="center"/>
    </xf>
    <xf numFmtId="0" fontId="45" fillId="22" borderId="12" xfId="0" applyFont="1" applyFill="1" applyBorder="1">
      <alignment horizontal="center" vertical="center"/>
    </xf>
    <xf numFmtId="0" fontId="18" fillId="0" borderId="0" xfId="8" applyFont="1">
      <alignment vertical="center"/>
    </xf>
    <xf numFmtId="0" fontId="41" fillId="22" borderId="5" xfId="9" applyFont="1" applyFill="1" applyBorder="1" applyAlignment="1">
      <alignment horizontal="center" vertical="center"/>
    </xf>
    <xf numFmtId="0" fontId="32" fillId="22" borderId="5" xfId="9" applyFont="1" applyFill="1" applyBorder="1" applyAlignment="1">
      <alignment horizontal="center" vertical="center"/>
    </xf>
    <xf numFmtId="0" fontId="41" fillId="22" borderId="5" xfId="2" applyFont="1" applyFill="1" applyBorder="1" applyAlignment="1">
      <alignment horizontal="center" vertical="center" wrapText="1"/>
    </xf>
    <xf numFmtId="0" fontId="32" fillId="22" borderId="5" xfId="2" applyFont="1" applyFill="1" applyBorder="1" applyAlignment="1">
      <alignment horizontal="center" vertical="center" wrapText="1"/>
    </xf>
    <xf numFmtId="0" fontId="44" fillId="22" borderId="15" xfId="0" applyFont="1" applyFill="1" applyBorder="1">
      <alignment horizontal="center" vertical="center"/>
    </xf>
    <xf numFmtId="0" fontId="42" fillId="22" borderId="16" xfId="0" applyFont="1" applyFill="1" applyBorder="1">
      <alignment horizontal="center" vertical="center"/>
    </xf>
    <xf numFmtId="0" fontId="42" fillId="22" borderId="12" xfId="0" applyFont="1" applyFill="1" applyBorder="1">
      <alignment horizontal="center" vertical="center"/>
    </xf>
    <xf numFmtId="0" fontId="43" fillId="22" borderId="16" xfId="0" applyFont="1" applyFill="1" applyBorder="1">
      <alignment horizontal="center" vertical="center"/>
    </xf>
    <xf numFmtId="0" fontId="43" fillId="22" borderId="12" xfId="0" applyFont="1" applyFill="1" applyBorder="1">
      <alignment horizontal="center" vertical="center"/>
    </xf>
    <xf numFmtId="0" fontId="33" fillId="18" borderId="5" xfId="10" applyFont="1" applyFill="1" applyBorder="1">
      <alignment horizontal="center" vertical="center" wrapText="1"/>
    </xf>
    <xf numFmtId="0" fontId="33" fillId="18" borderId="5" xfId="9" applyFont="1" applyFill="1" applyBorder="1" applyAlignme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30"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CAC9FF"/>
      <color rgb="FFFFD3FF"/>
      <color rgb="FF6FFFFA"/>
      <color rgb="FFFFF45B"/>
      <color rgb="FFACFFBE"/>
      <color rgb="FF545969"/>
      <color rgb="FF0F496A"/>
      <color rgb="FF447E83"/>
      <color rgb="FF00B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O144"/>
  <sheetViews>
    <sheetView showGridLines="0" tabSelected="1" topLeftCell="A98" zoomScale="92" zoomScaleNormal="75" zoomScaleSheetLayoutView="80" workbookViewId="0">
      <selection activeCell="F84" sqref="F84"/>
    </sheetView>
  </sheetViews>
  <sheetFormatPr baseColWidth="10" defaultColWidth="3" defaultRowHeight="30" customHeight="1" outlineLevelRow="1"/>
  <cols>
    <col min="1" max="1" width="13" style="65" customWidth="1"/>
    <col min="2" max="3" width="18.5" style="65" customWidth="1"/>
    <col min="4" max="4" width="59.5" style="71" customWidth="1"/>
    <col min="5" max="5" width="31.6640625" style="72" customWidth="1"/>
    <col min="6" max="6" width="32.83203125" style="72" customWidth="1"/>
    <col min="7" max="7" width="36.33203125" style="73" customWidth="1"/>
    <col min="8" max="8" width="33" style="73" customWidth="1"/>
    <col min="9" max="9" width="21" style="72" customWidth="1"/>
    <col min="10" max="10" width="19" style="72" customWidth="1"/>
    <col min="11" max="14" width="3" style="65" bestFit="1" customWidth="1"/>
    <col min="15" max="15" width="4.6640625" style="65" bestFit="1" customWidth="1"/>
    <col min="16" max="19" width="3" style="65" bestFit="1" customWidth="1"/>
    <col min="20" max="22" width="3" style="65"/>
    <col min="23" max="23" width="12.6640625" style="65" bestFit="1" customWidth="1"/>
    <col min="24" max="16384" width="3" style="65"/>
  </cols>
  <sheetData>
    <row r="1" spans="2:10" ht="60" customHeight="1">
      <c r="B1" s="183" t="s">
        <v>0</v>
      </c>
      <c r="C1" s="183"/>
      <c r="D1" s="183"/>
      <c r="E1" s="183"/>
      <c r="F1" s="183"/>
      <c r="G1" s="183"/>
      <c r="H1" s="183"/>
      <c r="I1" s="183"/>
      <c r="J1" s="64"/>
    </row>
    <row r="2" spans="2:10" s="15" customFormat="1" ht="40" customHeight="1">
      <c r="B2" s="63"/>
      <c r="C2" s="63"/>
      <c r="D2" s="63"/>
      <c r="E2" s="63"/>
      <c r="F2" s="63"/>
      <c r="G2" s="66"/>
      <c r="H2" s="66"/>
      <c r="I2" s="63"/>
      <c r="J2" s="67"/>
    </row>
    <row r="3" spans="2:10" s="15" customFormat="1" ht="55" customHeight="1">
      <c r="B3" s="149" t="s">
        <v>1</v>
      </c>
      <c r="C3" s="149" t="s">
        <v>2</v>
      </c>
      <c r="D3" s="149" t="s">
        <v>3</v>
      </c>
      <c r="E3" s="150" t="s">
        <v>4</v>
      </c>
      <c r="F3" s="150" t="s">
        <v>5</v>
      </c>
      <c r="G3" s="151" t="s">
        <v>6</v>
      </c>
      <c r="H3" s="151" t="s">
        <v>7</v>
      </c>
      <c r="I3" s="150" t="s">
        <v>8</v>
      </c>
      <c r="J3" s="45" t="s">
        <v>9</v>
      </c>
    </row>
    <row r="4" spans="2:10" ht="51" customHeight="1">
      <c r="B4" s="184" t="s">
        <v>10</v>
      </c>
      <c r="C4" s="185"/>
      <c r="D4" s="185"/>
      <c r="E4" s="185"/>
      <c r="F4" s="185"/>
      <c r="G4" s="185"/>
      <c r="H4" s="185"/>
      <c r="I4" s="185"/>
      <c r="J4" s="67"/>
    </row>
    <row r="5" spans="2:10" ht="25" customHeight="1" outlineLevel="1">
      <c r="B5" s="74"/>
      <c r="C5" s="74">
        <v>1</v>
      </c>
      <c r="D5" s="75" t="s">
        <v>11</v>
      </c>
      <c r="E5" s="76" t="s">
        <v>12</v>
      </c>
      <c r="F5" s="77" t="str">
        <f>IF(ISBLANK($H5),"No completado","Completado")</f>
        <v>Completado</v>
      </c>
      <c r="G5" s="26">
        <v>5.083333333333333</v>
      </c>
      <c r="H5" s="26">
        <v>10.145833333333334</v>
      </c>
      <c r="I5" s="78"/>
      <c r="J5" s="172">
        <v>45202</v>
      </c>
    </row>
    <row r="6" spans="2:10" ht="25" customHeight="1" outlineLevel="1">
      <c r="B6" s="79"/>
      <c r="C6" s="79">
        <f>C5+1</f>
        <v>2</v>
      </c>
      <c r="D6" s="80" t="s">
        <v>11</v>
      </c>
      <c r="E6" s="81" t="s">
        <v>13</v>
      </c>
      <c r="F6" s="77" t="str">
        <f t="shared" ref="F6:F26" si="0">IF(ISBLANK($H6),"No completado","Completado")</f>
        <v>Completado</v>
      </c>
      <c r="G6" s="27">
        <v>5.083333333333333</v>
      </c>
      <c r="H6" s="27">
        <v>10.229166666666666</v>
      </c>
      <c r="I6" s="82"/>
      <c r="J6" s="172">
        <v>45202</v>
      </c>
    </row>
    <row r="7" spans="2:10" ht="25" customHeight="1" outlineLevel="1">
      <c r="B7" s="79"/>
      <c r="C7" s="79">
        <f t="shared" ref="C7:C77" si="1">C6+1</f>
        <v>3</v>
      </c>
      <c r="D7" s="80" t="s">
        <v>11</v>
      </c>
      <c r="E7" s="83" t="s">
        <v>14</v>
      </c>
      <c r="F7" s="77" t="str">
        <f t="shared" si="0"/>
        <v>Completado</v>
      </c>
      <c r="G7" s="27">
        <v>5.083333333333333</v>
      </c>
      <c r="H7" s="27">
        <v>10.125</v>
      </c>
      <c r="I7" s="82"/>
      <c r="J7" s="172">
        <v>45202</v>
      </c>
    </row>
    <row r="8" spans="2:10" ht="25" customHeight="1" outlineLevel="1">
      <c r="B8" s="79"/>
      <c r="C8" s="79">
        <f t="shared" si="1"/>
        <v>4</v>
      </c>
      <c r="D8" s="80" t="s">
        <v>11</v>
      </c>
      <c r="E8" s="84" t="s">
        <v>15</v>
      </c>
      <c r="F8" s="77" t="str">
        <f t="shared" si="0"/>
        <v>Completado</v>
      </c>
      <c r="G8" s="27">
        <v>5.083333333333333</v>
      </c>
      <c r="H8" s="27">
        <v>10.125</v>
      </c>
      <c r="I8" s="82"/>
      <c r="J8" s="172">
        <v>45202</v>
      </c>
    </row>
    <row r="9" spans="2:10" ht="25" customHeight="1" outlineLevel="1">
      <c r="B9" s="79"/>
      <c r="C9" s="79">
        <f t="shared" si="1"/>
        <v>5</v>
      </c>
      <c r="D9" s="80" t="s">
        <v>11</v>
      </c>
      <c r="E9" s="85" t="s">
        <v>16</v>
      </c>
      <c r="F9" s="77" t="str">
        <f t="shared" si="0"/>
        <v>Completado</v>
      </c>
      <c r="G9" s="27">
        <v>5.083333333333333</v>
      </c>
      <c r="H9" s="27">
        <v>10.145833333333334</v>
      </c>
      <c r="I9" s="82"/>
      <c r="J9" s="172">
        <v>45202</v>
      </c>
    </row>
    <row r="10" spans="2:10" ht="30" customHeight="1" outlineLevel="1">
      <c r="B10" s="79"/>
      <c r="C10" s="79">
        <f t="shared" si="1"/>
        <v>6</v>
      </c>
      <c r="D10" s="80" t="s">
        <v>17</v>
      </c>
      <c r="E10" s="86" t="s">
        <v>15</v>
      </c>
      <c r="F10" s="77" t="str">
        <f t="shared" si="0"/>
        <v>Completado</v>
      </c>
      <c r="G10" s="27">
        <v>5.083333333333333</v>
      </c>
      <c r="H10" s="28">
        <v>8.2361111111111107</v>
      </c>
      <c r="I10" s="87"/>
      <c r="J10" s="172">
        <v>45202</v>
      </c>
    </row>
    <row r="11" spans="2:10" ht="30" customHeight="1" outlineLevel="1">
      <c r="B11" s="79"/>
      <c r="C11" s="79">
        <f t="shared" si="1"/>
        <v>7</v>
      </c>
      <c r="D11" s="80" t="s">
        <v>18</v>
      </c>
      <c r="E11" s="86" t="s">
        <v>15</v>
      </c>
      <c r="F11" s="77" t="str">
        <f t="shared" si="0"/>
        <v>Completado</v>
      </c>
      <c r="G11" s="27">
        <v>5.0277777777777777</v>
      </c>
      <c r="H11" s="27">
        <v>5.1215277777777777</v>
      </c>
      <c r="I11" s="88"/>
      <c r="J11" s="172">
        <v>45202</v>
      </c>
    </row>
    <row r="12" spans="2:10" ht="30" customHeight="1" outlineLevel="1">
      <c r="B12" s="79"/>
      <c r="C12" s="79">
        <f t="shared" si="1"/>
        <v>8</v>
      </c>
      <c r="D12" s="80" t="s">
        <v>18</v>
      </c>
      <c r="E12" s="89" t="s">
        <v>14</v>
      </c>
      <c r="F12" s="77" t="str">
        <f t="shared" si="0"/>
        <v>Completado</v>
      </c>
      <c r="G12" s="27">
        <v>5.0277777777777777</v>
      </c>
      <c r="H12" s="27">
        <v>5.09375</v>
      </c>
      <c r="I12" s="88"/>
      <c r="J12" s="172">
        <v>45202</v>
      </c>
    </row>
    <row r="13" spans="2:10" ht="30" customHeight="1" outlineLevel="1">
      <c r="B13" s="79"/>
      <c r="C13" s="79">
        <f t="shared" si="1"/>
        <v>9</v>
      </c>
      <c r="D13" s="80" t="s">
        <v>19</v>
      </c>
      <c r="E13" s="90" t="s">
        <v>20</v>
      </c>
      <c r="F13" s="77" t="str">
        <f t="shared" si="0"/>
        <v>Completado</v>
      </c>
      <c r="G13" s="26">
        <v>5.020833333333333</v>
      </c>
      <c r="H13" s="26">
        <v>5.0138888888888893</v>
      </c>
      <c r="I13" s="91" t="s">
        <v>15</v>
      </c>
      <c r="J13" s="172">
        <v>45202</v>
      </c>
    </row>
    <row r="14" spans="2:10" ht="30" customHeight="1" outlineLevel="1">
      <c r="B14" s="79"/>
      <c r="C14" s="79">
        <f t="shared" si="1"/>
        <v>10</v>
      </c>
      <c r="D14" s="80" t="s">
        <v>21</v>
      </c>
      <c r="E14" s="92" t="s">
        <v>12</v>
      </c>
      <c r="F14" s="77" t="str">
        <f t="shared" si="0"/>
        <v>Completado</v>
      </c>
      <c r="G14" s="27">
        <v>5.125</v>
      </c>
      <c r="H14" s="27">
        <v>5.083333333333333</v>
      </c>
      <c r="I14" s="79"/>
      <c r="J14" s="172">
        <v>45202</v>
      </c>
    </row>
    <row r="15" spans="2:10" ht="30" customHeight="1" outlineLevel="1">
      <c r="B15" s="79"/>
      <c r="C15" s="79">
        <f t="shared" si="1"/>
        <v>11</v>
      </c>
      <c r="D15" s="80" t="s">
        <v>22</v>
      </c>
      <c r="E15" s="90" t="s">
        <v>20</v>
      </c>
      <c r="F15" s="77" t="str">
        <f t="shared" si="0"/>
        <v>Completado</v>
      </c>
      <c r="G15" s="27">
        <v>5.0625</v>
      </c>
      <c r="H15" s="27">
        <v>8.0416666666666661</v>
      </c>
      <c r="I15" s="82"/>
      <c r="J15" s="172">
        <v>45202</v>
      </c>
    </row>
    <row r="16" spans="2:10" ht="30" customHeight="1" outlineLevel="1">
      <c r="B16" s="79"/>
      <c r="C16" s="79">
        <f t="shared" si="1"/>
        <v>12</v>
      </c>
      <c r="D16" s="93" t="s">
        <v>23</v>
      </c>
      <c r="E16" s="90" t="s">
        <v>20</v>
      </c>
      <c r="F16" s="77" t="str">
        <f t="shared" si="0"/>
        <v>Completado</v>
      </c>
      <c r="G16" s="27">
        <v>5.0069444444444446</v>
      </c>
      <c r="H16" s="27">
        <v>1.0347222222222223</v>
      </c>
      <c r="I16" s="94" t="s">
        <v>13</v>
      </c>
      <c r="J16" s="172">
        <v>45202</v>
      </c>
    </row>
    <row r="17" spans="2:10" ht="30" customHeight="1" outlineLevel="1">
      <c r="B17" s="79"/>
      <c r="C17" s="79">
        <f t="shared" si="1"/>
        <v>13</v>
      </c>
      <c r="D17" s="93" t="s">
        <v>24</v>
      </c>
      <c r="E17" s="94" t="s">
        <v>13</v>
      </c>
      <c r="F17" s="77" t="str">
        <f t="shared" si="0"/>
        <v>Completado</v>
      </c>
      <c r="G17" s="27">
        <v>5.145833333333333</v>
      </c>
      <c r="H17" s="27">
        <v>3.0902777777777777</v>
      </c>
      <c r="I17" s="82"/>
      <c r="J17" s="172">
        <v>45202</v>
      </c>
    </row>
    <row r="18" spans="2:10" customFormat="1" ht="30" customHeight="1" outlineLevel="1">
      <c r="B18" s="48">
        <v>1</v>
      </c>
      <c r="C18" s="46">
        <f t="shared" si="1"/>
        <v>14</v>
      </c>
      <c r="D18" s="156" t="s">
        <v>25</v>
      </c>
      <c r="E18" s="109" t="s">
        <v>13</v>
      </c>
      <c r="F18" s="100" t="str">
        <f t="shared" si="0"/>
        <v>Completado</v>
      </c>
      <c r="G18" s="27">
        <v>5.114583333333333</v>
      </c>
      <c r="H18" s="27">
        <v>5.0694444444444446</v>
      </c>
      <c r="I18" s="47"/>
      <c r="J18" s="172">
        <v>45202</v>
      </c>
    </row>
    <row r="19" spans="2:10" ht="30" customHeight="1" outlineLevel="1">
      <c r="B19" s="79">
        <v>1</v>
      </c>
      <c r="C19" s="79">
        <f t="shared" si="1"/>
        <v>15</v>
      </c>
      <c r="D19" s="93" t="s">
        <v>26</v>
      </c>
      <c r="E19" s="89" t="s">
        <v>14</v>
      </c>
      <c r="F19" s="77" t="str">
        <f t="shared" si="0"/>
        <v>Completado</v>
      </c>
      <c r="G19" s="27">
        <v>5.041666666666667</v>
      </c>
      <c r="H19" s="27">
        <v>1.0277777777777777</v>
      </c>
      <c r="I19" s="82"/>
      <c r="J19" s="172">
        <v>45202</v>
      </c>
    </row>
    <row r="20" spans="2:10" ht="30" customHeight="1" outlineLevel="1">
      <c r="B20" s="79">
        <v>3</v>
      </c>
      <c r="C20" s="79">
        <f t="shared" si="1"/>
        <v>16</v>
      </c>
      <c r="D20" s="93" t="s">
        <v>27</v>
      </c>
      <c r="E20" s="89" t="s">
        <v>14</v>
      </c>
      <c r="F20" s="77" t="str">
        <f t="shared" si="0"/>
        <v>Completado</v>
      </c>
      <c r="G20" s="27">
        <v>5.041666666666667</v>
      </c>
      <c r="H20" s="27">
        <v>8.2326388888888893</v>
      </c>
      <c r="I20" s="79"/>
      <c r="J20" s="172">
        <v>45202</v>
      </c>
    </row>
    <row r="21" spans="2:10" ht="30" customHeight="1" outlineLevel="1">
      <c r="B21" s="79"/>
      <c r="C21" s="79">
        <f t="shared" si="1"/>
        <v>17</v>
      </c>
      <c r="D21" s="93" t="s">
        <v>28</v>
      </c>
      <c r="E21" s="92" t="s">
        <v>12</v>
      </c>
      <c r="F21" s="77" t="str">
        <f t="shared" si="0"/>
        <v>No completado</v>
      </c>
      <c r="G21" s="27">
        <v>5.041666666666667</v>
      </c>
      <c r="H21" s="27"/>
      <c r="I21" s="82"/>
      <c r="J21" s="172">
        <v>45202</v>
      </c>
    </row>
    <row r="22" spans="2:10" ht="30" customHeight="1" outlineLevel="1">
      <c r="B22" s="79">
        <v>15</v>
      </c>
      <c r="C22" s="79">
        <f t="shared" si="1"/>
        <v>18</v>
      </c>
      <c r="D22" s="93" t="s">
        <v>29</v>
      </c>
      <c r="E22" s="90" t="s">
        <v>20</v>
      </c>
      <c r="F22" s="77" t="str">
        <f t="shared" si="0"/>
        <v>No completado</v>
      </c>
      <c r="G22" s="27">
        <v>5.020833333333333</v>
      </c>
      <c r="H22" s="27"/>
      <c r="I22" s="79"/>
      <c r="J22" s="172">
        <v>45202</v>
      </c>
    </row>
    <row r="23" spans="2:10" ht="30" customHeight="1" outlineLevel="1">
      <c r="B23" s="79">
        <v>4</v>
      </c>
      <c r="C23" s="79">
        <f t="shared" si="1"/>
        <v>19</v>
      </c>
      <c r="D23" s="80" t="s">
        <v>30</v>
      </c>
      <c r="E23" s="89" t="s">
        <v>14</v>
      </c>
      <c r="F23" s="77" t="str">
        <f t="shared" si="0"/>
        <v>Completado</v>
      </c>
      <c r="G23" s="27">
        <v>5.020833333333333</v>
      </c>
      <c r="H23" s="27">
        <v>0.16666666666666666</v>
      </c>
      <c r="I23" s="82"/>
      <c r="J23" s="172">
        <v>45202</v>
      </c>
    </row>
    <row r="24" spans="2:10" ht="30" customHeight="1" outlineLevel="1">
      <c r="B24" s="79">
        <v>5</v>
      </c>
      <c r="C24" s="79">
        <f t="shared" si="1"/>
        <v>20</v>
      </c>
      <c r="D24" s="93" t="s">
        <v>31</v>
      </c>
      <c r="E24" s="89" t="s">
        <v>14</v>
      </c>
      <c r="F24" s="77" t="str">
        <f t="shared" si="0"/>
        <v>No completado</v>
      </c>
      <c r="G24" s="27">
        <v>5.0625</v>
      </c>
      <c r="H24" s="27"/>
      <c r="I24" s="82"/>
      <c r="J24" s="172">
        <v>45202</v>
      </c>
    </row>
    <row r="25" spans="2:10" ht="30" customHeight="1" outlineLevel="1">
      <c r="B25" s="79">
        <v>15</v>
      </c>
      <c r="C25" s="79">
        <f t="shared" si="1"/>
        <v>21</v>
      </c>
      <c r="D25" s="93" t="s">
        <v>32</v>
      </c>
      <c r="E25" s="89" t="s">
        <v>14</v>
      </c>
      <c r="F25" s="77" t="str">
        <f t="shared" si="0"/>
        <v>No completado</v>
      </c>
      <c r="G25" s="27">
        <v>5.0625</v>
      </c>
      <c r="H25" s="27"/>
      <c r="I25" s="82"/>
      <c r="J25" s="172">
        <v>45202</v>
      </c>
    </row>
    <row r="26" spans="2:10" ht="29" customHeight="1" outlineLevel="1">
      <c r="B26" s="87">
        <v>5</v>
      </c>
      <c r="C26" s="87">
        <f t="shared" si="1"/>
        <v>22</v>
      </c>
      <c r="D26" s="95" t="s">
        <v>33</v>
      </c>
      <c r="E26" s="96" t="s">
        <v>14</v>
      </c>
      <c r="F26" s="97" t="str">
        <f t="shared" si="0"/>
        <v>No completado</v>
      </c>
      <c r="G26" s="28">
        <v>5.020833333333333</v>
      </c>
      <c r="H26" s="28"/>
      <c r="I26" s="87"/>
      <c r="J26" s="172">
        <v>45202</v>
      </c>
    </row>
    <row r="27" spans="2:10" ht="52.5" customHeight="1" outlineLevel="1">
      <c r="B27" s="186" t="s">
        <v>34</v>
      </c>
      <c r="C27" s="187"/>
      <c r="D27" s="187"/>
      <c r="E27" s="187"/>
      <c r="F27" s="187"/>
      <c r="G27" s="187"/>
      <c r="H27" s="187"/>
      <c r="I27" s="187"/>
      <c r="J27" s="173"/>
    </row>
    <row r="28" spans="2:10" s="68" customFormat="1" ht="29" customHeight="1" outlineLevel="1">
      <c r="B28" s="23"/>
      <c r="C28" s="74">
        <v>23</v>
      </c>
      <c r="D28" s="98" t="s">
        <v>35</v>
      </c>
      <c r="E28" s="99" t="s">
        <v>14</v>
      </c>
      <c r="F28" s="100" t="str">
        <f t="shared" ref="F28:F85" si="2">IF(ISBLANK($H28),"No completado","Completado")</f>
        <v>Completado</v>
      </c>
      <c r="G28" s="29">
        <v>1.0520833333333333</v>
      </c>
      <c r="H28" s="29">
        <v>1.0486111111111112</v>
      </c>
      <c r="I28" s="24"/>
      <c r="J28" s="172">
        <v>45216</v>
      </c>
    </row>
    <row r="29" spans="2:10" s="68" customFormat="1" ht="29" customHeight="1" outlineLevel="1">
      <c r="B29" s="21"/>
      <c r="C29" s="79">
        <v>24</v>
      </c>
      <c r="D29" s="101" t="s">
        <v>35</v>
      </c>
      <c r="E29" s="86" t="s">
        <v>15</v>
      </c>
      <c r="F29" s="100" t="str">
        <f t="shared" si="2"/>
        <v>Completado</v>
      </c>
      <c r="G29" s="30">
        <v>1.0555555555555556</v>
      </c>
      <c r="H29" s="30">
        <v>1.0625</v>
      </c>
      <c r="I29" s="22"/>
      <c r="J29" s="172">
        <v>45216</v>
      </c>
    </row>
    <row r="30" spans="2:10" s="68" customFormat="1" ht="29" customHeight="1" outlineLevel="1">
      <c r="B30" s="21"/>
      <c r="C30" s="79">
        <v>25</v>
      </c>
      <c r="D30" s="101" t="s">
        <v>35</v>
      </c>
      <c r="E30" s="102" t="s">
        <v>20</v>
      </c>
      <c r="F30" s="100" t="str">
        <f t="shared" si="2"/>
        <v>Completado</v>
      </c>
      <c r="G30" s="30">
        <v>1.0416666666666667</v>
      </c>
      <c r="H30" s="30">
        <v>1.0381944444444444</v>
      </c>
      <c r="I30" s="22"/>
      <c r="J30" s="172">
        <v>45216</v>
      </c>
    </row>
    <row r="31" spans="2:10" s="68" customFormat="1" ht="29" customHeight="1" outlineLevel="1">
      <c r="B31" s="21"/>
      <c r="C31" s="79">
        <f t="shared" si="1"/>
        <v>26</v>
      </c>
      <c r="D31" s="101" t="s">
        <v>35</v>
      </c>
      <c r="E31" s="94" t="s">
        <v>13</v>
      </c>
      <c r="F31" s="100" t="str">
        <f t="shared" si="2"/>
        <v>Completado</v>
      </c>
      <c r="G31" s="30">
        <v>1.1111111111111112</v>
      </c>
      <c r="H31" s="30">
        <v>1.03125</v>
      </c>
      <c r="I31" s="22"/>
      <c r="J31" s="172">
        <v>45216</v>
      </c>
    </row>
    <row r="32" spans="2:10" s="69" customFormat="1" ht="30" customHeight="1" outlineLevel="1">
      <c r="B32" s="12"/>
      <c r="C32" s="79">
        <f t="shared" si="1"/>
        <v>27</v>
      </c>
      <c r="D32" s="103" t="s">
        <v>36</v>
      </c>
      <c r="E32" s="102" t="s">
        <v>20</v>
      </c>
      <c r="F32" s="100" t="str">
        <f t="shared" si="2"/>
        <v>Completado</v>
      </c>
      <c r="G32" s="30">
        <v>1.0729166666666667</v>
      </c>
      <c r="H32" s="31">
        <v>2.0277777777777777</v>
      </c>
      <c r="I32" s="104" t="s">
        <v>15</v>
      </c>
      <c r="J32" s="172">
        <v>45216</v>
      </c>
    </row>
    <row r="33" spans="2:15" ht="30" customHeight="1" outlineLevel="1">
      <c r="B33" s="105"/>
      <c r="C33" s="79">
        <f t="shared" si="1"/>
        <v>28</v>
      </c>
      <c r="D33" s="106" t="s">
        <v>37</v>
      </c>
      <c r="E33" s="90" t="s">
        <v>16</v>
      </c>
      <c r="F33" s="100" t="str">
        <f t="shared" si="2"/>
        <v>Completado</v>
      </c>
      <c r="G33" s="30">
        <v>1.03125</v>
      </c>
      <c r="H33" s="30">
        <v>2.0416666666666665</v>
      </c>
      <c r="I33" s="106"/>
      <c r="J33" s="172">
        <v>45216</v>
      </c>
    </row>
    <row r="34" spans="2:15" ht="30" customHeight="1" outlineLevel="1">
      <c r="B34" s="105"/>
      <c r="C34" s="79">
        <f t="shared" si="1"/>
        <v>29</v>
      </c>
      <c r="D34" s="106" t="s">
        <v>37</v>
      </c>
      <c r="E34" s="86" t="s">
        <v>15</v>
      </c>
      <c r="F34" s="100" t="str">
        <f t="shared" si="2"/>
        <v>Completado</v>
      </c>
      <c r="G34" s="30">
        <v>1.03125</v>
      </c>
      <c r="H34" s="30">
        <v>2.0347222222222223</v>
      </c>
      <c r="I34" s="106"/>
      <c r="J34" s="172">
        <v>45216</v>
      </c>
    </row>
    <row r="35" spans="2:15" ht="30" customHeight="1" outlineLevel="1">
      <c r="B35" s="105"/>
      <c r="C35" s="79">
        <f t="shared" si="1"/>
        <v>30</v>
      </c>
      <c r="D35" s="106" t="s">
        <v>37</v>
      </c>
      <c r="E35" s="94" t="s">
        <v>13</v>
      </c>
      <c r="F35" s="100" t="str">
        <f t="shared" si="2"/>
        <v>Completado</v>
      </c>
      <c r="G35" s="30">
        <v>1.0729166666666667</v>
      </c>
      <c r="H35" s="30">
        <v>2.0416666666666665</v>
      </c>
      <c r="I35" s="106"/>
      <c r="J35" s="172">
        <v>45216</v>
      </c>
      <c r="O35" s="70"/>
    </row>
    <row r="36" spans="2:15" ht="30" customHeight="1">
      <c r="B36" s="105"/>
      <c r="C36" s="79">
        <f t="shared" si="1"/>
        <v>31</v>
      </c>
      <c r="D36" s="106" t="s">
        <v>38</v>
      </c>
      <c r="E36" s="90" t="s">
        <v>16</v>
      </c>
      <c r="F36" s="100" t="str">
        <f t="shared" si="2"/>
        <v>Completado</v>
      </c>
      <c r="G36" s="30">
        <v>2.0208333333333335</v>
      </c>
      <c r="H36" s="30">
        <v>3.0138888888888888</v>
      </c>
      <c r="I36" s="86" t="s">
        <v>15</v>
      </c>
      <c r="J36" s="172">
        <v>45216</v>
      </c>
    </row>
    <row r="37" spans="2:15" ht="30" customHeight="1">
      <c r="B37" s="105">
        <v>1</v>
      </c>
      <c r="C37" s="79">
        <f t="shared" si="1"/>
        <v>32</v>
      </c>
      <c r="D37" s="106" t="s">
        <v>39</v>
      </c>
      <c r="E37" s="90" t="s">
        <v>16</v>
      </c>
      <c r="F37" s="100" t="str">
        <f t="shared" si="2"/>
        <v>Completado</v>
      </c>
      <c r="G37" s="30">
        <v>2.0833333333333335</v>
      </c>
      <c r="H37" s="30">
        <v>2.1458333333333335</v>
      </c>
      <c r="I37" s="107"/>
      <c r="J37" s="172">
        <v>45216</v>
      </c>
    </row>
    <row r="38" spans="2:15" ht="30" customHeight="1">
      <c r="B38" s="105">
        <v>1</v>
      </c>
      <c r="C38" s="79">
        <f t="shared" si="1"/>
        <v>33</v>
      </c>
      <c r="D38" s="106" t="s">
        <v>40</v>
      </c>
      <c r="E38" s="90" t="s">
        <v>16</v>
      </c>
      <c r="F38" s="100" t="str">
        <f t="shared" si="2"/>
        <v>Completado</v>
      </c>
      <c r="G38" s="30">
        <v>2.0555555555555554</v>
      </c>
      <c r="H38" s="30">
        <v>2.0625</v>
      </c>
      <c r="I38" s="107"/>
      <c r="J38" s="172">
        <v>45216</v>
      </c>
    </row>
    <row r="39" spans="2:15" ht="30" customHeight="1">
      <c r="B39" s="105">
        <v>3</v>
      </c>
      <c r="C39" s="79">
        <f t="shared" si="1"/>
        <v>34</v>
      </c>
      <c r="D39" s="106" t="s">
        <v>41</v>
      </c>
      <c r="E39" s="90" t="s">
        <v>16</v>
      </c>
      <c r="F39" s="100" t="str">
        <f t="shared" si="2"/>
        <v>Completado</v>
      </c>
      <c r="G39" s="30">
        <v>1.0625</v>
      </c>
      <c r="H39" s="30">
        <v>2.1041666666666665</v>
      </c>
      <c r="I39" s="106"/>
      <c r="J39" s="172">
        <v>45216</v>
      </c>
    </row>
    <row r="40" spans="2:15" ht="30" customHeight="1">
      <c r="B40" s="105">
        <v>3</v>
      </c>
      <c r="C40" s="79">
        <f t="shared" si="1"/>
        <v>35</v>
      </c>
      <c r="D40" s="106" t="s">
        <v>42</v>
      </c>
      <c r="E40" s="90" t="s">
        <v>16</v>
      </c>
      <c r="F40" s="100" t="str">
        <f t="shared" si="2"/>
        <v>Completado</v>
      </c>
      <c r="G40" s="30">
        <v>2.0416666666666665</v>
      </c>
      <c r="H40" s="30">
        <v>2.0520833333333335</v>
      </c>
      <c r="I40" s="106"/>
      <c r="J40" s="172">
        <v>45216</v>
      </c>
    </row>
    <row r="41" spans="2:15" ht="30" customHeight="1">
      <c r="B41" s="105">
        <v>5</v>
      </c>
      <c r="C41" s="79">
        <f t="shared" si="1"/>
        <v>36</v>
      </c>
      <c r="D41" s="106" t="s">
        <v>43</v>
      </c>
      <c r="E41" s="86" t="s">
        <v>15</v>
      </c>
      <c r="F41" s="100" t="str">
        <f t="shared" si="2"/>
        <v>Completado</v>
      </c>
      <c r="G41" s="30">
        <v>2.0416666666666665</v>
      </c>
      <c r="H41" s="30">
        <v>4.0625</v>
      </c>
      <c r="I41" s="106"/>
      <c r="J41" s="172">
        <v>45216</v>
      </c>
    </row>
    <row r="42" spans="2:15" ht="30" customHeight="1">
      <c r="B42" s="105"/>
      <c r="C42" s="79">
        <f t="shared" si="1"/>
        <v>37</v>
      </c>
      <c r="D42" s="106" t="s">
        <v>44</v>
      </c>
      <c r="E42" s="86" t="s">
        <v>15</v>
      </c>
      <c r="F42" s="100" t="str">
        <f t="shared" si="2"/>
        <v>Completado</v>
      </c>
      <c r="G42" s="30">
        <v>2.0416666666666665</v>
      </c>
      <c r="H42" s="30">
        <v>4.0277777777777777</v>
      </c>
      <c r="I42" s="106"/>
      <c r="J42" s="172">
        <v>45216</v>
      </c>
    </row>
    <row r="43" spans="2:15" ht="30" customHeight="1">
      <c r="B43" s="105">
        <v>7</v>
      </c>
      <c r="C43" s="79">
        <f t="shared" si="1"/>
        <v>38</v>
      </c>
      <c r="D43" s="106" t="s">
        <v>45</v>
      </c>
      <c r="E43" s="92" t="s">
        <v>12</v>
      </c>
      <c r="F43" s="100" t="str">
        <f t="shared" si="2"/>
        <v>Completado</v>
      </c>
      <c r="G43" s="30">
        <v>0.16666666666666666</v>
      </c>
      <c r="H43" s="30">
        <v>0.125</v>
      </c>
      <c r="I43" s="89" t="s">
        <v>14</v>
      </c>
      <c r="J43" s="172">
        <v>45216</v>
      </c>
    </row>
    <row r="44" spans="2:15" ht="30" customHeight="1">
      <c r="B44" s="105"/>
      <c r="C44" s="79">
        <f t="shared" si="1"/>
        <v>39</v>
      </c>
      <c r="D44" s="106" t="s">
        <v>37</v>
      </c>
      <c r="E44" s="92" t="s">
        <v>12</v>
      </c>
      <c r="F44" s="100" t="str">
        <f t="shared" si="2"/>
        <v>Completado</v>
      </c>
      <c r="G44" s="30">
        <v>2.03125</v>
      </c>
      <c r="H44" s="30">
        <v>4.0381944444444446</v>
      </c>
      <c r="I44" s="90" t="s">
        <v>16</v>
      </c>
      <c r="J44" s="172">
        <v>45216</v>
      </c>
    </row>
    <row r="45" spans="2:15" ht="30" customHeight="1">
      <c r="B45" s="105"/>
      <c r="C45" s="79">
        <f t="shared" si="1"/>
        <v>40</v>
      </c>
      <c r="D45" s="106" t="s">
        <v>46</v>
      </c>
      <c r="E45" s="92" t="s">
        <v>12</v>
      </c>
      <c r="F45" s="100" t="str">
        <f t="shared" si="2"/>
        <v>Completado</v>
      </c>
      <c r="G45" s="30">
        <v>2.0833333333333332E-2</v>
      </c>
      <c r="H45" s="30">
        <v>9.375E-2</v>
      </c>
      <c r="I45" s="107"/>
      <c r="J45" s="172">
        <v>45216</v>
      </c>
    </row>
    <row r="46" spans="2:15" ht="30" customHeight="1">
      <c r="B46" s="105"/>
      <c r="C46" s="79">
        <f t="shared" si="1"/>
        <v>41</v>
      </c>
      <c r="D46" s="106" t="s">
        <v>46</v>
      </c>
      <c r="E46" s="89" t="s">
        <v>14</v>
      </c>
      <c r="F46" s="100" t="str">
        <f t="shared" si="2"/>
        <v>Completado</v>
      </c>
      <c r="G46" s="30">
        <v>2.0833333333333332E-2</v>
      </c>
      <c r="H46" s="30">
        <v>6.25E-2</v>
      </c>
      <c r="I46" s="107"/>
      <c r="J46" s="175">
        <v>45216</v>
      </c>
    </row>
    <row r="47" spans="2:15" ht="30" customHeight="1">
      <c r="B47" s="105"/>
      <c r="C47" s="79">
        <f t="shared" si="1"/>
        <v>42</v>
      </c>
      <c r="D47" s="106" t="s">
        <v>46</v>
      </c>
      <c r="E47" s="90" t="s">
        <v>16</v>
      </c>
      <c r="F47" s="100" t="str">
        <f t="shared" si="2"/>
        <v>Completado</v>
      </c>
      <c r="G47" s="30">
        <v>2.0833333333333332E-2</v>
      </c>
      <c r="H47" s="30">
        <v>6.25E-2</v>
      </c>
      <c r="I47" s="107"/>
      <c r="J47" s="172">
        <v>45216</v>
      </c>
    </row>
    <row r="48" spans="2:15" ht="30" customHeight="1">
      <c r="B48" s="105"/>
      <c r="C48" s="79">
        <f t="shared" si="1"/>
        <v>43</v>
      </c>
      <c r="D48" s="106" t="s">
        <v>46</v>
      </c>
      <c r="E48" s="104" t="s">
        <v>15</v>
      </c>
      <c r="F48" s="100" t="str">
        <f t="shared" si="2"/>
        <v>Completado</v>
      </c>
      <c r="G48" s="30">
        <v>2.0833333333333332E-2</v>
      </c>
      <c r="H48" s="30">
        <v>8.3333333333333329E-2</v>
      </c>
      <c r="I48" s="107"/>
      <c r="J48" s="172">
        <v>45216</v>
      </c>
    </row>
    <row r="49" spans="2:10" ht="30" customHeight="1">
      <c r="B49" s="105"/>
      <c r="C49" s="79">
        <f t="shared" si="1"/>
        <v>44</v>
      </c>
      <c r="D49" s="106" t="s">
        <v>46</v>
      </c>
      <c r="E49" s="94" t="s">
        <v>13</v>
      </c>
      <c r="F49" s="100" t="str">
        <f t="shared" si="2"/>
        <v>Completado</v>
      </c>
      <c r="G49" s="30">
        <v>2.0833333333333332E-2</v>
      </c>
      <c r="H49" s="30">
        <v>4.1666666666666664E-2</v>
      </c>
      <c r="I49" s="107"/>
      <c r="J49" s="172">
        <v>45216</v>
      </c>
    </row>
    <row r="50" spans="2:10" ht="30" customHeight="1">
      <c r="B50" s="16"/>
      <c r="C50" s="79">
        <f t="shared" si="1"/>
        <v>45</v>
      </c>
      <c r="D50" s="103" t="s">
        <v>47</v>
      </c>
      <c r="E50" s="89" t="s">
        <v>14</v>
      </c>
      <c r="F50" s="100" t="str">
        <f t="shared" si="2"/>
        <v>Completado</v>
      </c>
      <c r="G50" s="31">
        <v>1.0833333333333333</v>
      </c>
      <c r="H50" s="31">
        <v>0.15625</v>
      </c>
      <c r="I50" s="108"/>
      <c r="J50" s="172">
        <v>45216</v>
      </c>
    </row>
    <row r="51" spans="2:10" ht="30" customHeight="1">
      <c r="B51" s="105">
        <v>4.5</v>
      </c>
      <c r="C51" s="79">
        <f t="shared" si="1"/>
        <v>46</v>
      </c>
      <c r="D51" s="103" t="s">
        <v>48</v>
      </c>
      <c r="E51" s="89" t="s">
        <v>14</v>
      </c>
      <c r="F51" s="100" t="str">
        <f t="shared" si="2"/>
        <v>Completado</v>
      </c>
      <c r="G51" s="30">
        <v>1.1041666666666667</v>
      </c>
      <c r="H51" s="30">
        <v>3.1666666666666665</v>
      </c>
      <c r="I51" s="92" t="s">
        <v>12</v>
      </c>
      <c r="J51" s="172">
        <v>45216</v>
      </c>
    </row>
    <row r="52" spans="2:10" ht="30" customHeight="1">
      <c r="B52" s="105">
        <v>8</v>
      </c>
      <c r="C52" s="79">
        <f t="shared" si="1"/>
        <v>47</v>
      </c>
      <c r="D52" s="103" t="s">
        <v>49</v>
      </c>
      <c r="E52" s="89" t="s">
        <v>14</v>
      </c>
      <c r="F52" s="100" t="str">
        <f t="shared" si="2"/>
        <v>Completado</v>
      </c>
      <c r="G52" s="30">
        <v>1.0833333333333333</v>
      </c>
      <c r="H52" s="30">
        <v>0.16666666666666666</v>
      </c>
      <c r="I52" s="109" t="s">
        <v>13</v>
      </c>
      <c r="J52" s="175">
        <f t="shared" ref="J52:J85" si="3">J51</f>
        <v>45216</v>
      </c>
    </row>
    <row r="53" spans="2:10" ht="30" customHeight="1">
      <c r="B53" s="105">
        <v>8</v>
      </c>
      <c r="C53" s="79">
        <f t="shared" si="1"/>
        <v>48</v>
      </c>
      <c r="D53" s="103" t="s">
        <v>50</v>
      </c>
      <c r="E53" s="89" t="s">
        <v>14</v>
      </c>
      <c r="F53" s="100" t="str">
        <f t="shared" si="2"/>
        <v>Completado</v>
      </c>
      <c r="G53" s="30">
        <v>8.3333333333333329E-2</v>
      </c>
      <c r="H53" s="31">
        <v>0.125</v>
      </c>
      <c r="I53" s="108"/>
      <c r="J53" s="175">
        <f t="shared" si="3"/>
        <v>45216</v>
      </c>
    </row>
    <row r="54" spans="2:10" ht="30" customHeight="1">
      <c r="B54" s="105"/>
      <c r="C54" s="79">
        <f t="shared" si="1"/>
        <v>49</v>
      </c>
      <c r="D54" s="106" t="s">
        <v>37</v>
      </c>
      <c r="E54" s="89" t="s">
        <v>14</v>
      </c>
      <c r="F54" s="100" t="str">
        <f t="shared" si="2"/>
        <v>Completado</v>
      </c>
      <c r="G54" s="30">
        <v>2.0416666666666665</v>
      </c>
      <c r="H54" s="30">
        <v>4.041666666666667</v>
      </c>
      <c r="I54" s="108"/>
      <c r="J54" s="175">
        <f t="shared" si="3"/>
        <v>45216</v>
      </c>
    </row>
    <row r="55" spans="2:10" ht="30" customHeight="1">
      <c r="B55" s="105">
        <v>8</v>
      </c>
      <c r="C55" s="79">
        <f t="shared" si="1"/>
        <v>50</v>
      </c>
      <c r="D55" s="106" t="s">
        <v>51</v>
      </c>
      <c r="E55" s="89" t="s">
        <v>14</v>
      </c>
      <c r="F55" s="100" t="str">
        <f t="shared" si="2"/>
        <v>Completado</v>
      </c>
      <c r="G55" s="30">
        <v>8.3333333333333329E-2</v>
      </c>
      <c r="H55" s="30">
        <v>0.20833333333333334</v>
      </c>
      <c r="I55" s="110" t="s">
        <v>16</v>
      </c>
      <c r="J55" s="175">
        <f t="shared" si="3"/>
        <v>45216</v>
      </c>
    </row>
    <row r="56" spans="2:10" ht="30" customHeight="1">
      <c r="B56" s="105"/>
      <c r="C56" s="79">
        <f t="shared" si="1"/>
        <v>51</v>
      </c>
      <c r="D56" s="111" t="s">
        <v>52</v>
      </c>
      <c r="E56" s="89" t="s">
        <v>14</v>
      </c>
      <c r="F56" s="100" t="str">
        <f t="shared" si="2"/>
        <v>Completado</v>
      </c>
      <c r="G56" s="30">
        <v>2.0833333333333332E-2</v>
      </c>
      <c r="H56" s="30">
        <v>1.0416666666666666E-2</v>
      </c>
      <c r="I56" s="112"/>
      <c r="J56" s="175">
        <f t="shared" si="3"/>
        <v>45216</v>
      </c>
    </row>
    <row r="57" spans="2:10" ht="30" customHeight="1">
      <c r="B57" s="105">
        <v>4.8</v>
      </c>
      <c r="C57" s="79">
        <f t="shared" si="1"/>
        <v>52</v>
      </c>
      <c r="D57" s="103" t="s">
        <v>53</v>
      </c>
      <c r="E57" s="89" t="s">
        <v>14</v>
      </c>
      <c r="F57" s="100" t="str">
        <f t="shared" si="2"/>
        <v>Completado</v>
      </c>
      <c r="G57" s="30">
        <v>1.0416666666666666E-2</v>
      </c>
      <c r="H57" s="30">
        <v>6.9444444444444441E-3</v>
      </c>
      <c r="I57" s="112"/>
      <c r="J57" s="175">
        <f t="shared" si="3"/>
        <v>45216</v>
      </c>
    </row>
    <row r="58" spans="2:10" ht="30" customHeight="1">
      <c r="B58" s="105">
        <v>8</v>
      </c>
      <c r="C58" s="79">
        <f t="shared" si="1"/>
        <v>53</v>
      </c>
      <c r="D58" s="113" t="s">
        <v>54</v>
      </c>
      <c r="E58" s="90" t="s">
        <v>16</v>
      </c>
      <c r="F58" s="100" t="str">
        <f t="shared" si="2"/>
        <v>Completado</v>
      </c>
      <c r="G58" s="30">
        <v>4.09375</v>
      </c>
      <c r="H58" s="30">
        <v>2.0347222222222223</v>
      </c>
      <c r="I58" s="89" t="s">
        <v>14</v>
      </c>
      <c r="J58" s="175">
        <f t="shared" si="3"/>
        <v>45216</v>
      </c>
    </row>
    <row r="59" spans="2:10" ht="30" customHeight="1">
      <c r="B59" s="105">
        <v>5</v>
      </c>
      <c r="C59" s="79">
        <f t="shared" si="1"/>
        <v>54</v>
      </c>
      <c r="D59" s="106" t="s">
        <v>55</v>
      </c>
      <c r="E59" s="89" t="s">
        <v>14</v>
      </c>
      <c r="F59" s="100" t="str">
        <f t="shared" si="2"/>
        <v>Completado</v>
      </c>
      <c r="G59" s="30">
        <v>2.0833333333333335</v>
      </c>
      <c r="H59" s="31">
        <v>0.125</v>
      </c>
      <c r="I59" s="108"/>
      <c r="J59" s="175">
        <f t="shared" si="3"/>
        <v>45216</v>
      </c>
    </row>
    <row r="60" spans="2:10" s="69" customFormat="1" ht="30" customHeight="1">
      <c r="B60" s="12">
        <v>7</v>
      </c>
      <c r="C60" s="79">
        <f t="shared" si="1"/>
        <v>55</v>
      </c>
      <c r="D60" s="103" t="s">
        <v>56</v>
      </c>
      <c r="E60" s="114" t="s">
        <v>14</v>
      </c>
      <c r="F60" s="100" t="str">
        <f t="shared" si="2"/>
        <v>Completado</v>
      </c>
      <c r="G60" s="31">
        <v>3.0833333333333335</v>
      </c>
      <c r="H60" s="31">
        <v>4.1666666666666664E-2</v>
      </c>
      <c r="I60" s="115"/>
      <c r="J60" s="175">
        <f t="shared" si="3"/>
        <v>45216</v>
      </c>
    </row>
    <row r="61" spans="2:10" ht="30" customHeight="1">
      <c r="B61" s="105">
        <v>9</v>
      </c>
      <c r="C61" s="79">
        <f t="shared" si="1"/>
        <v>56</v>
      </c>
      <c r="D61" s="106" t="s">
        <v>57</v>
      </c>
      <c r="E61" s="92" t="s">
        <v>12</v>
      </c>
      <c r="F61" s="100" t="str">
        <f t="shared" si="2"/>
        <v>Completado</v>
      </c>
      <c r="G61" s="30">
        <v>2.0416666666666665</v>
      </c>
      <c r="H61" s="32">
        <v>7.6388888888888895E-2</v>
      </c>
      <c r="I61" s="108"/>
      <c r="J61" s="175">
        <f t="shared" si="3"/>
        <v>45216</v>
      </c>
    </row>
    <row r="62" spans="2:10" ht="30" customHeight="1">
      <c r="B62" s="105">
        <v>9</v>
      </c>
      <c r="C62" s="79">
        <f t="shared" si="1"/>
        <v>57</v>
      </c>
      <c r="D62" s="106" t="s">
        <v>58</v>
      </c>
      <c r="E62" s="92" t="s">
        <v>12</v>
      </c>
      <c r="F62" s="100" t="str">
        <f t="shared" si="2"/>
        <v>Completado</v>
      </c>
      <c r="G62" s="30">
        <v>1.0625</v>
      </c>
      <c r="H62" s="30">
        <v>0.14583333333333334</v>
      </c>
      <c r="I62" s="108"/>
      <c r="J62" s="175">
        <f t="shared" si="3"/>
        <v>45216</v>
      </c>
    </row>
    <row r="63" spans="2:10" ht="30" customHeight="1">
      <c r="B63" s="105"/>
      <c r="C63" s="79">
        <f t="shared" si="1"/>
        <v>58</v>
      </c>
      <c r="D63" s="106" t="s">
        <v>59</v>
      </c>
      <c r="E63" s="92" t="s">
        <v>12</v>
      </c>
      <c r="F63" s="100" t="str">
        <f t="shared" si="2"/>
        <v>Completado</v>
      </c>
      <c r="G63" s="30">
        <v>4.0625</v>
      </c>
      <c r="H63" s="30">
        <v>0.16666666666666666</v>
      </c>
      <c r="I63" s="108"/>
      <c r="J63" s="175">
        <f t="shared" si="3"/>
        <v>45216</v>
      </c>
    </row>
    <row r="64" spans="2:10" ht="30" customHeight="1">
      <c r="B64" s="105">
        <v>8</v>
      </c>
      <c r="C64" s="79">
        <f t="shared" si="1"/>
        <v>59</v>
      </c>
      <c r="D64" s="103" t="s">
        <v>60</v>
      </c>
      <c r="E64" s="104" t="s">
        <v>15</v>
      </c>
      <c r="F64" s="100" t="s">
        <v>61</v>
      </c>
      <c r="G64" s="31">
        <v>3.0416666666666665</v>
      </c>
      <c r="H64" s="30">
        <v>3.125</v>
      </c>
      <c r="I64" s="110" t="s">
        <v>16</v>
      </c>
      <c r="J64" s="175">
        <f t="shared" si="3"/>
        <v>45216</v>
      </c>
    </row>
    <row r="65" spans="2:10" ht="30" customHeight="1">
      <c r="B65" s="116">
        <v>8</v>
      </c>
      <c r="C65" s="79">
        <f t="shared" si="1"/>
        <v>60</v>
      </c>
      <c r="D65" s="103" t="s">
        <v>62</v>
      </c>
      <c r="E65" s="104" t="s">
        <v>15</v>
      </c>
      <c r="F65" s="100" t="str">
        <f t="shared" si="2"/>
        <v>Completado</v>
      </c>
      <c r="G65" s="31">
        <v>3.0833333333333335</v>
      </c>
      <c r="H65" s="31">
        <v>0.1423611111111111</v>
      </c>
      <c r="I65" s="110" t="s">
        <v>63</v>
      </c>
      <c r="J65" s="175">
        <f t="shared" si="3"/>
        <v>45216</v>
      </c>
    </row>
    <row r="66" spans="2:10" ht="30" customHeight="1">
      <c r="B66" s="116">
        <v>8</v>
      </c>
      <c r="C66" s="79">
        <f t="shared" si="1"/>
        <v>61</v>
      </c>
      <c r="D66" s="103" t="s">
        <v>64</v>
      </c>
      <c r="E66" s="104" t="s">
        <v>15</v>
      </c>
      <c r="F66" s="100" t="str">
        <f t="shared" si="2"/>
        <v>Completado</v>
      </c>
      <c r="G66" s="31">
        <v>4.1666666666666664E-2</v>
      </c>
      <c r="H66" s="31">
        <v>0.19791666666666666</v>
      </c>
      <c r="I66" s="115"/>
      <c r="J66" s="175">
        <f t="shared" si="3"/>
        <v>45216</v>
      </c>
    </row>
    <row r="67" spans="2:10" ht="30" customHeight="1">
      <c r="B67" s="116">
        <v>0</v>
      </c>
      <c r="C67" s="79">
        <f t="shared" si="1"/>
        <v>62</v>
      </c>
      <c r="D67" s="103" t="s">
        <v>65</v>
      </c>
      <c r="E67" s="114" t="s">
        <v>14</v>
      </c>
      <c r="F67" s="100" t="str">
        <f t="shared" si="2"/>
        <v>Completado</v>
      </c>
      <c r="G67" s="31">
        <v>2.0833333333333332E-2</v>
      </c>
      <c r="H67" s="31" t="s">
        <v>66</v>
      </c>
      <c r="I67" s="115"/>
      <c r="J67" s="175">
        <f t="shared" si="3"/>
        <v>45216</v>
      </c>
    </row>
    <row r="68" spans="2:10" ht="30" customHeight="1">
      <c r="B68" s="116"/>
      <c r="C68" s="79">
        <f t="shared" si="1"/>
        <v>63</v>
      </c>
      <c r="D68" s="103" t="s">
        <v>67</v>
      </c>
      <c r="E68" s="104" t="s">
        <v>15</v>
      </c>
      <c r="F68" s="100" t="str">
        <f t="shared" si="2"/>
        <v>Completado</v>
      </c>
      <c r="G68" s="31">
        <v>4.1666666666666664E-2</v>
      </c>
      <c r="H68" s="31">
        <v>45.041666666666664</v>
      </c>
      <c r="I68" s="115"/>
      <c r="J68" s="175">
        <f t="shared" si="3"/>
        <v>45216</v>
      </c>
    </row>
    <row r="69" spans="2:10" ht="30" customHeight="1">
      <c r="B69" s="116"/>
      <c r="C69" s="79">
        <f t="shared" si="1"/>
        <v>64</v>
      </c>
      <c r="D69" s="103" t="s">
        <v>68</v>
      </c>
      <c r="E69" s="104" t="s">
        <v>15</v>
      </c>
      <c r="F69" s="100" t="str">
        <f t="shared" si="2"/>
        <v>Completado</v>
      </c>
      <c r="G69" s="31">
        <v>1.3888888888888888E-2</v>
      </c>
      <c r="H69" s="31">
        <v>4.1666666666666664E-2</v>
      </c>
      <c r="I69" s="115"/>
      <c r="J69" s="175">
        <f t="shared" si="3"/>
        <v>45216</v>
      </c>
    </row>
    <row r="70" spans="2:10" ht="30" customHeight="1">
      <c r="B70" s="116">
        <v>8</v>
      </c>
      <c r="C70" s="79">
        <f t="shared" si="1"/>
        <v>65</v>
      </c>
      <c r="D70" s="103" t="s">
        <v>69</v>
      </c>
      <c r="E70" s="104" t="s">
        <v>15</v>
      </c>
      <c r="F70" s="153" t="s">
        <v>70</v>
      </c>
      <c r="G70" s="31">
        <v>3.0486111111111112</v>
      </c>
      <c r="H70" s="34">
        <v>0.14583333333333334</v>
      </c>
      <c r="I70" s="115"/>
      <c r="J70" s="175">
        <f t="shared" si="3"/>
        <v>45216</v>
      </c>
    </row>
    <row r="71" spans="2:10" ht="30" customHeight="1">
      <c r="B71" s="12">
        <v>10</v>
      </c>
      <c r="C71" s="79">
        <f>C70+1</f>
        <v>66</v>
      </c>
      <c r="D71" s="117" t="s">
        <v>71</v>
      </c>
      <c r="E71" s="92" t="s">
        <v>12</v>
      </c>
      <c r="F71" s="100" t="str">
        <f t="shared" si="2"/>
        <v>Completado</v>
      </c>
      <c r="G71" s="33">
        <v>8.3333333333333329E-2</v>
      </c>
      <c r="H71" s="33">
        <v>0.125</v>
      </c>
      <c r="I71" s="118" t="s">
        <v>16</v>
      </c>
      <c r="J71" s="175">
        <f t="shared" si="3"/>
        <v>45216</v>
      </c>
    </row>
    <row r="72" spans="2:10" ht="30" customHeight="1">
      <c r="B72" s="12"/>
      <c r="C72" s="79">
        <f t="shared" si="1"/>
        <v>67</v>
      </c>
      <c r="D72" s="117" t="s">
        <v>72</v>
      </c>
      <c r="E72" s="92" t="s">
        <v>12</v>
      </c>
      <c r="F72" s="100" t="str">
        <f t="shared" si="2"/>
        <v>Completado</v>
      </c>
      <c r="G72" s="33">
        <v>8.3333333333333329E-2</v>
      </c>
      <c r="H72" s="33">
        <v>7.2916666666666671E-2</v>
      </c>
      <c r="I72" s="119"/>
      <c r="J72" s="175">
        <f t="shared" si="3"/>
        <v>45216</v>
      </c>
    </row>
    <row r="73" spans="2:10" ht="30" customHeight="1">
      <c r="B73" s="12"/>
      <c r="C73" s="79">
        <f t="shared" si="1"/>
        <v>68</v>
      </c>
      <c r="D73" s="120" t="s">
        <v>73</v>
      </c>
      <c r="E73" s="121" t="s">
        <v>12</v>
      </c>
      <c r="F73" s="100" t="str">
        <f t="shared" si="2"/>
        <v>Completado</v>
      </c>
      <c r="G73" s="34">
        <v>0.125</v>
      </c>
      <c r="H73" s="34">
        <v>0.14583333333333334</v>
      </c>
      <c r="I73" s="122"/>
      <c r="J73" s="175">
        <f t="shared" si="3"/>
        <v>45216</v>
      </c>
    </row>
    <row r="74" spans="2:10" s="171" customFormat="1" ht="30" customHeight="1">
      <c r="B74" s="165"/>
      <c r="C74" s="79">
        <f t="shared" si="1"/>
        <v>69</v>
      </c>
      <c r="D74" s="166" t="s">
        <v>74</v>
      </c>
      <c r="E74" s="167" t="s">
        <v>15</v>
      </c>
      <c r="F74" s="168" t="str">
        <f t="shared" si="2"/>
        <v>Completado</v>
      </c>
      <c r="G74" s="169">
        <v>2.0833333333333332E-2</v>
      </c>
      <c r="H74" s="169">
        <v>6.9444444444444441E-3</v>
      </c>
      <c r="I74" s="170"/>
      <c r="J74" s="176">
        <f t="shared" si="3"/>
        <v>45216</v>
      </c>
    </row>
    <row r="75" spans="2:10" ht="30" customHeight="1">
      <c r="B75" s="12">
        <v>9</v>
      </c>
      <c r="C75" s="79">
        <f t="shared" si="1"/>
        <v>70</v>
      </c>
      <c r="D75" s="120" t="s">
        <v>75</v>
      </c>
      <c r="E75" s="123" t="s">
        <v>15</v>
      </c>
      <c r="F75" s="100" t="str">
        <f t="shared" si="2"/>
        <v>Completado</v>
      </c>
      <c r="G75" s="34">
        <v>0.10416666666666667</v>
      </c>
      <c r="H75" s="34">
        <v>0.20833333333333334</v>
      </c>
      <c r="I75" s="118" t="s">
        <v>16</v>
      </c>
      <c r="J75" s="175">
        <f t="shared" si="3"/>
        <v>45216</v>
      </c>
    </row>
    <row r="76" spans="2:10" ht="30" customHeight="1">
      <c r="B76" s="12">
        <v>15</v>
      </c>
      <c r="C76" s="79">
        <f t="shared" si="1"/>
        <v>71</v>
      </c>
      <c r="D76" s="120" t="s">
        <v>76</v>
      </c>
      <c r="E76" s="121" t="s">
        <v>12</v>
      </c>
      <c r="F76" s="100" t="str">
        <f t="shared" si="2"/>
        <v>Completado</v>
      </c>
      <c r="G76" s="34">
        <v>0.25</v>
      </c>
      <c r="H76" s="34">
        <v>0.16666666666666666</v>
      </c>
      <c r="I76" s="124" t="s">
        <v>16</v>
      </c>
      <c r="J76" s="175">
        <f t="shared" si="3"/>
        <v>45216</v>
      </c>
    </row>
    <row r="77" spans="2:10" ht="30" customHeight="1">
      <c r="B77" s="12">
        <v>10</v>
      </c>
      <c r="C77" s="79">
        <f t="shared" si="1"/>
        <v>72</v>
      </c>
      <c r="D77" s="117" t="s">
        <v>77</v>
      </c>
      <c r="E77" s="92" t="s">
        <v>12</v>
      </c>
      <c r="F77" s="100" t="str">
        <f t="shared" si="2"/>
        <v>Completado</v>
      </c>
      <c r="G77" s="33">
        <v>6.25E-2</v>
      </c>
      <c r="H77" s="33">
        <v>0.14583333333333334</v>
      </c>
      <c r="I77" s="119"/>
      <c r="J77" s="175">
        <f t="shared" si="3"/>
        <v>45216</v>
      </c>
    </row>
    <row r="78" spans="2:10" ht="30" customHeight="1">
      <c r="B78" s="12">
        <v>3</v>
      </c>
      <c r="C78" s="79">
        <f t="shared" ref="C78:C85" si="4">C77+1</f>
        <v>73</v>
      </c>
      <c r="D78" s="117" t="s">
        <v>78</v>
      </c>
      <c r="E78" s="118" t="s">
        <v>16</v>
      </c>
      <c r="F78" s="100" t="str">
        <f t="shared" si="2"/>
        <v>Completado</v>
      </c>
      <c r="G78" s="33"/>
      <c r="H78" s="33">
        <v>4.1666666666666664E-2</v>
      </c>
      <c r="I78" s="119"/>
      <c r="J78" s="175">
        <f t="shared" si="3"/>
        <v>45216</v>
      </c>
    </row>
    <row r="79" spans="2:10" ht="30" customHeight="1">
      <c r="B79" s="12">
        <v>10</v>
      </c>
      <c r="C79" s="79">
        <f t="shared" si="4"/>
        <v>74</v>
      </c>
      <c r="D79" s="117" t="s">
        <v>79</v>
      </c>
      <c r="E79" s="92" t="s">
        <v>12</v>
      </c>
      <c r="F79" s="100" t="str">
        <f t="shared" si="2"/>
        <v>Completado</v>
      </c>
      <c r="G79" s="33">
        <v>8.3333333333333329E-2</v>
      </c>
      <c r="H79" s="33">
        <v>0.1875</v>
      </c>
      <c r="I79" s="124" t="s">
        <v>16</v>
      </c>
      <c r="J79" s="175">
        <f t="shared" si="3"/>
        <v>45216</v>
      </c>
    </row>
    <row r="80" spans="2:10" ht="30" customHeight="1">
      <c r="B80" s="12">
        <v>3</v>
      </c>
      <c r="C80" s="79">
        <f t="shared" si="4"/>
        <v>75</v>
      </c>
      <c r="D80" s="117" t="s">
        <v>80</v>
      </c>
      <c r="E80" s="92" t="s">
        <v>12</v>
      </c>
      <c r="F80" s="100" t="str">
        <f t="shared" si="2"/>
        <v>Completado</v>
      </c>
      <c r="G80" s="33">
        <v>9.7222222222222224E-2</v>
      </c>
      <c r="H80" s="33">
        <v>3.472222222222222E-3</v>
      </c>
      <c r="I80" s="119"/>
      <c r="J80" s="175">
        <f t="shared" si="3"/>
        <v>45216</v>
      </c>
    </row>
    <row r="81" spans="1:11" ht="30" customHeight="1">
      <c r="B81" s="25">
        <v>3</v>
      </c>
      <c r="C81" s="79">
        <f t="shared" si="4"/>
        <v>76</v>
      </c>
      <c r="D81" s="125" t="s">
        <v>81</v>
      </c>
      <c r="E81" s="92" t="s">
        <v>12</v>
      </c>
      <c r="F81" s="100" t="str">
        <f t="shared" si="2"/>
        <v>Completado</v>
      </c>
      <c r="G81" s="33">
        <v>2.0833333333333332E-2</v>
      </c>
      <c r="H81" s="33">
        <v>1.3888888888888888E-2</v>
      </c>
      <c r="I81" s="119"/>
      <c r="J81" s="175">
        <f t="shared" si="3"/>
        <v>45216</v>
      </c>
    </row>
    <row r="82" spans="1:11" ht="30" customHeight="1">
      <c r="B82" s="25">
        <v>8</v>
      </c>
      <c r="C82" s="79">
        <f t="shared" si="4"/>
        <v>77</v>
      </c>
      <c r="D82" s="126" t="s">
        <v>82</v>
      </c>
      <c r="E82" s="114" t="s">
        <v>14</v>
      </c>
      <c r="F82" s="100" t="str">
        <f>IF(ISBLANK($H82),"No completado","Completado")</f>
        <v>Completado</v>
      </c>
      <c r="G82" s="33">
        <v>4.1666666666666664E-2</v>
      </c>
      <c r="H82" s="33">
        <v>5.9027777777777783E-2</v>
      </c>
      <c r="I82" s="119"/>
      <c r="J82" s="175">
        <f t="shared" si="3"/>
        <v>45216</v>
      </c>
    </row>
    <row r="83" spans="1:11" ht="30" customHeight="1">
      <c r="B83" s="25"/>
      <c r="C83" s="79">
        <f t="shared" si="4"/>
        <v>78</v>
      </c>
      <c r="D83" s="126" t="s">
        <v>83</v>
      </c>
      <c r="E83" s="118" t="s">
        <v>16</v>
      </c>
      <c r="F83" s="100" t="str">
        <f t="shared" si="2"/>
        <v>Completado</v>
      </c>
      <c r="G83" s="33">
        <v>1.3888888888888888E-2</v>
      </c>
      <c r="H83" s="33">
        <v>2.4305555555555556E-2</v>
      </c>
      <c r="I83" s="62" t="s">
        <v>15</v>
      </c>
      <c r="J83" s="175">
        <f t="shared" si="3"/>
        <v>45216</v>
      </c>
    </row>
    <row r="84" spans="1:11" ht="30" customHeight="1">
      <c r="B84" s="25"/>
      <c r="C84" s="79">
        <f t="shared" si="4"/>
        <v>79</v>
      </c>
      <c r="D84" s="126" t="s">
        <v>83</v>
      </c>
      <c r="E84" s="114" t="s">
        <v>14</v>
      </c>
      <c r="F84" s="100" t="str">
        <f>IF(ISBLANK($H84),"No completado","Completado")</f>
        <v>Completado</v>
      </c>
      <c r="G84" s="33">
        <v>1.3888888888888888E-2</v>
      </c>
      <c r="H84" s="33">
        <v>2.4305555555555556E-2</v>
      </c>
      <c r="I84" s="146" t="s">
        <v>12</v>
      </c>
      <c r="J84" s="175">
        <f t="shared" si="3"/>
        <v>45216</v>
      </c>
    </row>
    <row r="85" spans="1:11" ht="30" customHeight="1">
      <c r="B85" s="25"/>
      <c r="C85" s="87">
        <f t="shared" si="4"/>
        <v>80</v>
      </c>
      <c r="D85" s="133" t="s">
        <v>84</v>
      </c>
      <c r="E85" s="146" t="s">
        <v>12</v>
      </c>
      <c r="F85" s="147" t="str">
        <f t="shared" si="2"/>
        <v>Completado</v>
      </c>
      <c r="G85" s="148">
        <v>8.3333333333333329E-2</v>
      </c>
      <c r="H85" s="148">
        <v>0.10416666666666667</v>
      </c>
      <c r="I85" s="157"/>
      <c r="J85" s="175">
        <f t="shared" si="3"/>
        <v>45216</v>
      </c>
    </row>
    <row r="86" spans="1:11" ht="53.25" customHeight="1">
      <c r="A86" s="69"/>
      <c r="B86" s="188" t="s">
        <v>85</v>
      </c>
      <c r="C86" s="189"/>
      <c r="D86" s="189"/>
      <c r="E86" s="189"/>
      <c r="F86" s="189"/>
      <c r="G86" s="189"/>
      <c r="H86" s="189"/>
      <c r="I86" s="190"/>
      <c r="J86" s="174"/>
      <c r="K86" s="69"/>
    </row>
    <row r="87" spans="1:11" ht="30" customHeight="1">
      <c r="A87" s="69"/>
      <c r="B87" s="60"/>
      <c r="C87" s="61">
        <v>81</v>
      </c>
      <c r="D87" s="100" t="s">
        <v>86</v>
      </c>
      <c r="E87" s="155" t="s">
        <v>16</v>
      </c>
      <c r="F87" s="128" t="s">
        <v>70</v>
      </c>
      <c r="G87" s="51">
        <v>9.375E-2</v>
      </c>
      <c r="H87" s="51">
        <v>9.375E-2</v>
      </c>
      <c r="I87" s="127"/>
      <c r="J87" s="175">
        <v>45234</v>
      </c>
      <c r="K87" s="69"/>
    </row>
    <row r="88" spans="1:11" ht="30" customHeight="1">
      <c r="A88" s="69"/>
      <c r="B88" s="25">
        <v>14</v>
      </c>
      <c r="C88" s="58">
        <v>82</v>
      </c>
      <c r="D88" s="103" t="s">
        <v>87</v>
      </c>
      <c r="E88" s="118" t="s">
        <v>16</v>
      </c>
      <c r="F88" s="128" t="s">
        <v>70</v>
      </c>
      <c r="G88" s="51">
        <v>9.375E-2</v>
      </c>
      <c r="H88" s="57">
        <v>0.22916666666666666</v>
      </c>
      <c r="I88" s="129"/>
      <c r="J88" s="175">
        <f t="shared" ref="J88:J92" si="5">J87</f>
        <v>45234</v>
      </c>
      <c r="K88" s="69"/>
    </row>
    <row r="89" spans="1:11" ht="30" customHeight="1">
      <c r="A89" s="69"/>
      <c r="B89" s="25">
        <v>14</v>
      </c>
      <c r="C89" s="58">
        <f>C88+1</f>
        <v>83</v>
      </c>
      <c r="D89" s="103" t="s">
        <v>88</v>
      </c>
      <c r="E89" s="130" t="s">
        <v>14</v>
      </c>
      <c r="F89" s="128" t="s">
        <v>70</v>
      </c>
      <c r="G89" s="51">
        <v>0.10416666666666667</v>
      </c>
      <c r="H89" s="51">
        <v>0.22916666666666666</v>
      </c>
      <c r="I89" s="129"/>
      <c r="J89" s="175">
        <f t="shared" si="5"/>
        <v>45234</v>
      </c>
      <c r="K89" s="69"/>
    </row>
    <row r="90" spans="1:11" ht="30" customHeight="1">
      <c r="A90" s="69"/>
      <c r="B90" s="25">
        <v>14</v>
      </c>
      <c r="C90" s="58">
        <f t="shared" ref="C90:C91" si="6">C89+1</f>
        <v>84</v>
      </c>
      <c r="D90" s="103" t="s">
        <v>88</v>
      </c>
      <c r="E90" s="131" t="s">
        <v>12</v>
      </c>
      <c r="F90" s="128" t="s">
        <v>70</v>
      </c>
      <c r="G90" s="51">
        <v>7.2916666666666671E-2</v>
      </c>
      <c r="H90" s="51">
        <v>0.24236111111111111</v>
      </c>
      <c r="I90" s="129"/>
      <c r="J90" s="175">
        <f t="shared" si="5"/>
        <v>45234</v>
      </c>
      <c r="K90" s="69"/>
    </row>
    <row r="91" spans="1:11" ht="30" customHeight="1">
      <c r="A91" s="69"/>
      <c r="B91" s="25">
        <v>14</v>
      </c>
      <c r="C91" s="58">
        <f t="shared" si="6"/>
        <v>85</v>
      </c>
      <c r="D91" s="103" t="s">
        <v>88</v>
      </c>
      <c r="E91" s="62" t="s">
        <v>15</v>
      </c>
      <c r="F91" s="128" t="s">
        <v>70</v>
      </c>
      <c r="G91" s="51">
        <v>0.11805555555555557</v>
      </c>
      <c r="H91" s="51">
        <v>5.2326388888888893</v>
      </c>
      <c r="I91" s="129"/>
      <c r="J91" s="175">
        <f t="shared" si="5"/>
        <v>45234</v>
      </c>
      <c r="K91" s="69"/>
    </row>
    <row r="92" spans="1:11" s="15" customFormat="1" ht="40" customHeight="1">
      <c r="A92" s="69"/>
      <c r="B92" s="25">
        <v>14</v>
      </c>
      <c r="C92" s="58">
        <f>C91+1</f>
        <v>86</v>
      </c>
      <c r="D92" s="133" t="s">
        <v>88</v>
      </c>
      <c r="E92" s="141" t="s">
        <v>13</v>
      </c>
      <c r="F92" s="142" t="s">
        <v>70</v>
      </c>
      <c r="G92" s="56">
        <v>0.1111111111111111</v>
      </c>
      <c r="H92" s="56">
        <v>0.20833333333333334</v>
      </c>
      <c r="I92" s="129"/>
      <c r="J92" s="175">
        <f t="shared" si="5"/>
        <v>45234</v>
      </c>
      <c r="K92" s="69"/>
    </row>
    <row r="93" spans="1:11" s="15" customFormat="1" ht="40" customHeight="1">
      <c r="A93" s="69"/>
      <c r="B93" s="12"/>
      <c r="C93" s="59">
        <f>C92+1</f>
        <v>87</v>
      </c>
      <c r="D93" s="103" t="s">
        <v>89</v>
      </c>
      <c r="E93" s="110" t="s">
        <v>16</v>
      </c>
      <c r="F93" s="132" t="s">
        <v>70</v>
      </c>
      <c r="G93" s="51">
        <v>30.020833333333332</v>
      </c>
      <c r="H93" s="31">
        <v>0.24305555555555555</v>
      </c>
      <c r="I93" s="143" t="s">
        <v>90</v>
      </c>
      <c r="J93" s="175"/>
      <c r="K93" s="69"/>
    </row>
    <row r="94" spans="1:11" ht="51" customHeight="1">
      <c r="A94" s="69"/>
      <c r="B94" s="180" t="s">
        <v>91</v>
      </c>
      <c r="C94" s="191"/>
      <c r="D94" s="191"/>
      <c r="E94" s="191"/>
      <c r="F94" s="191"/>
      <c r="G94" s="191"/>
      <c r="H94" s="191"/>
      <c r="I94" s="192"/>
      <c r="J94" s="174"/>
      <c r="K94" s="69"/>
    </row>
    <row r="95" spans="1:11" ht="30" customHeight="1">
      <c r="A95" s="69"/>
      <c r="B95" s="12"/>
      <c r="C95" s="59">
        <f>C93+1</f>
        <v>88</v>
      </c>
      <c r="D95" s="145" t="s">
        <v>92</v>
      </c>
      <c r="E95" s="154" t="s">
        <v>12</v>
      </c>
      <c r="F95" s="132" t="s">
        <v>70</v>
      </c>
      <c r="G95" s="51">
        <v>4.8611111111111112E-2</v>
      </c>
      <c r="H95" s="51">
        <v>7.6388888888888895E-2</v>
      </c>
      <c r="I95" s="115"/>
      <c r="J95" s="175">
        <v>45247</v>
      </c>
      <c r="K95" s="69"/>
    </row>
    <row r="96" spans="1:11" ht="30" customHeight="1">
      <c r="A96" s="69"/>
      <c r="B96" s="12">
        <v>15</v>
      </c>
      <c r="C96" s="59">
        <v>89</v>
      </c>
      <c r="D96" s="103" t="s">
        <v>93</v>
      </c>
      <c r="E96" s="114" t="s">
        <v>14</v>
      </c>
      <c r="F96" s="103" t="s">
        <v>61</v>
      </c>
      <c r="G96" s="51">
        <v>0.1076388888888889</v>
      </c>
      <c r="H96" s="31">
        <v>0.23611111111111113</v>
      </c>
      <c r="I96" s="144" t="s">
        <v>16</v>
      </c>
      <c r="J96" s="175">
        <f t="shared" ref="J96" si="7">J95</f>
        <v>45247</v>
      </c>
      <c r="K96" s="69"/>
    </row>
    <row r="97" spans="1:11" ht="30" customHeight="1">
      <c r="A97" s="69"/>
      <c r="B97" s="12"/>
      <c r="C97" s="59">
        <v>90</v>
      </c>
      <c r="D97" s="103" t="s">
        <v>94</v>
      </c>
      <c r="E97" s="110" t="s">
        <v>16</v>
      </c>
      <c r="F97" s="103" t="s">
        <v>61</v>
      </c>
      <c r="G97" s="51">
        <v>30.000347222222221</v>
      </c>
      <c r="H97" s="51">
        <v>6.25E-2</v>
      </c>
      <c r="I97" s="112"/>
      <c r="J97" s="175">
        <v>45247</v>
      </c>
      <c r="K97" s="69"/>
    </row>
    <row r="98" spans="1:11" ht="30" customHeight="1">
      <c r="A98" s="69"/>
      <c r="B98" s="12"/>
      <c r="C98" s="59">
        <f t="shared" ref="C98" si="8">C97+1</f>
        <v>91</v>
      </c>
      <c r="D98" s="103" t="s">
        <v>94</v>
      </c>
      <c r="E98" s="154" t="s">
        <v>12</v>
      </c>
      <c r="F98" s="103" t="str">
        <f>IF(ISBLANK($H87),"No completado","Completado")</f>
        <v>Completado</v>
      </c>
      <c r="G98" s="51">
        <v>30.000520833333333</v>
      </c>
      <c r="H98" s="51">
        <v>4.8611111111111112E-2</v>
      </c>
      <c r="I98" s="112"/>
      <c r="J98" s="175">
        <v>45247</v>
      </c>
      <c r="K98" s="69"/>
    </row>
    <row r="99" spans="1:11" ht="30" customHeight="1">
      <c r="A99" s="69"/>
      <c r="B99" s="12">
        <v>16</v>
      </c>
      <c r="C99" s="59">
        <f>C98+1</f>
        <v>92</v>
      </c>
      <c r="D99" s="103" t="s">
        <v>95</v>
      </c>
      <c r="E99" s="134" t="s">
        <v>15</v>
      </c>
      <c r="F99" s="77" t="s">
        <v>96</v>
      </c>
      <c r="G99" s="51"/>
      <c r="H99" s="31"/>
      <c r="I99" s="112"/>
      <c r="J99" s="175"/>
      <c r="K99" s="69"/>
    </row>
    <row r="100" spans="1:11" ht="30" customHeight="1">
      <c r="A100" s="69"/>
      <c r="B100" s="12"/>
      <c r="C100" s="59">
        <f t="shared" ref="C100:C102" si="9">C99+1</f>
        <v>93</v>
      </c>
      <c r="D100" s="106" t="s">
        <v>46</v>
      </c>
      <c r="E100" s="104" t="s">
        <v>15</v>
      </c>
      <c r="F100" s="132" t="s">
        <v>70</v>
      </c>
      <c r="G100" s="51">
        <v>6.9444444444444441E-3</v>
      </c>
      <c r="H100" s="51">
        <v>3.472222222222222E-3</v>
      </c>
      <c r="I100" s="144" t="s">
        <v>16</v>
      </c>
      <c r="J100" s="175">
        <v>45247</v>
      </c>
      <c r="K100" s="69"/>
    </row>
    <row r="101" spans="1:11" ht="30" customHeight="1">
      <c r="A101" s="69"/>
      <c r="B101" s="12"/>
      <c r="C101" s="59">
        <f t="shared" si="9"/>
        <v>94</v>
      </c>
      <c r="D101" s="106" t="s">
        <v>46</v>
      </c>
      <c r="E101" s="114" t="s">
        <v>14</v>
      </c>
      <c r="F101" s="132" t="s">
        <v>70</v>
      </c>
      <c r="G101" s="51">
        <v>6.9444444444444441E-3</v>
      </c>
      <c r="H101" s="51">
        <v>3.472222222222222E-3</v>
      </c>
      <c r="I101" s="135" t="s">
        <v>12</v>
      </c>
      <c r="J101" s="175">
        <v>45247</v>
      </c>
      <c r="K101" s="69"/>
    </row>
    <row r="102" spans="1:11" ht="30" customHeight="1">
      <c r="A102" s="69"/>
      <c r="B102" s="12"/>
      <c r="C102" s="59">
        <f t="shared" si="9"/>
        <v>95</v>
      </c>
      <c r="D102" s="106" t="s">
        <v>46</v>
      </c>
      <c r="E102" s="141" t="s">
        <v>13</v>
      </c>
      <c r="F102" s="132" t="s">
        <v>70</v>
      </c>
      <c r="G102" s="51">
        <v>6.9444444444444441E-3</v>
      </c>
      <c r="H102" s="51">
        <v>3.472222222222222E-3</v>
      </c>
      <c r="I102" s="115"/>
      <c r="J102" s="175">
        <v>45247</v>
      </c>
      <c r="K102" s="69"/>
    </row>
    <row r="103" spans="1:11" ht="51" customHeight="1">
      <c r="A103" s="69"/>
      <c r="B103" s="180" t="s">
        <v>97</v>
      </c>
      <c r="C103" s="181"/>
      <c r="D103" s="181"/>
      <c r="E103" s="181"/>
      <c r="F103" s="181"/>
      <c r="G103" s="181"/>
      <c r="H103" s="181"/>
      <c r="I103" s="182"/>
      <c r="J103" s="174"/>
      <c r="K103" s="69"/>
    </row>
    <row r="104" spans="1:11" ht="30" customHeight="1">
      <c r="A104" s="69"/>
      <c r="B104" s="12">
        <v>12</v>
      </c>
      <c r="C104" s="59">
        <f>C102+1</f>
        <v>96</v>
      </c>
      <c r="D104" s="145" t="s">
        <v>98</v>
      </c>
      <c r="E104" s="109" t="s">
        <v>13</v>
      </c>
      <c r="F104" s="132" t="s">
        <v>70</v>
      </c>
      <c r="G104" s="51">
        <v>0.1388888888888889</v>
      </c>
      <c r="H104" s="51">
        <v>2.2708333333333335</v>
      </c>
      <c r="I104" s="115"/>
      <c r="J104" s="175">
        <v>45257</v>
      </c>
      <c r="K104" s="69"/>
    </row>
    <row r="105" spans="1:11" ht="30" customHeight="1">
      <c r="A105" s="69"/>
      <c r="B105" s="12">
        <v>18</v>
      </c>
      <c r="C105" s="59">
        <f>C104+1</f>
        <v>97</v>
      </c>
      <c r="D105" s="145" t="s">
        <v>99</v>
      </c>
      <c r="E105" s="109" t="s">
        <v>13</v>
      </c>
      <c r="F105" s="132" t="s">
        <v>70</v>
      </c>
      <c r="G105" s="51">
        <v>0.125</v>
      </c>
      <c r="H105" s="51">
        <v>0.28472222222222221</v>
      </c>
      <c r="I105" s="115"/>
      <c r="J105" s="175">
        <v>45257</v>
      </c>
      <c r="K105" s="69"/>
    </row>
    <row r="106" spans="1:11" ht="30" customHeight="1">
      <c r="A106" s="69"/>
      <c r="B106" s="12">
        <v>16</v>
      </c>
      <c r="C106" s="59">
        <f t="shared" ref="C106:C112" si="10">C105+1</f>
        <v>98</v>
      </c>
      <c r="D106" s="145" t="s">
        <v>100</v>
      </c>
      <c r="E106" s="135" t="s">
        <v>12</v>
      </c>
      <c r="F106" s="132" t="s">
        <v>70</v>
      </c>
      <c r="G106" s="51">
        <v>6.25E-2</v>
      </c>
      <c r="H106" s="51">
        <v>0.1875</v>
      </c>
      <c r="I106" s="104" t="s">
        <v>15</v>
      </c>
      <c r="J106" s="175">
        <v>45261</v>
      </c>
      <c r="K106" s="69"/>
    </row>
    <row r="107" spans="1:11" ht="30" customHeight="1">
      <c r="A107" s="69"/>
      <c r="B107" s="12">
        <v>16</v>
      </c>
      <c r="C107" s="59">
        <f t="shared" si="10"/>
        <v>99</v>
      </c>
      <c r="D107" s="152" t="s">
        <v>95</v>
      </c>
      <c r="E107" s="104" t="s">
        <v>15</v>
      </c>
      <c r="F107" s="132" t="s">
        <v>70</v>
      </c>
      <c r="G107" s="51">
        <v>4.1666666666666664E-2</v>
      </c>
      <c r="H107" s="51">
        <v>6.25E-2</v>
      </c>
      <c r="I107" s="135" t="s">
        <v>12</v>
      </c>
      <c r="J107" s="175">
        <v>45261</v>
      </c>
      <c r="K107" s="69"/>
    </row>
    <row r="108" spans="1:11" ht="30" customHeight="1">
      <c r="A108" s="69"/>
      <c r="B108" s="12">
        <v>15</v>
      </c>
      <c r="C108" s="59">
        <f t="shared" si="10"/>
        <v>100</v>
      </c>
      <c r="D108" s="145" t="s">
        <v>101</v>
      </c>
      <c r="E108" s="110" t="s">
        <v>16</v>
      </c>
      <c r="F108" s="132" t="s">
        <v>70</v>
      </c>
      <c r="G108" s="51">
        <v>0.11458333333333333</v>
      </c>
      <c r="H108" s="51">
        <v>0.1423611111111111</v>
      </c>
      <c r="I108" s="114" t="s">
        <v>14</v>
      </c>
      <c r="J108" s="175">
        <v>45261</v>
      </c>
      <c r="K108" s="69"/>
    </row>
    <row r="109" spans="1:11" ht="30" customHeight="1">
      <c r="A109" s="69"/>
      <c r="B109" s="12">
        <v>15</v>
      </c>
      <c r="C109" s="59">
        <f t="shared" si="10"/>
        <v>101</v>
      </c>
      <c r="D109" s="145" t="s">
        <v>102</v>
      </c>
      <c r="E109" s="114" t="s">
        <v>14</v>
      </c>
      <c r="F109" s="132" t="s">
        <v>70</v>
      </c>
      <c r="G109" s="51">
        <v>0.10416666666666667</v>
      </c>
      <c r="H109" s="51">
        <v>0.1875</v>
      </c>
      <c r="I109" s="110" t="s">
        <v>16</v>
      </c>
      <c r="J109" s="175">
        <v>45264</v>
      </c>
      <c r="K109" s="69"/>
    </row>
    <row r="110" spans="1:11" ht="30" customHeight="1">
      <c r="A110" s="69"/>
      <c r="B110" s="12"/>
      <c r="C110" s="59">
        <f t="shared" si="10"/>
        <v>102</v>
      </c>
      <c r="D110" s="145" t="s">
        <v>103</v>
      </c>
      <c r="E110" s="135" t="s">
        <v>12</v>
      </c>
      <c r="F110" s="132" t="s">
        <v>70</v>
      </c>
      <c r="G110" s="51">
        <v>4.4444444444444446E-2</v>
      </c>
      <c r="H110" s="51">
        <v>1.8055555555555557E-2</v>
      </c>
      <c r="I110" s="115"/>
      <c r="J110" s="175">
        <v>45258</v>
      </c>
      <c r="K110" s="69"/>
    </row>
    <row r="111" spans="1:11" ht="30" customHeight="1">
      <c r="A111" s="69"/>
      <c r="B111" s="12">
        <v>19</v>
      </c>
      <c r="C111" s="59">
        <f t="shared" si="10"/>
        <v>103</v>
      </c>
      <c r="D111" s="145" t="s">
        <v>104</v>
      </c>
      <c r="E111" s="114" t="s">
        <v>14</v>
      </c>
      <c r="F111" s="132" t="s">
        <v>70</v>
      </c>
      <c r="G111" s="51">
        <v>0.13194444444444445</v>
      </c>
      <c r="H111" s="51">
        <v>9.375E-2</v>
      </c>
      <c r="I111" s="115"/>
      <c r="J111" s="175">
        <v>45264</v>
      </c>
      <c r="K111" s="69"/>
    </row>
    <row r="112" spans="1:11" ht="30" customHeight="1">
      <c r="A112" s="69"/>
      <c r="B112" s="12">
        <v>17</v>
      </c>
      <c r="C112" s="59">
        <f t="shared" si="10"/>
        <v>104</v>
      </c>
      <c r="D112" s="145" t="s">
        <v>105</v>
      </c>
      <c r="E112" s="114" t="s">
        <v>14</v>
      </c>
      <c r="F112" s="132" t="s">
        <v>70</v>
      </c>
      <c r="G112" s="51">
        <v>0.14583333333333334</v>
      </c>
      <c r="H112" s="51">
        <v>0.15972222222222224</v>
      </c>
      <c r="I112" s="115"/>
      <c r="J112" s="175">
        <v>45265</v>
      </c>
      <c r="K112" s="69"/>
    </row>
    <row r="113" spans="1:11" ht="30" customHeight="1">
      <c r="A113" s="69"/>
      <c r="B113" s="12"/>
      <c r="C113" s="59">
        <f>C112+1</f>
        <v>105</v>
      </c>
      <c r="D113" s="145" t="s">
        <v>94</v>
      </c>
      <c r="E113" s="114" t="s">
        <v>14</v>
      </c>
      <c r="F113" s="132" t="s">
        <v>70</v>
      </c>
      <c r="G113" s="51">
        <v>55.038194444444443</v>
      </c>
      <c r="H113" s="51">
        <v>55.125</v>
      </c>
      <c r="I113" s="115"/>
      <c r="J113" s="175">
        <v>45272</v>
      </c>
      <c r="K113" s="69"/>
    </row>
    <row r="114" spans="1:11" ht="30" customHeight="1">
      <c r="A114" s="69"/>
      <c r="B114" s="12"/>
      <c r="C114" s="59">
        <f>C113+1</f>
        <v>106</v>
      </c>
      <c r="D114" s="152" t="s">
        <v>106</v>
      </c>
      <c r="E114" s="135" t="s">
        <v>12</v>
      </c>
      <c r="F114" s="132" t="s">
        <v>70</v>
      </c>
      <c r="G114" s="51">
        <v>1.0763888888888888</v>
      </c>
      <c r="H114" s="51">
        <v>6.5972222222222224E-2</v>
      </c>
      <c r="I114" s="115"/>
      <c r="J114" s="175">
        <v>45272</v>
      </c>
      <c r="K114" s="69"/>
    </row>
    <row r="115" spans="1:11" ht="30" customHeight="1">
      <c r="A115" s="69"/>
      <c r="B115" s="12"/>
      <c r="C115" s="59">
        <f t="shared" ref="C115:C125" si="11">C114+1</f>
        <v>107</v>
      </c>
      <c r="D115" s="145" t="s">
        <v>94</v>
      </c>
      <c r="E115" s="110" t="s">
        <v>16</v>
      </c>
      <c r="F115" s="132" t="s">
        <v>70</v>
      </c>
      <c r="G115" s="51">
        <v>7.2916666666666671E-2</v>
      </c>
      <c r="H115" s="51">
        <v>0.1076388888888889</v>
      </c>
      <c r="I115" s="115"/>
      <c r="J115" s="175">
        <v>45272</v>
      </c>
      <c r="K115" s="69"/>
    </row>
    <row r="116" spans="1:11" ht="30" customHeight="1">
      <c r="A116" s="69"/>
      <c r="B116" s="12"/>
      <c r="C116" s="59">
        <f t="shared" si="11"/>
        <v>108</v>
      </c>
      <c r="D116" s="145" t="s">
        <v>94</v>
      </c>
      <c r="E116" s="104" t="s">
        <v>15</v>
      </c>
      <c r="F116" s="132" t="s">
        <v>70</v>
      </c>
      <c r="G116" s="51">
        <v>6.25E-2</v>
      </c>
      <c r="H116" s="51">
        <v>0.10069444444444443</v>
      </c>
      <c r="I116" s="115"/>
      <c r="J116" s="175">
        <v>45272</v>
      </c>
      <c r="K116" s="69"/>
    </row>
    <row r="117" spans="1:11" ht="30" customHeight="1">
      <c r="A117" s="69"/>
      <c r="B117" s="12"/>
      <c r="C117" s="59">
        <f t="shared" si="11"/>
        <v>109</v>
      </c>
      <c r="D117" s="145" t="s">
        <v>107</v>
      </c>
      <c r="E117" s="135" t="s">
        <v>12</v>
      </c>
      <c r="F117" s="132" t="s">
        <v>70</v>
      </c>
      <c r="G117" s="51">
        <v>3.125E-2</v>
      </c>
      <c r="H117" s="51">
        <v>0.1388888888888889</v>
      </c>
      <c r="I117" s="114" t="s">
        <v>14</v>
      </c>
      <c r="J117" s="175">
        <v>45272</v>
      </c>
      <c r="K117" s="69"/>
    </row>
    <row r="118" spans="1:11" ht="30" customHeight="1">
      <c r="A118" s="69"/>
      <c r="B118" s="12"/>
      <c r="C118" s="59">
        <f t="shared" si="11"/>
        <v>110</v>
      </c>
      <c r="D118" s="145" t="s">
        <v>107</v>
      </c>
      <c r="E118" s="104" t="s">
        <v>15</v>
      </c>
      <c r="F118" s="132" t="s">
        <v>70</v>
      </c>
      <c r="G118" s="51">
        <v>6.25E-2</v>
      </c>
      <c r="H118" s="51">
        <v>9.0277777777777776E-2</v>
      </c>
      <c r="I118" s="109" t="s">
        <v>13</v>
      </c>
      <c r="J118" s="175">
        <v>45272</v>
      </c>
      <c r="K118" s="69"/>
    </row>
    <row r="119" spans="1:11" ht="30" customHeight="1">
      <c r="A119" s="69"/>
      <c r="B119" s="12"/>
      <c r="C119" s="59">
        <f t="shared" si="11"/>
        <v>111</v>
      </c>
      <c r="D119" s="106" t="s">
        <v>46</v>
      </c>
      <c r="E119" s="104" t="s">
        <v>15</v>
      </c>
      <c r="F119" s="132" t="s">
        <v>70</v>
      </c>
      <c r="G119" s="51">
        <v>2.0833333333333332E-2</v>
      </c>
      <c r="H119" s="51">
        <v>3.4722222222222224E-2</v>
      </c>
      <c r="I119" s="115"/>
      <c r="J119" s="175">
        <v>45272</v>
      </c>
      <c r="K119" s="69"/>
    </row>
    <row r="120" spans="1:11" ht="30" customHeight="1">
      <c r="A120" s="69"/>
      <c r="B120" s="12"/>
      <c r="C120" s="59">
        <f t="shared" si="11"/>
        <v>112</v>
      </c>
      <c r="D120" s="106" t="s">
        <v>46</v>
      </c>
      <c r="E120" s="109" t="s">
        <v>13</v>
      </c>
      <c r="F120" s="132" t="s">
        <v>70</v>
      </c>
      <c r="G120" s="51">
        <v>6.9444444444444441E-3</v>
      </c>
      <c r="H120" s="51">
        <v>1.3888888888888888E-2</v>
      </c>
      <c r="I120" s="115"/>
      <c r="J120" s="175">
        <v>45272</v>
      </c>
      <c r="K120" s="69"/>
    </row>
    <row r="121" spans="1:11" ht="30" customHeight="1">
      <c r="A121" s="69"/>
      <c r="B121" s="12"/>
      <c r="C121" s="59">
        <f t="shared" si="11"/>
        <v>113</v>
      </c>
      <c r="D121" s="106" t="s">
        <v>46</v>
      </c>
      <c r="E121" s="135" t="s">
        <v>12</v>
      </c>
      <c r="F121" s="132" t="s">
        <v>70</v>
      </c>
      <c r="G121" s="51">
        <v>50.017361111111114</v>
      </c>
      <c r="H121" s="51">
        <v>1.7361111111111112E-2</v>
      </c>
      <c r="I121" s="115"/>
      <c r="J121" s="175">
        <v>45272</v>
      </c>
      <c r="K121" s="69"/>
    </row>
    <row r="122" spans="1:11" customFormat="1" ht="30" customHeight="1">
      <c r="B122" s="25"/>
      <c r="C122" s="59">
        <f t="shared" si="11"/>
        <v>114</v>
      </c>
      <c r="D122" s="106" t="s">
        <v>46</v>
      </c>
      <c r="E122" s="114" t="s">
        <v>14</v>
      </c>
      <c r="F122" s="132" t="s">
        <v>70</v>
      </c>
      <c r="G122" s="51">
        <v>1.0416666666666666E-2</v>
      </c>
      <c r="H122" s="51">
        <v>1.3888888888888888E-2</v>
      </c>
      <c r="I122" s="115"/>
      <c r="J122" s="175">
        <v>45272</v>
      </c>
    </row>
    <row r="123" spans="1:11" customFormat="1" ht="30" customHeight="1">
      <c r="B123" s="25"/>
      <c r="C123" s="59">
        <f t="shared" si="11"/>
        <v>115</v>
      </c>
      <c r="D123" s="106" t="s">
        <v>46</v>
      </c>
      <c r="E123" s="110" t="s">
        <v>16</v>
      </c>
      <c r="F123" s="132" t="s">
        <v>70</v>
      </c>
      <c r="G123" s="51">
        <v>59.010416666666664</v>
      </c>
      <c r="H123" s="51">
        <v>6.9444444444444441E-3</v>
      </c>
      <c r="I123" s="115"/>
      <c r="J123" s="175">
        <v>45272</v>
      </c>
    </row>
    <row r="124" spans="1:11" ht="30" customHeight="1">
      <c r="A124" s="69"/>
      <c r="B124" s="12">
        <v>14</v>
      </c>
      <c r="C124" s="59">
        <f t="shared" si="11"/>
        <v>116</v>
      </c>
      <c r="D124" s="145" t="s">
        <v>108</v>
      </c>
      <c r="E124" s="110" t="s">
        <v>16</v>
      </c>
      <c r="F124" s="132" t="s">
        <v>70</v>
      </c>
      <c r="G124" s="51">
        <v>59.020833333333336</v>
      </c>
      <c r="H124" s="33">
        <v>4.1666666666666664E-2</v>
      </c>
      <c r="I124" s="112"/>
      <c r="J124" s="175">
        <v>45272</v>
      </c>
      <c r="K124" s="69"/>
    </row>
    <row r="125" spans="1:11" ht="30" customHeight="1">
      <c r="A125" s="69"/>
      <c r="B125" s="12">
        <v>19</v>
      </c>
      <c r="C125" s="59">
        <f t="shared" si="11"/>
        <v>117</v>
      </c>
      <c r="D125" s="145" t="s">
        <v>109</v>
      </c>
      <c r="E125" s="114" t="s">
        <v>14</v>
      </c>
      <c r="F125" s="132" t="s">
        <v>70</v>
      </c>
      <c r="G125" s="51">
        <v>59.041666666666664</v>
      </c>
      <c r="H125" s="51">
        <v>3.4722222222222224E-2</v>
      </c>
      <c r="I125" s="112"/>
      <c r="J125" s="175">
        <v>45272</v>
      </c>
      <c r="K125" s="69"/>
    </row>
    <row r="126" spans="1:11" ht="30" customHeight="1">
      <c r="B126" s="25">
        <v>4.5</v>
      </c>
      <c r="C126" s="59">
        <f>C125+1</f>
        <v>118</v>
      </c>
      <c r="D126" s="126" t="s">
        <v>82</v>
      </c>
      <c r="E126" s="109" t="s">
        <v>13</v>
      </c>
      <c r="F126" s="100" t="str">
        <f t="shared" ref="F126" si="12">IF(ISBLANK($H126),"No completado","Completado")</f>
        <v>Completado</v>
      </c>
      <c r="G126" s="33">
        <v>5.2083333333333336E-2</v>
      </c>
      <c r="H126" s="33">
        <v>2.0833333333333332E-2</v>
      </c>
      <c r="I126" s="119"/>
      <c r="J126" s="175">
        <f t="shared" ref="J126" si="13">J125</f>
        <v>45272</v>
      </c>
    </row>
    <row r="127" spans="1:11" ht="30" customHeight="1">
      <c r="D127" s="65"/>
      <c r="E127" s="65"/>
      <c r="J127" s="177"/>
    </row>
    <row r="128" spans="1:11" ht="30" customHeight="1">
      <c r="D128" s="65"/>
      <c r="E128" s="65"/>
      <c r="J128" s="177"/>
    </row>
    <row r="129" spans="3:10" ht="30" customHeight="1">
      <c r="D129" s="65"/>
      <c r="E129" s="65"/>
      <c r="J129" s="177"/>
    </row>
    <row r="130" spans="3:10" ht="30" customHeight="1">
      <c r="C130" s="138" t="s">
        <v>4</v>
      </c>
      <c r="D130" s="139" t="s">
        <v>110</v>
      </c>
      <c r="E130" s="139" t="s">
        <v>111</v>
      </c>
      <c r="J130" s="177"/>
    </row>
    <row r="131" spans="3:10" ht="30" customHeight="1">
      <c r="C131" s="49" t="s">
        <v>20</v>
      </c>
      <c r="D131" s="50" t="s">
        <v>112</v>
      </c>
      <c r="E131" s="50">
        <v>96.74</v>
      </c>
      <c r="F131" s="179"/>
      <c r="G131"/>
      <c r="J131" s="177"/>
    </row>
    <row r="132" spans="3:10" ht="30" customHeight="1">
      <c r="C132" s="49" t="s">
        <v>14</v>
      </c>
      <c r="D132" s="50" t="s">
        <v>113</v>
      </c>
      <c r="E132" s="50">
        <v>94.5</v>
      </c>
      <c r="F132"/>
      <c r="G132" s="179"/>
      <c r="J132" s="177"/>
    </row>
    <row r="133" spans="3:10" ht="30" customHeight="1">
      <c r="C133" s="49" t="s">
        <v>13</v>
      </c>
      <c r="D133" s="50">
        <v>80.599999999999994</v>
      </c>
      <c r="E133" s="50">
        <v>85.6</v>
      </c>
      <c r="F133"/>
      <c r="G133" s="179"/>
      <c r="J133" s="178"/>
    </row>
    <row r="134" spans="3:10" ht="30" customHeight="1">
      <c r="C134" s="49" t="s">
        <v>12</v>
      </c>
      <c r="D134" s="50">
        <v>79.8</v>
      </c>
      <c r="E134" s="50">
        <v>91.9</v>
      </c>
      <c r="F134" s="179"/>
      <c r="G134"/>
      <c r="J134" s="178"/>
    </row>
    <row r="135" spans="3:10" ht="30" customHeight="1">
      <c r="C135" s="49" t="s">
        <v>15</v>
      </c>
      <c r="D135" s="50">
        <v>77.8</v>
      </c>
      <c r="E135" s="50">
        <v>93.5173611111111</v>
      </c>
      <c r="F135"/>
      <c r="G135" s="179"/>
      <c r="J135" s="178"/>
    </row>
    <row r="136" spans="3:10" ht="30" customHeight="1">
      <c r="C136" s="140" t="s">
        <v>114</v>
      </c>
      <c r="D136" s="140">
        <v>383.95</v>
      </c>
      <c r="E136" s="140">
        <v>462.26</v>
      </c>
      <c r="F136" s="179"/>
      <c r="G136"/>
      <c r="J136" s="178"/>
    </row>
    <row r="137" spans="3:10" ht="30" customHeight="1">
      <c r="F137"/>
      <c r="G137" s="179"/>
    </row>
    <row r="138" spans="3:10" ht="30" customHeight="1">
      <c r="F138"/>
      <c r="G138" s="179"/>
    </row>
    <row r="139" spans="3:10" ht="30" customHeight="1">
      <c r="F139" s="179"/>
      <c r="G139"/>
    </row>
    <row r="140" spans="3:10" ht="30" customHeight="1">
      <c r="F140"/>
      <c r="G140" s="179"/>
    </row>
    <row r="141" spans="3:10" ht="30" customHeight="1">
      <c r="F141"/>
      <c r="G141" s="179"/>
    </row>
    <row r="142" spans="3:10" ht="30" customHeight="1">
      <c r="F142" s="179"/>
      <c r="G142"/>
    </row>
    <row r="143" spans="3:10" ht="30" customHeight="1">
      <c r="F143"/>
      <c r="G143" s="179"/>
    </row>
    <row r="144" spans="3:10" ht="30" customHeight="1">
      <c r="F144"/>
      <c r="G144" s="179"/>
    </row>
  </sheetData>
  <autoFilter ref="B3:I71" xr:uid="{00000000-0001-0000-0000-000000000000}"/>
  <mergeCells count="6">
    <mergeCell ref="B103:I103"/>
    <mergeCell ref="B1:I1"/>
    <mergeCell ref="B4:I4"/>
    <mergeCell ref="B27:I27"/>
    <mergeCell ref="B86:I86"/>
    <mergeCell ref="B94:I94"/>
  </mergeCells>
  <conditionalFormatting sqref="E87 F127:F130 F100:F102 F95:F98 F104:F125 F145:F1048576">
    <cfRule type="cellIs" dxfId="29" priority="25" operator="equal">
      <formula>"No completado"</formula>
    </cfRule>
    <cfRule type="cellIs" dxfId="28" priority="26" operator="equal">
      <formula>"Completado"</formula>
    </cfRule>
  </conditionalFormatting>
  <conditionalFormatting sqref="E92:E93">
    <cfRule type="cellIs" dxfId="27" priority="27" operator="equal">
      <formula>"No completado"</formula>
    </cfRule>
    <cfRule type="cellIs" dxfId="26" priority="28" operator="equal">
      <formula>"Completado"</formula>
    </cfRule>
  </conditionalFormatting>
  <conditionalFormatting sqref="F1:F3 F5:F17 F19:F26">
    <cfRule type="cellIs" dxfId="25" priority="101" operator="equal">
      <formula>"No completado"</formula>
    </cfRule>
    <cfRule type="cellIs" dxfId="24" priority="102" operator="equal">
      <formula>"Completado"</formula>
    </cfRule>
  </conditionalFormatting>
  <conditionalFormatting sqref="F28:F85">
    <cfRule type="cellIs" dxfId="23" priority="45" operator="equal">
      <formula>"No completado"</formula>
    </cfRule>
    <cfRule type="cellIs" dxfId="22" priority="46" operator="equal">
      <formula>"Completado"</formula>
    </cfRule>
  </conditionalFormatting>
  <conditionalFormatting sqref="F87:F93">
    <cfRule type="cellIs" dxfId="21" priority="23" operator="equal">
      <formula>"No completado"</formula>
    </cfRule>
    <cfRule type="cellIs" dxfId="20" priority="24" operator="equal">
      <formula>"Completado"</formula>
    </cfRule>
  </conditionalFormatting>
  <conditionalFormatting sqref="E122">
    <cfRule type="cellIs" dxfId="19" priority="21" operator="equal">
      <formula>"No completado"</formula>
    </cfRule>
    <cfRule type="cellIs" dxfId="18" priority="22" operator="equal">
      <formula>"Completado"</formula>
    </cfRule>
  </conditionalFormatting>
  <conditionalFormatting sqref="F122">
    <cfRule type="cellIs" dxfId="17" priority="19" operator="equal">
      <formula>"No completado"</formula>
    </cfRule>
    <cfRule type="cellIs" dxfId="16" priority="20" operator="equal">
      <formula>"Completado"</formula>
    </cfRule>
  </conditionalFormatting>
  <conditionalFormatting sqref="E123">
    <cfRule type="cellIs" dxfId="15" priority="17" operator="equal">
      <formula>"No completado"</formula>
    </cfRule>
    <cfRule type="cellIs" dxfId="14" priority="18" operator="equal">
      <formula>"Completado"</formula>
    </cfRule>
  </conditionalFormatting>
  <conditionalFormatting sqref="F123">
    <cfRule type="cellIs" dxfId="13" priority="15" operator="equal">
      <formula>"No completado"</formula>
    </cfRule>
    <cfRule type="cellIs" dxfId="12" priority="16" operator="equal">
      <formula>"Completado"</formula>
    </cfRule>
  </conditionalFormatting>
  <conditionalFormatting sqref="F126">
    <cfRule type="cellIs" dxfId="11" priority="13" operator="equal">
      <formula>"No completado"</formula>
    </cfRule>
    <cfRule type="cellIs" dxfId="10" priority="14" operator="equal">
      <formula>"Completado"</formula>
    </cfRule>
  </conditionalFormatting>
  <conditionalFormatting sqref="F18">
    <cfRule type="cellIs" dxfId="9" priority="11" operator="equal">
      <formula>"No completado"</formula>
    </cfRule>
    <cfRule type="cellIs" dxfId="8" priority="12" operator="equal">
      <formula>"Completado"</formula>
    </cfRule>
  </conditionalFormatting>
  <conditionalFormatting sqref="E102">
    <cfRule type="cellIs" dxfId="7" priority="7" operator="equal">
      <formula>"No completado"</formula>
    </cfRule>
    <cfRule type="cellIs" dxfId="6" priority="8" operator="equal">
      <formula>"Completado"</formula>
    </cfRule>
  </conditionalFormatting>
  <conditionalFormatting sqref="E97">
    <cfRule type="cellIs" dxfId="5" priority="5" operator="equal">
      <formula>"No completado"</formula>
    </cfRule>
    <cfRule type="cellIs" dxfId="4" priority="6" operator="equal">
      <formula>"Completado"</formula>
    </cfRule>
  </conditionalFormatting>
  <conditionalFormatting sqref="F99">
    <cfRule type="cellIs" dxfId="3" priority="1" operator="equal">
      <formula>"No completado"</formula>
    </cfRule>
    <cfRule type="cellIs" dxfId="2" priority="2" operator="equal">
      <formula>"Completado"</formula>
    </cfRule>
  </conditionalFormatting>
  <dataValidations count="3">
    <dataValidation allowBlank="1" showInputMessage="1" showErrorMessage="1" prompt="Escriba la actividad en la columna B, a partir de la celda B5_x000a_" sqref="D2:D3 D28:D31 C28:C85 C87:C93 C134 B2:C26 D133 C95:C102 C104:C126" xr:uid="{00000000-0002-0000-0000-000008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Escriba el periodo de inicio del plan en la columna C, a partir de la celda C5." sqref="E2:I3 E134 J47:J51 J103 J86 J94 J2:J45" xr:uid="{00000000-0002-0000-0000-000009000000}"/>
  </dataValidations>
  <printOptions horizontalCentered="1"/>
  <pageMargins left="0.45" right="0.45" top="0.5" bottom="0.5" header="0.3" footer="0.3"/>
  <pageSetup paperSize="9" scale="6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301C-A85F-6D4D-A351-B7B61BBFC8B7}">
  <sheetPr>
    <tabColor theme="7"/>
    <pageSetUpPr fitToPage="1"/>
  </sheetPr>
  <dimension ref="A1:AC38"/>
  <sheetViews>
    <sheetView showGridLines="0" topLeftCell="A28" zoomScale="70" zoomScaleNormal="80" zoomScaleSheetLayoutView="80" workbookViewId="0">
      <selection activeCell="F21" sqref="F21"/>
    </sheetView>
  </sheetViews>
  <sheetFormatPr baseColWidth="10" defaultColWidth="3" defaultRowHeight="30" customHeight="1"/>
  <cols>
    <col min="1" max="1" width="11.83203125" customWidth="1"/>
    <col min="2" max="2" width="15.6640625" customWidth="1"/>
    <col min="3" max="3" width="45.83203125" style="2" customWidth="1"/>
    <col min="4" max="4" width="54.5" style="1" customWidth="1"/>
    <col min="5" max="5" width="112" style="1" customWidth="1"/>
    <col min="6" max="6" width="22.6640625" style="1" customWidth="1"/>
    <col min="7" max="7" width="20.5" style="1" customWidth="1"/>
    <col min="8" max="8" width="17.33203125" style="1" customWidth="1"/>
    <col min="9" max="9" width="24.1640625" style="3" customWidth="1"/>
    <col min="10" max="10" width="26.83203125" style="1" customWidth="1"/>
    <col min="11" max="11" width="18.33203125" style="1" customWidth="1"/>
    <col min="12" max="12" width="18" style="1" customWidth="1"/>
    <col min="13" max="13" width="15.83203125" style="1" customWidth="1"/>
    <col min="14" max="14" width="15.33203125" style="1" customWidth="1"/>
    <col min="15" max="29" width="3" style="1"/>
  </cols>
  <sheetData>
    <row r="1" spans="1:29" ht="60" customHeight="1">
      <c r="C1" s="14" t="s">
        <v>115</v>
      </c>
      <c r="D1" s="7"/>
      <c r="E1" s="7"/>
      <c r="F1" s="7"/>
      <c r="G1" s="7"/>
      <c r="H1" s="7"/>
      <c r="I1" s="7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ht="21" customHeight="1">
      <c r="C2" s="8"/>
      <c r="D2" s="8"/>
      <c r="E2" s="8"/>
      <c r="F2" s="8"/>
      <c r="G2" s="8"/>
      <c r="H2" s="8"/>
      <c r="I2" s="7"/>
      <c r="J2" s="7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6" customFormat="1" ht="40" customHeight="1">
      <c r="A3" s="18"/>
      <c r="B3" s="194" t="s">
        <v>116</v>
      </c>
      <c r="C3" s="194" t="s">
        <v>117</v>
      </c>
      <c r="D3" s="193" t="s">
        <v>118</v>
      </c>
      <c r="E3" s="193" t="s">
        <v>119</v>
      </c>
      <c r="F3" s="193" t="s">
        <v>120</v>
      </c>
      <c r="G3" s="193" t="s">
        <v>121</v>
      </c>
      <c r="H3" s="193" t="s">
        <v>122</v>
      </c>
      <c r="I3" s="193" t="s">
        <v>123</v>
      </c>
      <c r="J3" s="193" t="s">
        <v>124</v>
      </c>
      <c r="M3"/>
    </row>
    <row r="4" spans="1:29" ht="15.75" customHeight="1">
      <c r="A4" s="19"/>
      <c r="B4" s="194"/>
      <c r="C4" s="194"/>
      <c r="D4" s="193"/>
      <c r="E4" s="193"/>
      <c r="F4" s="193"/>
      <c r="G4" s="193"/>
      <c r="H4" s="193"/>
      <c r="I4" s="193"/>
      <c r="J4" s="193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77" customHeight="1">
      <c r="B5" s="35">
        <v>1</v>
      </c>
      <c r="C5" s="36" t="s">
        <v>125</v>
      </c>
      <c r="D5" s="37" t="s">
        <v>126</v>
      </c>
      <c r="E5" s="37" t="s">
        <v>127</v>
      </c>
      <c r="F5" s="38" t="s">
        <v>128</v>
      </c>
      <c r="G5" s="38" t="s">
        <v>129</v>
      </c>
      <c r="H5" s="38">
        <v>2</v>
      </c>
      <c r="I5" s="35" t="s">
        <v>61</v>
      </c>
      <c r="J5" s="39">
        <v>45190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107" customHeight="1">
      <c r="B6" s="35">
        <v>2</v>
      </c>
      <c r="C6" s="36" t="s">
        <v>130</v>
      </c>
      <c r="D6" s="37" t="s">
        <v>131</v>
      </c>
      <c r="E6" s="37" t="s">
        <v>132</v>
      </c>
      <c r="F6" s="38" t="s">
        <v>133</v>
      </c>
      <c r="G6" s="38" t="s">
        <v>133</v>
      </c>
      <c r="H6" s="38">
        <v>1</v>
      </c>
      <c r="I6" s="35" t="s">
        <v>61</v>
      </c>
      <c r="J6" s="39">
        <v>45206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81" customHeight="1">
      <c r="B7" s="35">
        <v>3</v>
      </c>
      <c r="C7" s="36" t="s">
        <v>134</v>
      </c>
      <c r="D7" s="37" t="s">
        <v>135</v>
      </c>
      <c r="E7" s="37" t="s">
        <v>136</v>
      </c>
      <c r="F7" s="38" t="s">
        <v>128</v>
      </c>
      <c r="G7" s="38" t="s">
        <v>129</v>
      </c>
      <c r="H7" s="38">
        <v>1</v>
      </c>
      <c r="I7" s="35" t="s">
        <v>61</v>
      </c>
      <c r="J7" s="39">
        <v>45190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47" customHeight="1">
      <c r="B8" s="35">
        <v>4</v>
      </c>
      <c r="C8" s="36" t="s">
        <v>137</v>
      </c>
      <c r="D8" s="40" t="s">
        <v>138</v>
      </c>
      <c r="E8" s="37" t="s">
        <v>139</v>
      </c>
      <c r="F8" s="38" t="s">
        <v>128</v>
      </c>
      <c r="G8" s="38" t="s">
        <v>129</v>
      </c>
      <c r="H8" s="38">
        <v>3</v>
      </c>
      <c r="I8" s="35" t="s">
        <v>61</v>
      </c>
      <c r="J8" s="39">
        <v>45190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77" customHeight="1">
      <c r="B9" s="35">
        <v>5</v>
      </c>
      <c r="C9" s="36" t="s">
        <v>140</v>
      </c>
      <c r="D9" s="40" t="s">
        <v>141</v>
      </c>
      <c r="E9" s="37" t="s">
        <v>142</v>
      </c>
      <c r="F9" s="38" t="s">
        <v>128</v>
      </c>
      <c r="G9" s="38" t="s">
        <v>133</v>
      </c>
      <c r="H9" s="38">
        <v>3</v>
      </c>
      <c r="I9" s="35" t="s">
        <v>61</v>
      </c>
      <c r="J9" s="39">
        <v>45190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ht="85" customHeight="1">
      <c r="B10" s="35">
        <v>6</v>
      </c>
      <c r="C10" s="36" t="s">
        <v>143</v>
      </c>
      <c r="D10" s="40" t="s">
        <v>144</v>
      </c>
      <c r="E10" s="37" t="s">
        <v>145</v>
      </c>
      <c r="F10" s="38" t="s">
        <v>128</v>
      </c>
      <c r="G10" s="38" t="s">
        <v>133</v>
      </c>
      <c r="H10" s="38">
        <v>3</v>
      </c>
      <c r="I10" s="35" t="s">
        <v>61</v>
      </c>
      <c r="J10" s="39">
        <v>45190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ht="79" customHeight="1">
      <c r="B11" s="35">
        <v>8</v>
      </c>
      <c r="C11" s="36" t="s">
        <v>146</v>
      </c>
      <c r="D11" s="40" t="s">
        <v>147</v>
      </c>
      <c r="E11" s="37" t="s">
        <v>148</v>
      </c>
      <c r="F11" s="38" t="s">
        <v>133</v>
      </c>
      <c r="G11" s="38" t="s">
        <v>133</v>
      </c>
      <c r="H11" s="38">
        <v>6</v>
      </c>
      <c r="I11" s="35" t="s">
        <v>61</v>
      </c>
      <c r="J11" s="39">
        <v>45206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ht="111" customHeight="1">
      <c r="B12" s="35">
        <v>7</v>
      </c>
      <c r="C12" s="36" t="s">
        <v>149</v>
      </c>
      <c r="D12" s="37" t="s">
        <v>150</v>
      </c>
      <c r="E12" s="37" t="s">
        <v>151</v>
      </c>
      <c r="F12" s="38" t="s">
        <v>152</v>
      </c>
      <c r="G12" s="38" t="s">
        <v>133</v>
      </c>
      <c r="H12" s="41"/>
      <c r="I12" s="35" t="s">
        <v>61</v>
      </c>
      <c r="J12" s="39">
        <v>45206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ht="83" customHeight="1">
      <c r="B13" s="35">
        <v>8</v>
      </c>
      <c r="C13" s="36" t="s">
        <v>153</v>
      </c>
      <c r="D13" s="37" t="s">
        <v>154</v>
      </c>
      <c r="E13" s="37" t="s">
        <v>155</v>
      </c>
      <c r="F13" s="38" t="s">
        <v>128</v>
      </c>
      <c r="G13" s="38" t="s">
        <v>129</v>
      </c>
      <c r="H13" s="38">
        <v>4</v>
      </c>
      <c r="I13" s="35" t="s">
        <v>61</v>
      </c>
      <c r="J13" s="39">
        <v>45206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ht="77" customHeight="1">
      <c r="B14" s="35">
        <v>9</v>
      </c>
      <c r="C14" s="36" t="s">
        <v>156</v>
      </c>
      <c r="D14" s="37" t="s">
        <v>157</v>
      </c>
      <c r="E14" s="37" t="s">
        <v>158</v>
      </c>
      <c r="F14" s="38" t="s">
        <v>128</v>
      </c>
      <c r="G14" s="38" t="s">
        <v>129</v>
      </c>
      <c r="H14" s="38">
        <v>4</v>
      </c>
      <c r="I14" s="35" t="s">
        <v>61</v>
      </c>
      <c r="J14" s="39">
        <v>45206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95" customHeight="1">
      <c r="B15" s="35">
        <v>10</v>
      </c>
      <c r="C15" s="36" t="s">
        <v>159</v>
      </c>
      <c r="D15" s="37" t="s">
        <v>160</v>
      </c>
      <c r="E15" s="44" t="s">
        <v>161</v>
      </c>
      <c r="F15" s="38" t="s">
        <v>128</v>
      </c>
      <c r="G15" s="38" t="s">
        <v>129</v>
      </c>
      <c r="H15" s="38">
        <v>9</v>
      </c>
      <c r="I15" s="35" t="s">
        <v>61</v>
      </c>
      <c r="J15" s="39">
        <v>45206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83" customHeight="1">
      <c r="B16" s="35">
        <v>11</v>
      </c>
      <c r="C16" s="36" t="s">
        <v>162</v>
      </c>
      <c r="D16" s="37" t="s">
        <v>163</v>
      </c>
      <c r="E16" s="37" t="s">
        <v>164</v>
      </c>
      <c r="F16" s="38" t="s">
        <v>133</v>
      </c>
      <c r="G16" s="38" t="s">
        <v>129</v>
      </c>
      <c r="H16" s="38">
        <v>2</v>
      </c>
      <c r="I16" s="35" t="s">
        <v>61</v>
      </c>
      <c r="J16" s="39">
        <v>45206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29" ht="80" customHeight="1">
      <c r="B17" s="35">
        <v>12</v>
      </c>
      <c r="C17" s="36" t="s">
        <v>165</v>
      </c>
      <c r="D17" s="37" t="s">
        <v>166</v>
      </c>
      <c r="E17" s="37" t="s">
        <v>167</v>
      </c>
      <c r="F17" s="42"/>
      <c r="G17" s="43"/>
      <c r="H17" s="43"/>
      <c r="I17" s="35" t="str">
        <f>IF(ISBLANK(#REF!),"No completado","Completado")</f>
        <v>Completado</v>
      </c>
      <c r="J17" s="39">
        <v>45190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29" ht="88" customHeight="1">
      <c r="B18" s="35">
        <v>13</v>
      </c>
      <c r="C18" s="36" t="s">
        <v>168</v>
      </c>
      <c r="D18" s="37" t="s">
        <v>169</v>
      </c>
      <c r="E18" s="37"/>
      <c r="F18" s="38" t="s">
        <v>128</v>
      </c>
      <c r="G18" s="38" t="s">
        <v>133</v>
      </c>
      <c r="H18" s="38">
        <v>7</v>
      </c>
      <c r="I18" s="35" t="str">
        <f>IF(ISBLANK(#REF!),"No completado","Completado")</f>
        <v>Completado</v>
      </c>
      <c r="J18" s="39">
        <v>45206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29" ht="168" customHeight="1">
      <c r="B19" s="35">
        <v>14</v>
      </c>
      <c r="C19" s="36" t="s">
        <v>170</v>
      </c>
      <c r="D19" s="37" t="s">
        <v>171</v>
      </c>
      <c r="E19" s="37" t="s">
        <v>172</v>
      </c>
      <c r="F19" s="38" t="s">
        <v>173</v>
      </c>
      <c r="G19" s="38" t="s">
        <v>129</v>
      </c>
      <c r="H19" s="38">
        <v>10</v>
      </c>
      <c r="I19" s="35" t="str">
        <f>IF(ISBLANK(#REF!),"No completado","Completado")</f>
        <v>Completado</v>
      </c>
      <c r="J19" s="39">
        <v>45234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29" ht="145" customHeight="1">
      <c r="B20" s="35">
        <f t="shared" ref="B20:B23" si="0">B19+1</f>
        <v>15</v>
      </c>
      <c r="C20" s="36" t="s">
        <v>174</v>
      </c>
      <c r="D20" s="37" t="s">
        <v>175</v>
      </c>
      <c r="E20" s="37" t="s">
        <v>176</v>
      </c>
      <c r="F20" s="38" t="s">
        <v>173</v>
      </c>
      <c r="G20" s="38" t="s">
        <v>133</v>
      </c>
      <c r="H20" s="38">
        <v>7</v>
      </c>
      <c r="I20" s="136" t="s">
        <v>70</v>
      </c>
      <c r="J20" s="39">
        <v>45247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29" ht="116" customHeight="1">
      <c r="B21" s="35">
        <f t="shared" si="0"/>
        <v>16</v>
      </c>
      <c r="C21" s="52" t="s">
        <v>177</v>
      </c>
      <c r="D21" s="53" t="s">
        <v>178</v>
      </c>
      <c r="E21" s="53" t="s">
        <v>179</v>
      </c>
      <c r="F21" s="38" t="s">
        <v>152</v>
      </c>
      <c r="G21" s="54" t="s">
        <v>133</v>
      </c>
      <c r="H21" s="54">
        <v>4</v>
      </c>
      <c r="I21" s="137" t="s">
        <v>70</v>
      </c>
      <c r="J21" s="55">
        <v>45247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29" ht="116" customHeight="1">
      <c r="B22" s="35">
        <f t="shared" si="0"/>
        <v>17</v>
      </c>
      <c r="C22" s="52" t="s">
        <v>180</v>
      </c>
      <c r="D22" s="53" t="s">
        <v>181</v>
      </c>
      <c r="E22" s="53" t="s">
        <v>182</v>
      </c>
      <c r="F22" s="38" t="s">
        <v>128</v>
      </c>
      <c r="G22" s="54" t="s">
        <v>133</v>
      </c>
      <c r="H22" s="54">
        <v>4</v>
      </c>
      <c r="I22" s="137" t="s">
        <v>70</v>
      </c>
      <c r="J22" s="55">
        <v>45234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ht="116" customHeight="1">
      <c r="B23" s="35">
        <f t="shared" si="0"/>
        <v>18</v>
      </c>
      <c r="C23" s="52" t="s">
        <v>183</v>
      </c>
      <c r="D23" s="53" t="s">
        <v>184</v>
      </c>
      <c r="E23" s="53" t="s">
        <v>185</v>
      </c>
      <c r="F23" s="38" t="s">
        <v>128</v>
      </c>
      <c r="G23" s="54" t="s">
        <v>133</v>
      </c>
      <c r="H23" s="54">
        <v>4</v>
      </c>
      <c r="I23" s="137" t="s">
        <v>70</v>
      </c>
      <c r="J23" s="55">
        <v>45234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ht="131.25" customHeight="1">
      <c r="B24" s="158">
        <f>B23+1</f>
        <v>19</v>
      </c>
      <c r="C24" s="159" t="s">
        <v>186</v>
      </c>
      <c r="D24" s="160" t="s">
        <v>187</v>
      </c>
      <c r="E24" s="160" t="s">
        <v>188</v>
      </c>
      <c r="F24" s="161" t="s">
        <v>128</v>
      </c>
      <c r="G24" s="162" t="s">
        <v>133</v>
      </c>
      <c r="H24" s="162">
        <v>4</v>
      </c>
      <c r="I24" s="164" t="s">
        <v>70</v>
      </c>
      <c r="J24" s="163">
        <v>45234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ht="30" customHeight="1">
      <c r="C25" s="4"/>
      <c r="D25" s="4"/>
      <c r="E25" s="11"/>
      <c r="F25" s="11"/>
      <c r="G25" s="4"/>
      <c r="H25" s="4"/>
      <c r="I25" s="5"/>
      <c r="J25" s="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ht="30" customHeight="1">
      <c r="C26" s="9"/>
      <c r="D26" s="9"/>
      <c r="E26" s="11"/>
      <c r="F26" s="11"/>
      <c r="G26" s="4"/>
      <c r="H26" s="4"/>
      <c r="I26" s="5"/>
      <c r="J26" s="5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ht="30" customHeight="1">
      <c r="C27" s="9"/>
      <c r="D27" s="9"/>
      <c r="E27" s="11"/>
      <c r="F27" s="11"/>
      <c r="G27" s="4"/>
      <c r="H27" s="4"/>
      <c r="I27" s="5"/>
      <c r="J27" s="5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ht="30" customHeight="1">
      <c r="C28" s="20" t="s">
        <v>189</v>
      </c>
      <c r="D28" s="20" t="s">
        <v>190</v>
      </c>
      <c r="E28" s="11"/>
      <c r="F28" s="11"/>
      <c r="G28" s="4"/>
      <c r="H28" s="4"/>
      <c r="I28" s="5"/>
      <c r="J28" s="5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ht="30" customHeight="1">
      <c r="C29" s="13" t="s">
        <v>128</v>
      </c>
      <c r="D29" s="13" t="s">
        <v>191</v>
      </c>
      <c r="E29" s="11"/>
      <c r="F29" s="11"/>
      <c r="G29" s="4"/>
      <c r="H29" s="4"/>
      <c r="I29" s="5"/>
      <c r="J29" s="5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ht="30" customHeight="1">
      <c r="C30" s="13" t="s">
        <v>129</v>
      </c>
      <c r="D30" s="13" t="s">
        <v>192</v>
      </c>
      <c r="E30" s="11"/>
      <c r="F30" s="11"/>
      <c r="G30" s="4"/>
      <c r="H30" s="4"/>
      <c r="I30" s="5"/>
      <c r="J30" s="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ht="30" customHeight="1">
      <c r="C31" s="17" t="s">
        <v>133</v>
      </c>
      <c r="D31" s="13" t="s">
        <v>193</v>
      </c>
      <c r="E31" s="11"/>
      <c r="F31" s="11"/>
      <c r="G31" s="4"/>
      <c r="H31" s="4"/>
      <c r="I31" s="5"/>
      <c r="J31" s="5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ht="30" customHeight="1">
      <c r="C32" s="4"/>
      <c r="D32" s="9"/>
      <c r="E32" s="11"/>
      <c r="F32" s="11"/>
      <c r="G32" s="4"/>
      <c r="H32" s="4"/>
      <c r="J32" s="5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ht="30" customHeight="1">
      <c r="C33" s="10"/>
      <c r="D33" s="9"/>
      <c r="F33" s="4"/>
      <c r="H33" s="4"/>
      <c r="J33" s="5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ht="30" customHeight="1">
      <c r="C34" s="9"/>
      <c r="D34" s="9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ht="30" customHeight="1">
      <c r="C35" s="1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ht="30" customHeight="1">
      <c r="C36" s="1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ht="30" customHeight="1">
      <c r="B37" s="1"/>
      <c r="C37" s="1"/>
    </row>
    <row r="38" spans="2:29" ht="30" customHeight="1">
      <c r="C38" s="1"/>
    </row>
  </sheetData>
  <mergeCells count="9">
    <mergeCell ref="I3:I4"/>
    <mergeCell ref="J3:J4"/>
    <mergeCell ref="B3:B4"/>
    <mergeCell ref="G3:G4"/>
    <mergeCell ref="H3:H4"/>
    <mergeCell ref="C3:C4"/>
    <mergeCell ref="D3:D4"/>
    <mergeCell ref="E3:E4"/>
    <mergeCell ref="F3:F4"/>
  </mergeCells>
  <conditionalFormatting sqref="I5:I20">
    <cfRule type="cellIs" dxfId="1" priority="1" operator="equal">
      <formula>"No completado"</formula>
    </cfRule>
    <cfRule type="cellIs" dxfId="0" priority="2" operator="equal">
      <formula>"Completado"</formula>
    </cfRule>
  </conditionalFormatting>
  <dataValidations count="7">
    <dataValidation allowBlank="1" showInputMessage="1" showErrorMessage="1" prompt="Título del proyecto. Escriba un nuevo título en esta celda. Resalte un periodo en H2. La leyenda del gráfico está en las celdas J2 a AI2." sqref="C1" xr:uid="{2124C34D-F15B-9A4D-9421-DB9972B13687}"/>
    <dataValidation allowBlank="1" showInputMessage="1" showErrorMessage="1" prompt="Escriba el periodo de inicio real del plan en la columna E, a partir de la celda E5." sqref="J3:J4" xr:uid="{A760AB37-6B92-1E4C-BB7B-478338C19C3E}"/>
    <dataValidation allowBlank="1" showInputMessage="1" showErrorMessage="1" prompt="Escriba el periodo de duración del plan en la columna D, a partir de la celda D5." sqref="I3:I4" xr:uid="{AE16474D-697D-8B40-A462-57BB6A38BAE4}"/>
    <dataValidation allowBlank="1" showInputMessage="1" showErrorMessage="1" prompt="Escriba la actividad en la columna B, a partir de la celda B5_x000a_" sqref="B3:C4" xr:uid="{C04D09C8-5C92-624D-98C6-92370315546B}"/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B1" xr:uid="{ADB0B831-B9F4-0745-821B-41B97853E833}"/>
    <dataValidation allowBlank="1" showInputMessage="1" showErrorMessage="1" prompt="Escriba el periodo de inicio del plan en la columna C, a partir de la celda C5." sqref="D3:H4" xr:uid="{A0307991-5B35-C444-8E3C-2A2D4E246991}"/>
    <dataValidation allowBlank="1" showInputMessage="1" showErrorMessage="1" prompt="Seleccione un período para resaltar en H2. La leyenda de un gráfico está en las celdas J2 a AI2." sqref="C2:H2" xr:uid="{CD362780-4C7C-B14D-A8FA-F9AB4AC2CDAE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Tareas</vt:lpstr>
      <vt:lpstr>Requisitos</vt:lpstr>
      <vt:lpstr>Requisitos!period_selected</vt:lpstr>
      <vt:lpstr>Requisitos!TitleRegion..BO60</vt:lpstr>
      <vt:lpstr>TitleRegion..BO60</vt:lpstr>
      <vt:lpstr>Requisitos!Títulos_a_imprimir</vt:lpstr>
      <vt:lpstr>Tareas!Títulos_a_imprimir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2023-12-26T14:22:07Z</dcterms:modified>
  <cp:category/>
  <cp:contentStatus/>
</cp:coreProperties>
</file>