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autoCompressPictures="0"/>
  <xr:revisionPtr revIDLastSave="0" documentId="8_{9D734887-2A54-4AFA-AA3C-AF1D5E89F7E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reas" sheetId="1" r:id="rId1"/>
    <sheet name="Requisitos" sheetId="3" r:id="rId2"/>
  </sheets>
  <definedNames>
    <definedName name="_xlnm._FilterDatabase" localSheetId="0" hidden="1">Tareas!$B$3:$I$41</definedName>
    <definedName name="ActualBeyond" localSheetId="1">Requisitos!PeriodInActual*(Requisitos!$F1&gt;0)</definedName>
    <definedName name="ActualBeyond">PeriodInActual*(Tareas!$H1&gt;0)</definedName>
    <definedName name="PercentComplete" localSheetId="1">Requisitos!PercentCompleteBeyond*Requisitos!PeriodInPlan</definedName>
    <definedName name="PercentComplete">PercentCompleteBeyond*PeriodInPlan</definedName>
    <definedName name="PercentCompleteBeyond" localSheetId="1">(Requisitos!A$4=MEDIAN(Requisitos!A$4,Requisitos!$F1,Requisitos!$F1+Requisitos!$I1)*(Requisitos!$F1&gt;0))*((Requisitos!A$4&lt;(INT(Requisitos!$F1+Requisitos!$I1*Requisitos!$J1)))+(Requisitos!A$4=Requisitos!$F1))*(Requisitos!$J1&gt;0)</definedName>
    <definedName name="PercentCompleteBeyond">(Tareas!#REF!=MEDIAN(Tareas!#REF!,Tareas!$H1,Tareas!$H1+Tareas!#REF!)*(Tareas!$H1&gt;0))*((Tareas!#REF!&lt;(INT(Tareas!$H1+Tareas!#REF!*Tareas!#REF!)))+(Tareas!#REF!=Tareas!$H1))*(Tareas!#REF!&gt;0)</definedName>
    <definedName name="period_selected" localSheetId="1">Requisitos!$K$2</definedName>
    <definedName name="period_selected">Tareas!#REF!</definedName>
    <definedName name="PeriodInActual" localSheetId="1">Requisitos!A$4=MEDIAN(Requisitos!A$4,Requisitos!$F1,Requisitos!$F1+Requisitos!$I1-1)</definedName>
    <definedName name="PeriodInActual">Tareas!#REF!=MEDIAN(Tareas!#REF!,Tareas!$H1,Tareas!$H1+Tareas!#REF!-1)</definedName>
    <definedName name="PeriodInPlan" localSheetId="1">Requisitos!A$4=MEDIAN(Requisitos!A$4,Requisitos!$D1,Requisitos!$D1+Requisitos!$E1-1)</definedName>
    <definedName name="PeriodInPlan">Tareas!#REF!=MEDIAN(Tareas!#REF!,Tareas!$E1,Tareas!$E1+Tareas!$G1-1)</definedName>
    <definedName name="Plan" localSheetId="1">Requisitos!PeriodInPlan*(Requisitos!$D1&gt;0)</definedName>
    <definedName name="Plan">PeriodInPlan*(Tareas!$E1&gt;0)</definedName>
    <definedName name="Real" localSheetId="1">(Requisitos!PeriodInActual*(Requisitos!$F1&gt;0))*Requisitos!PeriodInPlan</definedName>
    <definedName name="Real">(PeriodInActual*(Tareas!$H1&gt;0))*PeriodInPlan</definedName>
    <definedName name="TitleRegion..BO60" localSheetId="1">Requisitos!$C$3:$C$4</definedName>
    <definedName name="TitleRegion..BO60">Tareas!$D$3:$D$3</definedName>
    <definedName name="_xlnm.Print_Titles" localSheetId="1">Requisitos!$3:$4</definedName>
    <definedName name="_xlnm.Print_Titles" localSheetId="0">Tareas!$3:$3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H69" i="1"/>
  <c r="F5" i="1"/>
  <c r="E6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6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5" i="3"/>
</calcChain>
</file>

<file path=xl/sharedStrings.xml><?xml version="1.0" encoding="utf-8"?>
<sst xmlns="http://schemas.openxmlformats.org/spreadsheetml/2006/main" count="253" uniqueCount="155">
  <si>
    <t>Histórico de tareas UniConnect</t>
  </si>
  <si>
    <t>Nº</t>
  </si>
  <si>
    <t>ACTIVIDAD</t>
  </si>
  <si>
    <t>ENCARGADO</t>
  </si>
  <si>
    <t>ESTADO</t>
  </si>
  <si>
    <t>TIEMPO ESTIMADO</t>
  </si>
  <si>
    <t>TIEMPO REAL (HORAS)</t>
  </si>
  <si>
    <t>Pair Porgramming</t>
  </si>
  <si>
    <t>Instalación de entorno de desarrollo e invesig.</t>
  </si>
  <si>
    <t>Interfaz inicial de invitado (plantilla)</t>
  </si>
  <si>
    <t>Yolanda Llop</t>
  </si>
  <si>
    <t>Creación de base de datos</t>
  </si>
  <si>
    <t xml:space="preserve"> Xavier Mora</t>
  </si>
  <si>
    <t>Vinculación de interfaces con aplicación</t>
  </si>
  <si>
    <t>Marta Canino</t>
  </si>
  <si>
    <t>Vinculación de BD con app y servidor</t>
  </si>
  <si>
    <t>Consultas a BD</t>
  </si>
  <si>
    <t>Juan Grima</t>
  </si>
  <si>
    <t>Conexión a servidor</t>
  </si>
  <si>
    <t>Registro de usuarios en BD</t>
  </si>
  <si>
    <t>Interfaz de registro de usuarios</t>
  </si>
  <si>
    <t>Dulibeth Medina</t>
  </si>
  <si>
    <t>Inicio de sesión</t>
  </si>
  <si>
    <t>Interfaz de inicio de sesión</t>
  </si>
  <si>
    <t>Eventos y vinculación de ventanas</t>
  </si>
  <si>
    <t>Interfaz con calendario</t>
  </si>
  <si>
    <t>Interfaz perfil de alumno</t>
  </si>
  <si>
    <t>Interfaz perfil de tutor</t>
  </si>
  <si>
    <t>Edición de perfil de tutor</t>
  </si>
  <si>
    <t>Interfaz principal con calendario</t>
  </si>
  <si>
    <t>Agregar pestaña con funcionalidad de tutor</t>
  </si>
  <si>
    <t>Registro de usuarios</t>
  </si>
  <si>
    <t>Diseño relacional de la base de datos</t>
  </si>
  <si>
    <t>Xavier Mora</t>
  </si>
  <si>
    <t>Creacion de base de datos MySQL</t>
  </si>
  <si>
    <t>Crear interfaz de registro de usuario</t>
  </si>
  <si>
    <t>Crear página de invitados</t>
  </si>
  <si>
    <t>Crear interfaz de inicio</t>
  </si>
  <si>
    <t>Añadir funcionalidad de foto de perfil</t>
  </si>
  <si>
    <t>Creación de interfaz de edición de perfil de tutor</t>
  </si>
  <si>
    <t>Habilitación de pestaña de tutelados</t>
  </si>
  <si>
    <t>Creación de fichas de asignaturas</t>
  </si>
  <si>
    <t>Creación de campo de asignaturas en página de inicio</t>
  </si>
  <si>
    <t>Creación de pestaña de asignaturas</t>
  </si>
  <si>
    <t>Funcionalidad crear y añadir asignturas</t>
  </si>
  <si>
    <t>Duración (HORAS)</t>
  </si>
  <si>
    <t>Tiempo de estimado</t>
  </si>
  <si>
    <t>Tiempo real</t>
  </si>
  <si>
    <t>Duración por persona (HORAS)</t>
  </si>
  <si>
    <t>Encargado</t>
  </si>
  <si>
    <t>Horas</t>
  </si>
  <si>
    <t>Requisitos</t>
  </si>
  <si>
    <t>Requisito</t>
  </si>
  <si>
    <t>Descripción</t>
  </si>
  <si>
    <t>Criterios de validación</t>
  </si>
  <si>
    <t>Investigar subir fotos en el servidor</t>
  </si>
  <si>
    <t>Nº user storie</t>
  </si>
  <si>
    <t>Permitir a los usuarios crear una cuenta con su nombre, apellido, email y contraseña.</t>
  </si>
  <si>
    <t xml:space="preserve">1. Validación de dirección de correo electrónico durante el registro, para evitar usuarios duplicados. </t>
  </si>
  <si>
    <t>Seguridad de contraseña</t>
  </si>
  <si>
    <t>El usuario creará su contraseña al registrarse, en base a unas reglas, es decir, debe estar compuesta por números, letras y símbolos.</t>
  </si>
  <si>
    <t xml:space="preserve">
1.Debe contener al menos una letra.
2.Debe incluir al menos un número del 0 al 9.
3.Debe tener al menos un carácter especial (@, #, $, %, etc.).</t>
  </si>
  <si>
    <t>1. Autenticación de email y contraseña. 
2. Proporcionar un mensaje de error de autenticación.</t>
  </si>
  <si>
    <t>Edición de perfil de usuario de estudiante</t>
  </si>
  <si>
    <t>El estudiante modifica aspectos como el nombre, apellido y contraseña a traves de una interfaz.</t>
  </si>
  <si>
    <t>Permitir a los usuarios entrar a la plataforma con sus credenciales (email y contraseña) a través de una interfaz.</t>
  </si>
  <si>
    <t>El tutor modifica aspectos como el nombre, apellido y contraseña a traves de una interfaz, asi como las asignaturas que va a impartir.</t>
  </si>
  <si>
    <t xml:space="preserve">1. Contraseña:Al menos una letra, número y carácter especial.
2. Confirmación de Contraseña:Debe coincidir con la nueva contraseña.
3. Comprobar que los cambios realizados queden reflejados.
</t>
  </si>
  <si>
    <t>Alta de tutor</t>
  </si>
  <si>
    <t>Permitir a los estudiantes indicar si desean ser tutores.</t>
  </si>
  <si>
    <t>1. Reflejar en el perfil de usuario el nuevo estatus de tutor.</t>
  </si>
  <si>
    <t>Pestaña de tutelados</t>
  </si>
  <si>
    <t>Permitir al tutor visualizar una pestaña nueva llamada "Tutelados".</t>
  </si>
  <si>
    <t>1. Verificar el acceso a la pestaña de tutelados a traves del perfil del tutor.</t>
  </si>
  <si>
    <t>Foto de perfil</t>
  </si>
  <si>
    <t>Permitir a los usuario agregar una foto de perfil.</t>
  </si>
  <si>
    <t>Permitir a los estudiantes crear fichas que incluyan el nombre de la asignatura y el curso.</t>
  </si>
  <si>
    <t>1. Visualizar la ficha con los datos introducidos.</t>
  </si>
  <si>
    <t>Agregar contenido a las fichas de asignaturas.</t>
  </si>
  <si>
    <t>Permitir a los usuarios agregar contenido(texto) a las fichas de asignaturas.</t>
  </si>
  <si>
    <t>1. Visualizar el contenido que se ha agreagdo a cada ficha.</t>
  </si>
  <si>
    <t>Interfaz de invitados</t>
  </si>
  <si>
    <t>1. El invitado solo puede acceder a la ventana de invitados.</t>
  </si>
  <si>
    <t>Las personas que aun no se han registrado tendran acceso a una interfaz de invitado donde pueden visualizar información hacer de la plataforma uniConnect.</t>
  </si>
  <si>
    <t>Subir archivos</t>
  </si>
  <si>
    <t>Descargar archivos</t>
  </si>
  <si>
    <t>1. Visualización de la foto de perfil agregada.
2. Archivo de imagen válido (jpg, png, etc.).</t>
  </si>
  <si>
    <t>Permitir a lo usuarios subir archivos a la plataforma.</t>
  </si>
  <si>
    <t xml:space="preserve">1. Visualización del documento añadido.
2. Formato de archivo  válido (pdf).
</t>
  </si>
  <si>
    <t>Permitir a lo usuarios descargar archivos de la plataforma.</t>
  </si>
  <si>
    <t>Clasificación de archivos</t>
  </si>
  <si>
    <t>Los archivos están disponibles para los usuarios según la clasificación en función de las asignaturas .</t>
  </si>
  <si>
    <t>1. Visualización de la lista de archivos según la asignatura.</t>
  </si>
  <si>
    <t>1. Verificar que el archivo descargado se ha guardado en el dispositivo.
2. Formato de archivo  válido (pdf).</t>
  </si>
  <si>
    <t>Calendario</t>
  </si>
  <si>
    <t>Borrar tareas del calendario</t>
  </si>
  <si>
    <t>Borrar asignaturas del calendario</t>
  </si>
  <si>
    <t>Los usuarios tienen un calendario en la página principal.</t>
  </si>
  <si>
    <r>
      <rPr>
        <sz val="13"/>
        <color theme="1" tint="0.24994659260841701"/>
        <rFont val="Calibri"/>
        <family val="2"/>
      </rPr>
      <t>1. Visualización del calendario en la página principal</t>
    </r>
    <r>
      <rPr>
        <b/>
        <sz val="13"/>
        <color theme="1" tint="0.24994659260841701"/>
        <rFont val="Calibri"/>
        <family val="2"/>
      </rPr>
      <t xml:space="preserve">
</t>
    </r>
  </si>
  <si>
    <t>Tareas en el calendario</t>
  </si>
  <si>
    <t>Permitir que los usuarios añadan tareas en su calendario.</t>
  </si>
  <si>
    <t>1. Visualizar las tareas añadidas en el calendario.</t>
  </si>
  <si>
    <t>Permitir que los usuarios borren tareas en su calendario.</t>
  </si>
  <si>
    <t>1. Verificar que la tarea ya no se visualiza en el calendario.</t>
  </si>
  <si>
    <t xml:space="preserve">ID </t>
  </si>
  <si>
    <t>Status</t>
  </si>
  <si>
    <t>Prioridad</t>
  </si>
  <si>
    <t>Riesgo</t>
  </si>
  <si>
    <t>IEDs</t>
  </si>
  <si>
    <t>Fecha Creación</t>
  </si>
  <si>
    <t>Estimación Real (hh:mm)</t>
  </si>
  <si>
    <t>A</t>
  </si>
  <si>
    <t>B</t>
  </si>
  <si>
    <t>M</t>
  </si>
  <si>
    <t>Solicitud de tutoría</t>
  </si>
  <si>
    <t>Permitir a los usuarios  añadir sus asignaturas al calendario</t>
  </si>
  <si>
    <t>Asignaturas en el calendario</t>
  </si>
  <si>
    <t>1. Visualizar las asignaturas en el calendario.</t>
  </si>
  <si>
    <t>Permitir a los usuarios eliminar asignaturas del calendario.</t>
  </si>
  <si>
    <t>1. Visualizar los cambios en el calendario.</t>
  </si>
  <si>
    <t>Permitir a los usuarios(Estudiantes y tutores) solicitar tutorías a los tutores registrados.</t>
  </si>
  <si>
    <t>1. Tanto el solicitante como el tutor, deben recibir una notificación.</t>
  </si>
  <si>
    <t>Visualización de tutores</t>
  </si>
  <si>
    <t>Permitir a los usuarios visualizar los tutores registrados(nombre, email y asignaturas impartidas).</t>
  </si>
  <si>
    <t>1. Visualizar la lista de tutores y sus datos.</t>
  </si>
  <si>
    <t>Mensajería</t>
  </si>
  <si>
    <t>Permite a los usuarios enviar mensajes instantaneos a través de chat privados.</t>
  </si>
  <si>
    <t>1. Implementar notificaciones para aletar a los usuarios de nuevos mensajes o actividad en los chat. 
2. Proporcionar historial de mensajes y revisión de chat anteriores.</t>
  </si>
  <si>
    <t>Sistema de pago</t>
  </si>
  <si>
    <t>Los usuarios tienen acceso a un sistema de pago para las tutorías, que permitirá realizar transacciones seguras y eficientes.</t>
  </si>
  <si>
    <t>1. Visualizar una variedad de métodos de pago, como tarjetas de crédito, transferencias bancarias o sistemas de pago populares.</t>
  </si>
  <si>
    <t>Funcionalidad de  almacenar fotos en la BBDD</t>
  </si>
  <si>
    <t xml:space="preserve">Investigar como subir archivos al servidor </t>
  </si>
  <si>
    <t xml:space="preserve">Funcionalidad de como descargar un archivo </t>
  </si>
  <si>
    <t>Introducción a Flask</t>
  </si>
  <si>
    <t>Introducción a JavaScript</t>
  </si>
  <si>
    <t>Alto</t>
  </si>
  <si>
    <t>Medio</t>
  </si>
  <si>
    <t>Bajo</t>
  </si>
  <si>
    <t>Valor</t>
  </si>
  <si>
    <t>Prioridad/Riesgo</t>
  </si>
  <si>
    <t>Planificación de migración</t>
  </si>
  <si>
    <t xml:space="preserve">  </t>
  </si>
  <si>
    <t>Videos de aprendizaje Qt</t>
  </si>
  <si>
    <t xml:space="preserve">Guardar archivos en el servidor </t>
  </si>
  <si>
    <t>Crear interfaz de inicio de sesión</t>
  </si>
  <si>
    <t>Funcionalidad de guardar los datos de registro en la BBDD</t>
  </si>
  <si>
    <t>Funcionalidad autenticación del usuario con la BBDD</t>
  </si>
  <si>
    <t>Crear Interfaz de editar perfil estudiante con HTML</t>
  </si>
  <si>
    <t>Funcionalidad  de almacenar datos de edición de perfil en la BBDD</t>
  </si>
  <si>
    <t xml:space="preserve">Videos de css, html,JavaScript </t>
  </si>
  <si>
    <t>Creación asignaturas para clasificar archivos</t>
  </si>
  <si>
    <t>º</t>
  </si>
  <si>
    <t>Fase B (Migración a App Web)</t>
  </si>
  <si>
    <t>FASE A (ANTERIORI)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</si>
</sst>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3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u/>
      <sz val="42"/>
      <color theme="4" tint="-0.249977111117893"/>
      <name val="Corbel"/>
      <scheme val="major"/>
    </font>
    <font>
      <b/>
      <sz val="11"/>
      <color theme="1" tint="0.34998626667073579"/>
      <name val="Corbel"/>
      <scheme val="major"/>
    </font>
    <font>
      <sz val="13"/>
      <color theme="1" tint="0.24994659260841701"/>
      <name val="Corbel"/>
      <scheme val="major"/>
    </font>
    <font>
      <sz val="11"/>
      <color theme="1" tint="0.24994659260841701"/>
      <name val="Corbel"/>
      <scheme val="major"/>
    </font>
    <font>
      <b/>
      <u/>
      <sz val="42"/>
      <color theme="5" tint="-0.249977111117893"/>
      <name val="Corbel"/>
      <scheme val="major"/>
    </font>
    <font>
      <b/>
      <sz val="42"/>
      <color theme="7"/>
      <name val="Corbel"/>
      <scheme val="major"/>
    </font>
    <font>
      <b/>
      <sz val="13"/>
      <color theme="1" tint="0.24994659260841701"/>
      <name val="Corbel"/>
      <scheme val="major"/>
    </font>
    <font>
      <b/>
      <sz val="11"/>
      <color theme="1" tint="0.24994659260841701"/>
      <name val="Corbel"/>
      <scheme val="major"/>
    </font>
    <font>
      <b/>
      <sz val="16"/>
      <color theme="1" tint="0.24994659260841701"/>
      <name val="Corbel"/>
      <scheme val="major"/>
    </font>
    <font>
      <b/>
      <sz val="11"/>
      <color rgb="FF00B0F0"/>
      <name val="Corbel"/>
      <scheme val="major"/>
    </font>
    <font>
      <sz val="11"/>
      <color rgb="FF00B0F0"/>
      <name val="Corbel"/>
      <scheme val="major"/>
    </font>
    <font>
      <b/>
      <sz val="13"/>
      <color rgb="FF00B0F0"/>
      <name val="Corbel"/>
      <scheme val="major"/>
    </font>
    <font>
      <b/>
      <sz val="13"/>
      <color theme="1" tint="0.34998626667073579"/>
      <name val="Corbel"/>
      <scheme val="major"/>
    </font>
    <font>
      <sz val="13"/>
      <color theme="1"/>
      <name val="Corbel"/>
      <scheme val="major"/>
    </font>
    <font>
      <b/>
      <sz val="13"/>
      <color theme="1"/>
      <name val="Corbel"/>
      <scheme val="major"/>
    </font>
    <font>
      <b/>
      <sz val="12"/>
      <color theme="1" tint="0.24994659260841701"/>
      <name val="Calibri"/>
      <family val="2"/>
    </font>
    <font>
      <sz val="13"/>
      <color theme="1"/>
      <name val="Corbel"/>
      <family val="2"/>
      <scheme val="major"/>
    </font>
    <font>
      <b/>
      <sz val="13"/>
      <color theme="1" tint="0.34998626667073579"/>
      <name val="Corbel"/>
      <family val="2"/>
      <scheme val="major"/>
    </font>
    <font>
      <sz val="11"/>
      <color rgb="FF444444"/>
      <name val="Calibri"/>
      <family val="2"/>
    </font>
    <font>
      <b/>
      <sz val="16"/>
      <color theme="1" tint="0.24994659260841701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45B"/>
        <bgColor indexed="64"/>
      </patternFill>
    </fill>
    <fill>
      <patternFill patternType="solid">
        <fgColor rgb="FF6FFFFA"/>
        <bgColor indexed="64"/>
      </patternFill>
    </fill>
    <fill>
      <patternFill patternType="solid">
        <fgColor rgb="FFFFD3FF"/>
        <bgColor indexed="64"/>
      </patternFill>
    </fill>
    <fill>
      <patternFill patternType="solid">
        <fgColor rgb="FFACFFBE"/>
        <bgColor indexed="64"/>
      </patternFill>
    </fill>
    <fill>
      <patternFill patternType="solid">
        <fgColor rgb="FFCAC9FF"/>
        <bgColor indexed="64"/>
      </patternFill>
    </fill>
    <fill>
      <patternFill patternType="solid">
        <fgColor rgb="FF00B5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1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2" applyFont="1">
      <alignment horizontal="left" wrapText="1"/>
    </xf>
    <xf numFmtId="0" fontId="4" fillId="0" borderId="0" xfId="2" applyFont="1" applyAlignment="1">
      <alignment horizontal="center" wrapText="1"/>
    </xf>
    <xf numFmtId="0" fontId="0" fillId="0" borderId="5" xfId="0" applyBorder="1">
      <alignment horizontal="center" vertical="center"/>
    </xf>
    <xf numFmtId="0" fontId="4" fillId="0" borderId="5" xfId="2" applyFont="1" applyBorder="1">
      <alignment horizontal="left" wrapText="1"/>
    </xf>
    <xf numFmtId="0" fontId="4" fillId="0" borderId="5" xfId="2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2" fillId="0" borderId="5" xfId="2" applyFont="1" applyBorder="1">
      <alignment horizontal="left" wrapText="1"/>
    </xf>
    <xf numFmtId="0" fontId="12" fillId="0" borderId="5" xfId="2" applyFont="1" applyBorder="1" applyAlignment="1">
      <alignment horizontal="center" wrapText="1"/>
    </xf>
    <xf numFmtId="0" fontId="5" fillId="0" borderId="5" xfId="0" quotePrefix="1" applyFont="1" applyBorder="1" applyAlignment="1">
      <alignment horizontal="center"/>
    </xf>
    <xf numFmtId="0" fontId="14" fillId="0" borderId="0" xfId="8" applyFont="1" applyAlignment="1">
      <alignment horizontal="center" vertical="center"/>
    </xf>
    <xf numFmtId="0" fontId="16" fillId="0" borderId="5" xfId="2" applyFont="1" applyBorder="1">
      <alignment horizontal="left" wrapText="1"/>
    </xf>
    <xf numFmtId="0" fontId="18" fillId="0" borderId="0" xfId="8" applyFont="1" applyAlignment="1">
      <alignment horizontal="left" vertical="center"/>
    </xf>
    <xf numFmtId="0" fontId="19" fillId="0" borderId="0" xfId="1" applyFont="1" applyAlignment="1">
      <alignment horizontal="center"/>
    </xf>
    <xf numFmtId="0" fontId="17" fillId="0" borderId="0" xfId="0" applyFont="1">
      <alignment horizontal="center" vertical="center"/>
    </xf>
    <xf numFmtId="0" fontId="15" fillId="0" borderId="0" xfId="10" applyFont="1">
      <alignment horizontal="center" vertical="center" wrapText="1"/>
    </xf>
    <xf numFmtId="0" fontId="17" fillId="0" borderId="0" xfId="0" applyFont="1" applyAlignment="1">
      <alignment vertical="center" wrapText="1"/>
    </xf>
    <xf numFmtId="0" fontId="20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20" fillId="0" borderId="5" xfId="2" applyFont="1" applyBorder="1">
      <alignment horizontal="left" wrapText="1"/>
    </xf>
    <xf numFmtId="0" fontId="17" fillId="0" borderId="5" xfId="0" applyFont="1" applyBorder="1">
      <alignment horizontal="center" vertical="center"/>
    </xf>
    <xf numFmtId="0" fontId="16" fillId="10" borderId="5" xfId="2" applyFont="1" applyFill="1" applyBorder="1">
      <alignment horizontal="left" wrapText="1"/>
    </xf>
    <xf numFmtId="0" fontId="16" fillId="12" borderId="5" xfId="2" applyFont="1" applyFill="1" applyBorder="1">
      <alignment horizontal="left" wrapText="1"/>
    </xf>
    <xf numFmtId="0" fontId="16" fillId="11" borderId="5" xfId="2" applyFont="1" applyFill="1" applyBorder="1">
      <alignment horizontal="left" wrapText="1"/>
    </xf>
    <xf numFmtId="0" fontId="17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16" fillId="13" borderId="5" xfId="2" applyFont="1" applyFill="1" applyBorder="1">
      <alignment horizontal="left" wrapText="1"/>
    </xf>
    <xf numFmtId="0" fontId="16" fillId="14" borderId="5" xfId="2" applyFont="1" applyFill="1" applyBorder="1">
      <alignment horizontal="left" wrapText="1"/>
    </xf>
    <xf numFmtId="0" fontId="20" fillId="0" borderId="6" xfId="2" applyFont="1" applyBorder="1">
      <alignment horizontal="left" wrapText="1"/>
    </xf>
    <xf numFmtId="0" fontId="21" fillId="0" borderId="6" xfId="0" applyFont="1" applyBorder="1" applyAlignment="1">
      <alignment horizontal="center"/>
    </xf>
    <xf numFmtId="0" fontId="22" fillId="9" borderId="7" xfId="2" applyFont="1" applyFill="1" applyBorder="1" applyAlignment="1">
      <alignment horizontal="center" vertical="center" wrapText="1"/>
    </xf>
    <xf numFmtId="0" fontId="22" fillId="9" borderId="8" xfId="2" applyFont="1" applyFill="1" applyBorder="1" applyAlignment="1">
      <alignment horizontal="center" vertical="center" wrapText="1"/>
    </xf>
    <xf numFmtId="0" fontId="23" fillId="0" borderId="0" xfId="10" applyFont="1">
      <alignment horizontal="center" vertical="center" wrapText="1"/>
    </xf>
    <xf numFmtId="0" fontId="24" fillId="0" borderId="0" xfId="0" applyFont="1" applyAlignment="1">
      <alignment vertical="center" wrapText="1"/>
    </xf>
    <xf numFmtId="0" fontId="20" fillId="10" borderId="6" xfId="2" applyFont="1" applyFill="1" applyBorder="1">
      <alignment horizontal="left" wrapText="1"/>
    </xf>
    <xf numFmtId="0" fontId="20" fillId="14" borderId="6" xfId="2" applyFont="1" applyFill="1" applyBorder="1">
      <alignment horizontal="left" wrapText="1"/>
    </xf>
    <xf numFmtId="0" fontId="20" fillId="11" borderId="6" xfId="2" applyFont="1" applyFill="1" applyBorder="1">
      <alignment horizontal="left" wrapText="1"/>
    </xf>
    <xf numFmtId="0" fontId="20" fillId="13" borderId="6" xfId="2" applyFont="1" applyFill="1" applyBorder="1">
      <alignment horizontal="left" wrapText="1"/>
    </xf>
    <xf numFmtId="0" fontId="20" fillId="12" borderId="6" xfId="2" applyFont="1" applyFill="1" applyBorder="1">
      <alignment horizontal="left" wrapText="1"/>
    </xf>
    <xf numFmtId="0" fontId="24" fillId="0" borderId="0" xfId="0" applyFont="1">
      <alignment horizontal="center" vertical="center"/>
    </xf>
    <xf numFmtId="0" fontId="25" fillId="0" borderId="0" xfId="2" applyFont="1">
      <alignment horizontal="left" wrapText="1"/>
    </xf>
    <xf numFmtId="0" fontId="24" fillId="0" borderId="0" xfId="0" applyFont="1" applyAlignment="1">
      <alignment horizontal="center"/>
    </xf>
    <xf numFmtId="0" fontId="27" fillId="0" borderId="10" xfId="0" applyFont="1" applyBorder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1" xfId="0" applyFont="1" applyBorder="1">
      <alignment horizontal="center" vertical="center"/>
    </xf>
    <xf numFmtId="0" fontId="27" fillId="0" borderId="11" xfId="0" applyFont="1" applyBorder="1" applyAlignment="1">
      <alignment horizontal="left" vertical="center"/>
    </xf>
    <xf numFmtId="0" fontId="17" fillId="0" borderId="5" xfId="0" applyFont="1" applyFill="1" applyBorder="1">
      <alignment horizontal="center" vertical="center"/>
    </xf>
    <xf numFmtId="0" fontId="16" fillId="0" borderId="5" xfId="2" applyFont="1" applyFill="1" applyBorder="1">
      <alignment horizontal="left" wrapText="1"/>
    </xf>
    <xf numFmtId="0" fontId="20" fillId="0" borderId="5" xfId="2" applyFont="1" applyFill="1" applyBorder="1">
      <alignment horizontal="left" wrapText="1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6" fillId="8" borderId="5" xfId="9" applyFont="1" applyFill="1" applyBorder="1" applyAlignment="1">
      <alignment horizontal="left" vertical="center"/>
    </xf>
    <xf numFmtId="0" fontId="26" fillId="8" borderId="5" xfId="10" applyFont="1" applyFill="1" applyBorder="1" applyAlignment="1">
      <alignment horizontal="left" vertical="center" wrapText="1"/>
    </xf>
    <xf numFmtId="0" fontId="26" fillId="8" borderId="5" xfId="9" applyFont="1" applyFill="1" applyBorder="1">
      <alignment vertical="center"/>
    </xf>
    <xf numFmtId="0" fontId="26" fillId="8" borderId="5" xfId="10" applyFont="1" applyFill="1" applyBorder="1">
      <alignment horizontal="center" vertical="center" wrapText="1"/>
    </xf>
    <xf numFmtId="0" fontId="18" fillId="0" borderId="0" xfId="8" applyFont="1" applyAlignment="1">
      <alignment horizontal="left" vertical="center"/>
    </xf>
    <xf numFmtId="0" fontId="22" fillId="8" borderId="7" xfId="2" applyFont="1" applyFill="1" applyBorder="1" applyAlignment="1">
      <alignment horizontal="center" vertical="center" wrapText="1"/>
    </xf>
    <xf numFmtId="0" fontId="22" fillId="8" borderId="8" xfId="2" applyFont="1" applyFill="1" applyBorder="1" applyAlignment="1">
      <alignment horizontal="center" vertical="center" wrapText="1"/>
    </xf>
    <xf numFmtId="0" fontId="22" fillId="8" borderId="6" xfId="2" applyFont="1" applyFill="1" applyBorder="1" applyAlignment="1">
      <alignment horizontal="center" vertical="center" wrapText="1"/>
    </xf>
    <xf numFmtId="0" fontId="20" fillId="8" borderId="6" xfId="2" applyFont="1" applyFill="1" applyBorder="1" applyAlignment="1">
      <alignment horizontal="center" vertical="center" wrapText="1"/>
    </xf>
    <xf numFmtId="0" fontId="26" fillId="15" borderId="9" xfId="9" applyFont="1" applyFill="1" applyBorder="1" applyAlignment="1">
      <alignment horizontal="center" vertical="center"/>
    </xf>
    <xf numFmtId="0" fontId="13" fillId="0" borderId="5" xfId="2" applyFont="1" applyBorder="1">
      <alignment horizontal="left" wrapText="1"/>
    </xf>
    <xf numFmtId="0" fontId="2" fillId="0" borderId="5" xfId="2" applyFont="1" applyBorder="1">
      <alignment horizontal="left" wrapText="1"/>
    </xf>
    <xf numFmtId="0" fontId="13" fillId="13" borderId="5" xfId="2" applyFont="1" applyFill="1" applyBorder="1">
      <alignment horizontal="left" wrapText="1"/>
    </xf>
    <xf numFmtId="0" fontId="13" fillId="16" borderId="5" xfId="2" applyFont="1" applyFill="1" applyBorder="1">
      <alignment horizontal="left" wrapText="1"/>
    </xf>
    <xf numFmtId="0" fontId="4" fillId="0" borderId="5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center" vertical="top" wrapText="1"/>
    </xf>
    <xf numFmtId="0" fontId="12" fillId="0" borderId="5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Border="1" applyAlignment="1">
      <alignment vertical="center" wrapText="1"/>
    </xf>
    <xf numFmtId="0" fontId="26" fillId="8" borderId="5" xfId="9" applyFont="1" applyFill="1" applyBorder="1" applyAlignment="1">
      <alignment horizontal="center" vertical="center"/>
    </xf>
    <xf numFmtId="14" fontId="29" fillId="0" borderId="5" xfId="0" applyNumberFormat="1" applyFont="1" applyBorder="1" applyAlignment="1">
      <alignment horizontal="center" vertical="center"/>
    </xf>
    <xf numFmtId="166" fontId="18" fillId="0" borderId="0" xfId="8" applyNumberFormat="1" applyFont="1" applyAlignment="1">
      <alignment horizontal="left" vertical="center"/>
    </xf>
    <xf numFmtId="166" fontId="26" fillId="8" borderId="5" xfId="10" applyNumberFormat="1" applyFont="1" applyFill="1" applyBorder="1">
      <alignment horizontal="center" vertical="center" wrapText="1"/>
    </xf>
    <xf numFmtId="166" fontId="27" fillId="0" borderId="10" xfId="0" applyNumberFormat="1" applyFont="1" applyBorder="1">
      <alignment horizontal="center" vertical="center"/>
    </xf>
    <xf numFmtId="166" fontId="27" fillId="0" borderId="11" xfId="0" applyNumberFormat="1" applyFont="1" applyBorder="1">
      <alignment horizontal="center" vertical="center"/>
    </xf>
    <xf numFmtId="166" fontId="20" fillId="0" borderId="5" xfId="2" applyNumberFormat="1" applyFont="1" applyBorder="1" applyAlignment="1">
      <alignment horizontal="center" wrapText="1"/>
    </xf>
    <xf numFmtId="166" fontId="16" fillId="0" borderId="5" xfId="2" applyNumberFormat="1" applyFont="1" applyBorder="1" applyAlignment="1">
      <alignment horizontal="center" wrapText="1"/>
    </xf>
    <xf numFmtId="166" fontId="16" fillId="0" borderId="5" xfId="2" applyNumberFormat="1" applyFont="1" applyFill="1" applyBorder="1" applyAlignment="1">
      <alignment horizontal="center" wrapText="1"/>
    </xf>
    <xf numFmtId="166" fontId="17" fillId="0" borderId="0" xfId="0" applyNumberFormat="1" applyFont="1">
      <alignment horizontal="center" vertical="center"/>
    </xf>
    <xf numFmtId="166" fontId="17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" fillId="0" borderId="5" xfId="2" applyBorder="1">
      <alignment horizontal="left" wrapText="1"/>
    </xf>
    <xf numFmtId="166" fontId="13" fillId="0" borderId="5" xfId="2" applyNumberFormat="1" applyFont="1" applyBorder="1" applyAlignment="1">
      <alignment horizontal="center" wrapText="1"/>
    </xf>
    <xf numFmtId="0" fontId="13" fillId="14" borderId="5" xfId="2" applyFont="1" applyFill="1" applyBorder="1">
      <alignment horizontal="left" wrapText="1"/>
    </xf>
    <xf numFmtId="166" fontId="2" fillId="0" borderId="5" xfId="2" applyNumberFormat="1" applyBorder="1" applyAlignment="1">
      <alignment horizontal="center" wrapText="1"/>
    </xf>
    <xf numFmtId="166" fontId="20" fillId="0" borderId="5" xfId="2" applyNumberFormat="1" applyFont="1" applyFill="1" applyBorder="1" applyAlignment="1">
      <alignment horizontal="center" wrapText="1"/>
    </xf>
    <xf numFmtId="0" fontId="0" fillId="0" borderId="0" xfId="0" applyBorder="1">
      <alignment horizontal="center" vertical="center"/>
    </xf>
    <xf numFmtId="0" fontId="4" fillId="0" borderId="0" xfId="2" applyFont="1" applyBorder="1" applyAlignment="1">
      <alignment horizontal="left" vertical="center" wrapText="1"/>
    </xf>
    <xf numFmtId="0" fontId="12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wrapText="1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14" fontId="29" fillId="0" borderId="0" xfId="0" applyNumberFormat="1" applyFont="1" applyBorder="1" applyAlignment="1">
      <alignment horizontal="center" vertical="center"/>
    </xf>
    <xf numFmtId="0" fontId="13" fillId="0" borderId="5" xfId="2" applyFont="1" applyBorder="1" applyAlignment="1">
      <alignment wrapText="1"/>
    </xf>
    <xf numFmtId="0" fontId="13" fillId="12" borderId="5" xfId="2" applyFont="1" applyFill="1" applyBorder="1">
      <alignment horizontal="left" wrapText="1"/>
    </xf>
    <xf numFmtId="0" fontId="16" fillId="17" borderId="5" xfId="2" applyFont="1" applyFill="1" applyBorder="1">
      <alignment horizontal="left" wrapText="1"/>
    </xf>
    <xf numFmtId="0" fontId="13" fillId="17" borderId="5" xfId="2" applyFont="1" applyFill="1" applyBorder="1">
      <alignment horizontal="left" wrapText="1"/>
    </xf>
    <xf numFmtId="0" fontId="5" fillId="0" borderId="5" xfId="0" applyFont="1" applyBorder="1" applyAlignment="1">
      <alignment horizontal="center" vertical="center"/>
    </xf>
    <xf numFmtId="0" fontId="8" fillId="9" borderId="5" xfId="9" applyFill="1" applyBorder="1">
      <alignment vertical="center"/>
    </xf>
    <xf numFmtId="0" fontId="8" fillId="9" borderId="5" xfId="10" applyFill="1" applyBorder="1">
      <alignment horizontal="center" vertical="center" wrapText="1"/>
    </xf>
    <xf numFmtId="0" fontId="0" fillId="17" borderId="0" xfId="0" applyFill="1" applyAlignment="1">
      <alignment vertical="center" wrapText="1"/>
    </xf>
    <xf numFmtId="0" fontId="0" fillId="17" borderId="0" xfId="0" applyFill="1">
      <alignment horizontal="center" vertical="center"/>
    </xf>
    <xf numFmtId="0" fontId="13" fillId="10" borderId="5" xfId="2" applyFont="1" applyFill="1" applyBorder="1">
      <alignment horizontal="left" wrapText="1"/>
    </xf>
    <xf numFmtId="0" fontId="13" fillId="0" borderId="14" xfId="2" applyFont="1" applyBorder="1">
      <alignment horizontal="left" wrapText="1"/>
    </xf>
    <xf numFmtId="0" fontId="13" fillId="10" borderId="14" xfId="2" applyFont="1" applyFill="1" applyBorder="1">
      <alignment horizontal="left" wrapText="1"/>
    </xf>
    <xf numFmtId="166" fontId="13" fillId="0" borderId="14" xfId="2" applyNumberFormat="1" applyFont="1" applyBorder="1" applyAlignment="1">
      <alignment horizontal="center" wrapText="1"/>
    </xf>
    <xf numFmtId="0" fontId="13" fillId="12" borderId="14" xfId="2" applyFont="1" applyFill="1" applyBorder="1">
      <alignment horizontal="left" wrapText="1"/>
    </xf>
    <xf numFmtId="166" fontId="30" fillId="0" borderId="10" xfId="0" applyNumberFormat="1" applyFont="1" applyBorder="1">
      <alignment horizontal="center" vertical="center"/>
    </xf>
    <xf numFmtId="0" fontId="2" fillId="17" borderId="0" xfId="2" applyFill="1">
      <alignment horizontal="left" wrapText="1"/>
    </xf>
    <xf numFmtId="0" fontId="4" fillId="8" borderId="5" xfId="2" applyFont="1" applyFill="1" applyBorder="1">
      <alignment horizontal="left" wrapText="1"/>
    </xf>
    <xf numFmtId="0" fontId="0" fillId="17" borderId="5" xfId="0" applyFill="1" applyBorder="1">
      <alignment horizontal="center" vertical="center"/>
    </xf>
    <xf numFmtId="0" fontId="0" fillId="17" borderId="14" xfId="0" applyFill="1" applyBorder="1">
      <alignment horizontal="center" vertical="center"/>
    </xf>
    <xf numFmtId="0" fontId="31" fillId="17" borderId="14" xfId="9" applyFont="1" applyFill="1" applyBorder="1" applyAlignment="1">
      <alignment horizontal="center" vertical="center"/>
    </xf>
    <xf numFmtId="0" fontId="30" fillId="11" borderId="0" xfId="0" applyFont="1" applyFill="1" applyAlignment="1">
      <alignment horizontal="left" vertical="center"/>
    </xf>
    <xf numFmtId="0" fontId="13" fillId="11" borderId="5" xfId="2" applyFont="1" applyFill="1" applyBorder="1">
      <alignment horizontal="left" wrapText="1"/>
    </xf>
    <xf numFmtId="0" fontId="27" fillId="14" borderId="0" xfId="0" applyFont="1" applyFill="1" applyBorder="1" applyAlignment="1">
      <alignment horizontal="left" vertical="center"/>
    </xf>
    <xf numFmtId="0" fontId="30" fillId="12" borderId="0" xfId="0" applyFont="1" applyFill="1" applyAlignment="1">
      <alignment horizontal="left" vertical="center"/>
    </xf>
    <xf numFmtId="0" fontId="27" fillId="16" borderId="0" xfId="0" applyFont="1" applyFill="1" applyBorder="1" applyAlignment="1">
      <alignment horizontal="left" vertical="center"/>
    </xf>
    <xf numFmtId="0" fontId="27" fillId="13" borderId="10" xfId="0" applyFont="1" applyFill="1" applyBorder="1" applyAlignment="1">
      <alignment horizontal="left" vertical="center"/>
    </xf>
    <xf numFmtId="0" fontId="30" fillId="17" borderId="15" xfId="9" applyFont="1" applyFill="1" applyBorder="1" applyAlignment="1">
      <alignment horizontal="left" vertical="center"/>
    </xf>
    <xf numFmtId="22" fontId="32" fillId="0" borderId="0" xfId="0" applyNumberFormat="1" applyFont="1">
      <alignment horizontal="center" vertical="center"/>
    </xf>
    <xf numFmtId="166" fontId="21" fillId="0" borderId="6" xfId="0" applyNumberFormat="1" applyFont="1" applyBorder="1" applyAlignment="1">
      <alignment horizontal="center"/>
    </xf>
    <xf numFmtId="0" fontId="27" fillId="0" borderId="5" xfId="0" applyFont="1" applyBorder="1" applyAlignment="1">
      <alignment horizontal="left" vertical="center"/>
    </xf>
    <xf numFmtId="0" fontId="16" fillId="12" borderId="14" xfId="2" applyFont="1" applyFill="1" applyBorder="1">
      <alignment horizontal="left" wrapText="1"/>
    </xf>
    <xf numFmtId="166" fontId="30" fillId="0" borderId="16" xfId="0" applyNumberFormat="1" applyFont="1" applyBorder="1">
      <alignment horizontal="center" vertical="center"/>
    </xf>
    <xf numFmtId="0" fontId="16" fillId="14" borderId="17" xfId="2" applyFont="1" applyFill="1" applyBorder="1">
      <alignment horizontal="left" wrapText="1"/>
    </xf>
    <xf numFmtId="0" fontId="16" fillId="0" borderId="17" xfId="2" applyFont="1" applyBorder="1">
      <alignment horizontal="left" wrapText="1"/>
    </xf>
    <xf numFmtId="0" fontId="30" fillId="17" borderId="14" xfId="9" applyFont="1" applyFill="1" applyBorder="1" applyAlignment="1">
      <alignment horizontal="left" vertical="center"/>
    </xf>
    <xf numFmtId="0" fontId="13" fillId="14" borderId="14" xfId="2" applyFont="1" applyFill="1" applyBorder="1">
      <alignment horizontal="left" wrapText="1"/>
    </xf>
    <xf numFmtId="166" fontId="27" fillId="15" borderId="10" xfId="0" applyNumberFormat="1" applyFont="1" applyFill="1" applyBorder="1">
      <alignment horizontal="center" vertical="center"/>
    </xf>
    <xf numFmtId="0" fontId="27" fillId="15" borderId="10" xfId="0" applyFont="1" applyFill="1" applyBorder="1" applyAlignment="1">
      <alignment horizontal="left"/>
    </xf>
    <xf numFmtId="0" fontId="27" fillId="15" borderId="10" xfId="0" applyFont="1" applyFill="1" applyBorder="1">
      <alignment horizontal="center" vertical="center"/>
    </xf>
    <xf numFmtId="0" fontId="27" fillId="15" borderId="10" xfId="0" applyFont="1" applyFill="1" applyBorder="1" applyAlignment="1">
      <alignment horizontal="left" vertical="center"/>
    </xf>
    <xf numFmtId="0" fontId="16" fillId="15" borderId="13" xfId="2" applyFont="1" applyFill="1" applyBorder="1" applyAlignment="1">
      <alignment horizontal="center" wrapText="1"/>
    </xf>
    <xf numFmtId="0" fontId="33" fillId="15" borderId="12" xfId="2" applyFont="1" applyFill="1" applyBorder="1" applyAlignment="1">
      <alignment horizontal="center" wrapText="1"/>
    </xf>
    <xf numFmtId="166" fontId="13" fillId="0" borderId="5" xfId="2" applyNumberFormat="1" applyFont="1" applyBorder="1">
      <alignment horizontal="left" wrapText="1"/>
    </xf>
    <xf numFmtId="0" fontId="13" fillId="0" borderId="5" xfId="2" applyFont="1" applyBorder="1" applyAlignment="1">
      <alignment horizontal="left" vertical="center"/>
    </xf>
    <xf numFmtId="0" fontId="21" fillId="0" borderId="6" xfId="0" applyNumberFormat="1" applyFont="1" applyBorder="1" applyAlignment="1">
      <alignment horizont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4"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B5FA"/>
      <color rgb="FFFFD3FF"/>
      <color rgb="FFACFFBE"/>
      <color rgb="FF6FFFFA"/>
      <color rgb="FFFFF45B"/>
      <color rgb="FFCA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P91"/>
  <sheetViews>
    <sheetView showGridLines="0" tabSelected="1" topLeftCell="B56" zoomScale="75" zoomScaleNormal="80" zoomScaleSheetLayoutView="80" workbookViewId="0">
      <selection activeCell="G66" sqref="G66"/>
    </sheetView>
  </sheetViews>
  <sheetFormatPr baseColWidth="10" defaultColWidth="3.08203125" defaultRowHeight="30" customHeight="1" outlineLevelRow="1" x14ac:dyDescent="0.4"/>
  <cols>
    <col min="1" max="1" width="18.58203125" style="23" customWidth="1"/>
    <col min="2" max="2" width="18.5" style="23" customWidth="1"/>
    <col min="3" max="3" width="12.4140625" style="23" customWidth="1"/>
    <col min="4" max="4" width="67.1640625" style="26" customWidth="1"/>
    <col min="5" max="5" width="28.83203125" style="33" customWidth="1"/>
    <col min="6" max="6" width="27" style="33" customWidth="1"/>
    <col min="7" max="7" width="28.58203125" style="93" customWidth="1"/>
    <col min="8" max="8" width="25.5" style="93" customWidth="1"/>
    <col min="9" max="9" width="21.08203125" style="33" customWidth="1"/>
    <col min="10" max="10" width="1.5" style="33" customWidth="1"/>
    <col min="11" max="11" width="9" style="33" customWidth="1"/>
    <col min="12" max="15" width="3.08203125" style="23"/>
    <col min="16" max="16" width="4.4140625" style="23" bestFit="1" customWidth="1"/>
    <col min="17" max="16384" width="3.08203125" style="23"/>
  </cols>
  <sheetData>
    <row r="1" spans="2:11" ht="60" customHeight="1" x14ac:dyDescent="1.2">
      <c r="B1" s="66" t="s">
        <v>0</v>
      </c>
      <c r="C1" s="66"/>
      <c r="D1" s="66"/>
      <c r="E1" s="66"/>
      <c r="F1" s="66"/>
      <c r="G1" s="66"/>
      <c r="H1" s="66"/>
      <c r="I1" s="66"/>
      <c r="J1" s="22"/>
      <c r="K1" s="22"/>
    </row>
    <row r="2" spans="2:11" s="25" customFormat="1" ht="40" customHeight="1" x14ac:dyDescent="0.35">
      <c r="B2" s="21"/>
      <c r="C2" s="21"/>
      <c r="D2" s="21"/>
      <c r="E2" s="21"/>
      <c r="F2" s="21"/>
      <c r="G2" s="85"/>
      <c r="H2" s="85"/>
      <c r="I2" s="21"/>
      <c r="J2" s="24"/>
      <c r="K2" s="24"/>
    </row>
    <row r="3" spans="2:11" s="25" customFormat="1" ht="40" customHeight="1" x14ac:dyDescent="0.35">
      <c r="B3" s="62" t="s">
        <v>56</v>
      </c>
      <c r="C3" s="83" t="s">
        <v>104</v>
      </c>
      <c r="D3" s="64" t="s">
        <v>2</v>
      </c>
      <c r="E3" s="63" t="s">
        <v>3</v>
      </c>
      <c r="F3" s="65" t="s">
        <v>4</v>
      </c>
      <c r="G3" s="86" t="s">
        <v>5</v>
      </c>
      <c r="H3" s="86" t="s">
        <v>6</v>
      </c>
      <c r="I3" s="65" t="s">
        <v>7</v>
      </c>
      <c r="J3" s="24"/>
      <c r="K3" s="24"/>
    </row>
    <row r="4" spans="2:11" ht="35.15" customHeight="1" x14ac:dyDescent="0.35">
      <c r="B4" s="71" t="s">
        <v>154</v>
      </c>
      <c r="C4" s="71"/>
      <c r="D4" s="71"/>
      <c r="E4" s="71"/>
      <c r="F4" s="71"/>
      <c r="G4" s="71"/>
      <c r="H4" s="71"/>
      <c r="I4" s="71"/>
      <c r="J4" s="24"/>
      <c r="K4" s="24"/>
    </row>
    <row r="5" spans="2:11" ht="25" customHeight="1" outlineLevel="1" x14ac:dyDescent="0.4">
      <c r="B5" s="51"/>
      <c r="C5" s="51">
        <v>1</v>
      </c>
      <c r="D5" s="59" t="s">
        <v>8</v>
      </c>
      <c r="E5" s="132" t="s">
        <v>14</v>
      </c>
      <c r="F5" s="20" t="str">
        <f>IF(ISBLANK($H5),"No completado","Completado")</f>
        <v>Completado</v>
      </c>
      <c r="G5" s="87">
        <v>5.083333333333333</v>
      </c>
      <c r="H5" s="87">
        <v>10.145833333333334</v>
      </c>
      <c r="I5" s="52"/>
      <c r="J5" s="24"/>
      <c r="K5" s="24"/>
    </row>
    <row r="6" spans="2:11" ht="25" customHeight="1" outlineLevel="1" x14ac:dyDescent="0.4">
      <c r="B6" s="51"/>
      <c r="C6" s="51">
        <f>C5+1</f>
        <v>2</v>
      </c>
      <c r="D6" s="59" t="s">
        <v>8</v>
      </c>
      <c r="E6" s="127" t="s">
        <v>17</v>
      </c>
      <c r="F6" s="20" t="str">
        <f t="shared" ref="F6:F26" si="0">IF(ISBLANK($H6),"No completado","Completado")</f>
        <v>Completado</v>
      </c>
      <c r="G6" s="87">
        <v>5.083333333333333</v>
      </c>
      <c r="H6" s="87">
        <v>10.270833333333334</v>
      </c>
      <c r="I6" s="52"/>
      <c r="J6" s="24"/>
      <c r="K6" s="24"/>
    </row>
    <row r="7" spans="2:11" ht="25" customHeight="1" outlineLevel="1" x14ac:dyDescent="0.4">
      <c r="B7" s="51"/>
      <c r="C7" s="51">
        <v>3</v>
      </c>
      <c r="D7" s="59" t="s">
        <v>8</v>
      </c>
      <c r="E7" s="129" t="s">
        <v>21</v>
      </c>
      <c r="F7" s="20" t="str">
        <f t="shared" si="0"/>
        <v>Completado</v>
      </c>
      <c r="G7" s="87">
        <v>5.083333333333333</v>
      </c>
      <c r="H7" s="87">
        <v>10.125</v>
      </c>
      <c r="I7" s="52"/>
      <c r="J7" s="24"/>
      <c r="K7" s="24"/>
    </row>
    <row r="8" spans="2:11" ht="25" customHeight="1" outlineLevel="1" x14ac:dyDescent="0.4">
      <c r="B8" s="51"/>
      <c r="C8" s="51">
        <v>4</v>
      </c>
      <c r="D8" s="59" t="s">
        <v>8</v>
      </c>
      <c r="E8" s="130" t="s">
        <v>10</v>
      </c>
      <c r="F8" s="20" t="str">
        <f t="shared" si="0"/>
        <v>Completado</v>
      </c>
      <c r="G8" s="87">
        <v>5.083333333333333</v>
      </c>
      <c r="H8" s="87">
        <v>10.125</v>
      </c>
      <c r="I8" s="52"/>
      <c r="J8" s="24"/>
      <c r="K8" s="24"/>
    </row>
    <row r="9" spans="2:11" ht="25" customHeight="1" outlineLevel="1" x14ac:dyDescent="0.4">
      <c r="B9" s="51"/>
      <c r="C9" s="51">
        <v>5</v>
      </c>
      <c r="D9" s="59" t="s">
        <v>8</v>
      </c>
      <c r="E9" s="131" t="s">
        <v>33</v>
      </c>
      <c r="F9" s="20" t="str">
        <f t="shared" si="0"/>
        <v>Completado</v>
      </c>
      <c r="G9" s="87">
        <v>5.083333333333333</v>
      </c>
      <c r="H9" s="87">
        <v>10.145833333333334</v>
      </c>
      <c r="I9" s="52"/>
      <c r="J9" s="24"/>
      <c r="K9" s="24"/>
    </row>
    <row r="10" spans="2:11" ht="30" customHeight="1" outlineLevel="1" x14ac:dyDescent="0.4">
      <c r="B10" s="51"/>
      <c r="C10" s="51">
        <v>6</v>
      </c>
      <c r="D10" s="59" t="s">
        <v>9</v>
      </c>
      <c r="E10" s="31" t="s">
        <v>10</v>
      </c>
      <c r="F10" s="20" t="str">
        <f t="shared" si="0"/>
        <v>Completado</v>
      </c>
      <c r="G10" s="87">
        <v>5.083333333333333</v>
      </c>
      <c r="H10" s="88">
        <v>8.2361111111111107</v>
      </c>
      <c r="I10" s="55"/>
      <c r="J10" s="26"/>
      <c r="K10" s="26"/>
    </row>
    <row r="11" spans="2:11" ht="30" customHeight="1" outlineLevel="1" x14ac:dyDescent="0.4">
      <c r="B11" s="51"/>
      <c r="C11" s="51">
        <v>7</v>
      </c>
      <c r="D11" s="59" t="s">
        <v>143</v>
      </c>
      <c r="E11" s="31" t="s">
        <v>10</v>
      </c>
      <c r="F11" s="20" t="str">
        <f t="shared" si="0"/>
        <v>Completado</v>
      </c>
      <c r="G11" s="121">
        <v>5.0277777777777777</v>
      </c>
      <c r="H11" s="121">
        <v>5.1215277777777777</v>
      </c>
      <c r="I11" s="136"/>
      <c r="J11" s="26"/>
      <c r="K11" s="26"/>
    </row>
    <row r="12" spans="2:11" ht="30" customHeight="1" outlineLevel="1" x14ac:dyDescent="0.4">
      <c r="B12" s="51"/>
      <c r="C12" s="51">
        <v>8</v>
      </c>
      <c r="D12" s="59" t="s">
        <v>143</v>
      </c>
      <c r="E12" s="36" t="s">
        <v>21</v>
      </c>
      <c r="F12" s="20" t="str">
        <f t="shared" si="0"/>
        <v>Completado</v>
      </c>
      <c r="G12" s="121">
        <v>5.0277777777777777</v>
      </c>
      <c r="H12" s="121">
        <v>5.09375</v>
      </c>
      <c r="I12" s="136"/>
      <c r="J12" s="26"/>
      <c r="K12" s="26"/>
    </row>
    <row r="13" spans="2:11" ht="30" customHeight="1" outlineLevel="1" x14ac:dyDescent="0.4">
      <c r="B13" s="51"/>
      <c r="C13" s="51">
        <v>9</v>
      </c>
      <c r="D13" s="59" t="s">
        <v>11</v>
      </c>
      <c r="E13" s="30" t="s">
        <v>12</v>
      </c>
      <c r="F13" s="20" t="str">
        <f t="shared" si="0"/>
        <v>Completado</v>
      </c>
      <c r="G13" s="138">
        <v>5.020833333333333</v>
      </c>
      <c r="H13" s="138">
        <v>5.0138888888888893</v>
      </c>
      <c r="I13" s="137" t="s">
        <v>10</v>
      </c>
      <c r="J13" s="26"/>
      <c r="K13" s="26"/>
    </row>
    <row r="14" spans="2:11" ht="30" customHeight="1" outlineLevel="1" x14ac:dyDescent="0.4">
      <c r="B14" s="51"/>
      <c r="C14" s="51">
        <v>10</v>
      </c>
      <c r="D14" s="59" t="s">
        <v>13</v>
      </c>
      <c r="E14" s="74" t="s">
        <v>14</v>
      </c>
      <c r="F14" s="20" t="str">
        <f t="shared" si="0"/>
        <v>Completado</v>
      </c>
      <c r="G14" s="121">
        <v>5.125</v>
      </c>
      <c r="H14" s="87">
        <v>5.083333333333333</v>
      </c>
      <c r="I14" s="53"/>
      <c r="J14" s="26"/>
      <c r="K14" s="26"/>
    </row>
    <row r="15" spans="2:11" ht="30" customHeight="1" outlineLevel="1" x14ac:dyDescent="0.4">
      <c r="B15" s="51"/>
      <c r="C15" s="51">
        <v>11</v>
      </c>
      <c r="D15" s="59" t="s">
        <v>15</v>
      </c>
      <c r="E15" s="30" t="s">
        <v>12</v>
      </c>
      <c r="F15" s="20" t="str">
        <f t="shared" si="0"/>
        <v>Completado</v>
      </c>
      <c r="G15" s="87">
        <v>5.0625</v>
      </c>
      <c r="H15" s="87">
        <v>8.0416666666666661</v>
      </c>
      <c r="I15" s="52"/>
      <c r="J15" s="27"/>
      <c r="K15" s="27"/>
    </row>
    <row r="16" spans="2:11" ht="30" customHeight="1" outlineLevel="1" x14ac:dyDescent="0.4">
      <c r="B16" s="51"/>
      <c r="C16" s="51">
        <v>12</v>
      </c>
      <c r="D16" s="59" t="s">
        <v>16</v>
      </c>
      <c r="E16" s="30" t="s">
        <v>12</v>
      </c>
      <c r="F16" s="20" t="str">
        <f t="shared" si="0"/>
        <v>Completado</v>
      </c>
      <c r="G16" s="87">
        <v>5.0069444444444446</v>
      </c>
      <c r="H16" s="134" t="s">
        <v>142</v>
      </c>
      <c r="I16" s="32" t="s">
        <v>17</v>
      </c>
      <c r="J16" s="27"/>
      <c r="K16" s="27"/>
    </row>
    <row r="17" spans="2:11" ht="30" customHeight="1" outlineLevel="1" x14ac:dyDescent="0.4">
      <c r="B17" s="51"/>
      <c r="C17" s="51">
        <v>13</v>
      </c>
      <c r="D17" s="59" t="s">
        <v>18</v>
      </c>
      <c r="E17" s="32" t="s">
        <v>17</v>
      </c>
      <c r="F17" s="20" t="str">
        <f t="shared" si="0"/>
        <v>Completado</v>
      </c>
      <c r="G17" s="87">
        <v>5.020833333333333</v>
      </c>
      <c r="H17" s="87">
        <v>3.0833333333333335</v>
      </c>
      <c r="I17" s="52"/>
      <c r="J17" s="27"/>
      <c r="K17" s="27"/>
    </row>
    <row r="18" spans="2:11" ht="30" customHeight="1" outlineLevel="1" x14ac:dyDescent="0.4">
      <c r="B18" s="54">
        <v>1</v>
      </c>
      <c r="C18" s="51">
        <v>14</v>
      </c>
      <c r="D18" s="60" t="s">
        <v>19</v>
      </c>
      <c r="E18" s="32" t="s">
        <v>17</v>
      </c>
      <c r="F18" s="20" t="str">
        <f t="shared" si="0"/>
        <v>Completado</v>
      </c>
      <c r="G18" s="149"/>
      <c r="H18" s="87">
        <v>5.0694444444444446</v>
      </c>
      <c r="I18" s="55"/>
      <c r="J18" s="27"/>
      <c r="K18" s="27"/>
    </row>
    <row r="19" spans="2:11" ht="30" customHeight="1" outlineLevel="1" x14ac:dyDescent="0.4">
      <c r="B19" s="51">
        <v>1</v>
      </c>
      <c r="C19" s="51">
        <v>15</v>
      </c>
      <c r="D19" s="59" t="s">
        <v>20</v>
      </c>
      <c r="E19" s="36" t="s">
        <v>21</v>
      </c>
      <c r="F19" s="20" t="str">
        <f t="shared" si="0"/>
        <v>Completado</v>
      </c>
      <c r="G19" s="87">
        <v>5.041666666666667</v>
      </c>
      <c r="H19" s="87">
        <v>1.0277777777777777</v>
      </c>
      <c r="I19" s="52"/>
      <c r="J19" s="27"/>
      <c r="K19" s="27"/>
    </row>
    <row r="20" spans="2:11" ht="30" customHeight="1" outlineLevel="1" x14ac:dyDescent="0.4">
      <c r="B20" s="51">
        <v>3</v>
      </c>
      <c r="C20" s="51">
        <v>16</v>
      </c>
      <c r="D20" s="59" t="s">
        <v>23</v>
      </c>
      <c r="E20" s="36" t="s">
        <v>21</v>
      </c>
      <c r="F20" s="20" t="str">
        <f t="shared" si="0"/>
        <v>Completado</v>
      </c>
      <c r="G20" s="87">
        <v>5.041666666666667</v>
      </c>
      <c r="H20" s="87">
        <v>8.2326388888888893</v>
      </c>
      <c r="I20" s="53"/>
      <c r="J20" s="26"/>
      <c r="K20" s="26"/>
    </row>
    <row r="21" spans="2:11" ht="30" customHeight="1" outlineLevel="1" x14ac:dyDescent="0.4">
      <c r="B21" s="51"/>
      <c r="C21" s="51">
        <v>17</v>
      </c>
      <c r="D21" s="59" t="s">
        <v>24</v>
      </c>
      <c r="E21" s="35" t="s">
        <v>14</v>
      </c>
      <c r="F21" s="20" t="str">
        <f t="shared" si="0"/>
        <v>No completado</v>
      </c>
      <c r="G21" s="87">
        <v>5.041666666666667</v>
      </c>
      <c r="H21" s="87"/>
      <c r="I21" s="52"/>
      <c r="J21" s="26"/>
      <c r="K21" s="26"/>
    </row>
    <row r="22" spans="2:11" ht="30" customHeight="1" outlineLevel="1" x14ac:dyDescent="0.4">
      <c r="B22" s="51">
        <v>15</v>
      </c>
      <c r="C22" s="51">
        <v>18</v>
      </c>
      <c r="D22" s="59" t="s">
        <v>25</v>
      </c>
      <c r="E22" s="30" t="s">
        <v>12</v>
      </c>
      <c r="F22" s="20" t="str">
        <f t="shared" si="0"/>
        <v>No completado</v>
      </c>
      <c r="G22" s="87">
        <v>5.020833333333333</v>
      </c>
      <c r="H22" s="87"/>
      <c r="I22" s="53"/>
      <c r="J22" s="26"/>
      <c r="K22" s="26"/>
    </row>
    <row r="23" spans="2:11" ht="30" customHeight="1" outlineLevel="1" x14ac:dyDescent="0.4">
      <c r="B23" s="51">
        <v>4</v>
      </c>
      <c r="C23" s="51">
        <v>19</v>
      </c>
      <c r="D23" s="61" t="s">
        <v>26</v>
      </c>
      <c r="E23" s="36" t="s">
        <v>21</v>
      </c>
      <c r="F23" s="20" t="str">
        <f t="shared" si="0"/>
        <v>No completado</v>
      </c>
      <c r="G23" s="87">
        <v>5.020833333333333</v>
      </c>
      <c r="H23" s="87"/>
      <c r="I23" s="52"/>
      <c r="J23" s="26"/>
      <c r="K23" s="26"/>
    </row>
    <row r="24" spans="2:11" ht="30" customHeight="1" outlineLevel="1" x14ac:dyDescent="0.4">
      <c r="B24" s="51">
        <v>5</v>
      </c>
      <c r="C24" s="51">
        <v>20</v>
      </c>
      <c r="D24" s="59" t="s">
        <v>27</v>
      </c>
      <c r="E24" s="36" t="s">
        <v>21</v>
      </c>
      <c r="F24" s="20" t="str">
        <f t="shared" si="0"/>
        <v>No completado</v>
      </c>
      <c r="G24" s="87">
        <v>5.0625</v>
      </c>
      <c r="H24" s="87"/>
      <c r="I24" s="52"/>
      <c r="J24" s="26"/>
      <c r="K24" s="26"/>
    </row>
    <row r="25" spans="2:11" ht="30" customHeight="1" outlineLevel="1" x14ac:dyDescent="0.4">
      <c r="B25" s="51">
        <v>15</v>
      </c>
      <c r="C25" s="51">
        <v>22</v>
      </c>
      <c r="D25" s="59" t="s">
        <v>29</v>
      </c>
      <c r="E25" s="36" t="s">
        <v>21</v>
      </c>
      <c r="F25" s="20" t="str">
        <f t="shared" si="0"/>
        <v>No completado</v>
      </c>
      <c r="G25" s="87">
        <v>5.0625</v>
      </c>
      <c r="H25" s="87"/>
      <c r="I25" s="52"/>
      <c r="J25" s="26"/>
      <c r="K25" s="26"/>
    </row>
    <row r="26" spans="2:11" ht="30" customHeight="1" outlineLevel="1" x14ac:dyDescent="0.4">
      <c r="B26" s="54">
        <v>5</v>
      </c>
      <c r="C26" s="54">
        <v>23</v>
      </c>
      <c r="D26" s="60" t="s">
        <v>30</v>
      </c>
      <c r="E26" s="139" t="s">
        <v>21</v>
      </c>
      <c r="F26" s="140" t="str">
        <f t="shared" si="0"/>
        <v>No completado</v>
      </c>
      <c r="G26" s="88">
        <v>5.020833333333333</v>
      </c>
      <c r="H26" s="88"/>
      <c r="I26" s="55"/>
      <c r="J26" s="26"/>
      <c r="K26" s="26"/>
    </row>
    <row r="27" spans="2:11" ht="30" customHeight="1" outlineLevel="1" x14ac:dyDescent="0.5">
      <c r="B27" s="145"/>
      <c r="C27" s="145"/>
      <c r="D27" s="144"/>
      <c r="E27" s="148" t="s">
        <v>153</v>
      </c>
      <c r="F27" s="147"/>
      <c r="G27" s="143"/>
      <c r="H27" s="143"/>
      <c r="I27" s="146"/>
      <c r="J27" s="26"/>
      <c r="K27" s="26"/>
    </row>
    <row r="28" spans="2:11" s="115" customFormat="1" ht="30" customHeight="1" outlineLevel="1" x14ac:dyDescent="0.4">
      <c r="B28" s="125"/>
      <c r="C28" s="125">
        <v>24</v>
      </c>
      <c r="D28" s="141" t="s">
        <v>141</v>
      </c>
      <c r="E28" s="142" t="s">
        <v>21</v>
      </c>
      <c r="F28" s="117" t="str">
        <f t="shared" ref="F28:F60" si="1">IF(ISBLANK($H28),"No completado","Completado")</f>
        <v>Completado</v>
      </c>
      <c r="G28" s="119">
        <v>1.0520833333333333</v>
      </c>
      <c r="H28" s="119">
        <v>1.0486111111111112</v>
      </c>
      <c r="I28" s="126"/>
      <c r="J28" s="122"/>
      <c r="K28" s="122"/>
    </row>
    <row r="29" spans="2:11" s="115" customFormat="1" ht="30" customHeight="1" outlineLevel="1" x14ac:dyDescent="0.4">
      <c r="B29" s="124"/>
      <c r="C29" s="124">
        <v>25</v>
      </c>
      <c r="D29" s="133" t="s">
        <v>141</v>
      </c>
      <c r="E29" s="108" t="s">
        <v>10</v>
      </c>
      <c r="F29" s="72" t="str">
        <f t="shared" si="1"/>
        <v>Completado</v>
      </c>
      <c r="G29" s="96">
        <v>1.0555555555555556</v>
      </c>
      <c r="H29" s="96">
        <v>1.0625</v>
      </c>
      <c r="I29" s="126"/>
      <c r="J29" s="122"/>
      <c r="K29" s="122"/>
    </row>
    <row r="30" spans="2:11" s="115" customFormat="1" ht="30" customHeight="1" outlineLevel="1" x14ac:dyDescent="0.4">
      <c r="B30" s="124"/>
      <c r="C30" s="125">
        <v>26</v>
      </c>
      <c r="D30" s="133" t="s">
        <v>141</v>
      </c>
      <c r="E30" s="116" t="s">
        <v>12</v>
      </c>
      <c r="F30" s="72" t="str">
        <f t="shared" si="1"/>
        <v>Completado</v>
      </c>
      <c r="G30" s="96">
        <v>1.0416666666666667</v>
      </c>
      <c r="H30" s="96">
        <v>1.0381944444444444</v>
      </c>
      <c r="I30" s="126"/>
      <c r="J30" s="122"/>
      <c r="K30" s="122"/>
    </row>
    <row r="31" spans="2:11" s="115" customFormat="1" ht="30" customHeight="1" outlineLevel="1" x14ac:dyDescent="0.4">
      <c r="B31" s="124"/>
      <c r="C31" s="124">
        <v>27</v>
      </c>
      <c r="D31" s="133" t="s">
        <v>141</v>
      </c>
      <c r="E31" s="128" t="s">
        <v>17</v>
      </c>
      <c r="F31" s="72" t="str">
        <f t="shared" si="1"/>
        <v>Completado</v>
      </c>
      <c r="G31" s="96">
        <v>1.0694444444444444</v>
      </c>
      <c r="H31" s="96">
        <v>1.03125</v>
      </c>
      <c r="I31" s="126"/>
      <c r="J31" s="122"/>
      <c r="K31" s="122"/>
    </row>
    <row r="32" spans="2:11" customFormat="1" ht="30" customHeight="1" outlineLevel="1" x14ac:dyDescent="0.4">
      <c r="B32" s="12"/>
      <c r="C32" s="125">
        <v>28</v>
      </c>
      <c r="D32" s="117" t="s">
        <v>32</v>
      </c>
      <c r="E32" s="118" t="s">
        <v>12</v>
      </c>
      <c r="F32" s="72" t="str">
        <f t="shared" si="1"/>
        <v>Completado</v>
      </c>
      <c r="G32" s="96">
        <v>1.03125</v>
      </c>
      <c r="H32" s="119">
        <v>2.0277777777777777</v>
      </c>
      <c r="I32" s="120" t="s">
        <v>10</v>
      </c>
      <c r="J32" s="2"/>
      <c r="K32" s="2"/>
    </row>
    <row r="33" spans="2:16" ht="30" customHeight="1" outlineLevel="1" x14ac:dyDescent="0.4">
      <c r="B33" s="29"/>
      <c r="C33" s="124">
        <v>29</v>
      </c>
      <c r="D33" s="20" t="s">
        <v>134</v>
      </c>
      <c r="E33" s="30" t="s">
        <v>33</v>
      </c>
      <c r="F33" s="72" t="str">
        <f t="shared" si="1"/>
        <v>Completado</v>
      </c>
      <c r="G33" s="90">
        <v>1.03125</v>
      </c>
      <c r="H33" s="90">
        <v>2.0416666666666665</v>
      </c>
      <c r="I33" s="20"/>
      <c r="J33" s="26"/>
      <c r="K33" s="26"/>
    </row>
    <row r="34" spans="2:16" ht="30" customHeight="1" outlineLevel="1" x14ac:dyDescent="0.4">
      <c r="B34" s="29"/>
      <c r="C34" s="125">
        <v>30</v>
      </c>
      <c r="D34" s="20" t="s">
        <v>134</v>
      </c>
      <c r="E34" s="31" t="s">
        <v>10</v>
      </c>
      <c r="F34" s="72" t="str">
        <f t="shared" si="1"/>
        <v>Completado</v>
      </c>
      <c r="G34" s="90">
        <v>1.03125</v>
      </c>
      <c r="H34" s="90">
        <v>2.0347222222222223</v>
      </c>
      <c r="I34" s="20"/>
      <c r="J34" s="26"/>
      <c r="K34" s="26"/>
    </row>
    <row r="35" spans="2:16" ht="30" customHeight="1" outlineLevel="1" x14ac:dyDescent="0.4">
      <c r="B35" s="29"/>
      <c r="C35" s="124">
        <v>31</v>
      </c>
      <c r="D35" s="20" t="s">
        <v>134</v>
      </c>
      <c r="E35" s="32" t="s">
        <v>17</v>
      </c>
      <c r="F35" s="72" t="str">
        <f t="shared" si="1"/>
        <v>Completado</v>
      </c>
      <c r="G35" s="90">
        <v>1.03125</v>
      </c>
      <c r="H35" s="90">
        <v>2.0416666666666665</v>
      </c>
      <c r="I35" s="20"/>
      <c r="J35" s="26"/>
      <c r="K35" s="26"/>
      <c r="P35" s="92"/>
    </row>
    <row r="36" spans="2:16" ht="30" customHeight="1" x14ac:dyDescent="0.4">
      <c r="B36" s="29"/>
      <c r="C36" s="125">
        <v>32</v>
      </c>
      <c r="D36" s="20" t="s">
        <v>34</v>
      </c>
      <c r="E36" s="30" t="s">
        <v>33</v>
      </c>
      <c r="F36" s="72" t="str">
        <f t="shared" si="1"/>
        <v>Completado</v>
      </c>
      <c r="G36" s="90">
        <v>2.0208333333333335</v>
      </c>
      <c r="H36" s="90">
        <v>3.0138888888888888</v>
      </c>
      <c r="I36" s="31" t="s">
        <v>10</v>
      </c>
    </row>
    <row r="37" spans="2:16" ht="30" customHeight="1" x14ac:dyDescent="0.4">
      <c r="B37" s="29">
        <v>1</v>
      </c>
      <c r="C37" s="124">
        <v>33</v>
      </c>
      <c r="D37" s="20" t="s">
        <v>35</v>
      </c>
      <c r="E37" s="30" t="s">
        <v>33</v>
      </c>
      <c r="F37" s="72" t="str">
        <f t="shared" si="1"/>
        <v>Completado</v>
      </c>
      <c r="G37" s="90">
        <v>2.0833333333333335</v>
      </c>
      <c r="H37" s="90">
        <v>2.1458333333333335</v>
      </c>
      <c r="I37" s="109"/>
    </row>
    <row r="38" spans="2:16" ht="30" customHeight="1" x14ac:dyDescent="0.4">
      <c r="B38" s="29">
        <v>1</v>
      </c>
      <c r="C38" s="125">
        <v>34</v>
      </c>
      <c r="D38" s="20" t="s">
        <v>146</v>
      </c>
      <c r="E38" s="30" t="s">
        <v>33</v>
      </c>
      <c r="F38" s="72" t="str">
        <f t="shared" si="1"/>
        <v>Completado</v>
      </c>
      <c r="G38" s="90">
        <v>2.0416666666666665</v>
      </c>
      <c r="H38" s="90">
        <v>2.0625</v>
      </c>
      <c r="I38" s="109"/>
    </row>
    <row r="39" spans="2:16" ht="30" customHeight="1" x14ac:dyDescent="0.4">
      <c r="B39" s="29">
        <v>3</v>
      </c>
      <c r="C39" s="124">
        <v>35</v>
      </c>
      <c r="D39" s="20" t="s">
        <v>145</v>
      </c>
      <c r="E39" s="116" t="s">
        <v>33</v>
      </c>
      <c r="F39" s="72" t="str">
        <f t="shared" si="1"/>
        <v>Completado</v>
      </c>
      <c r="G39" s="90">
        <v>1.0416666666666667</v>
      </c>
      <c r="H39" s="90">
        <v>2.1041666666666665</v>
      </c>
      <c r="I39" s="20"/>
    </row>
    <row r="40" spans="2:16" ht="30" customHeight="1" x14ac:dyDescent="0.4">
      <c r="B40" s="29">
        <v>3</v>
      </c>
      <c r="C40" s="125">
        <v>36</v>
      </c>
      <c r="D40" s="20" t="s">
        <v>147</v>
      </c>
      <c r="E40" s="116" t="s">
        <v>33</v>
      </c>
      <c r="F40" s="72" t="str">
        <f t="shared" si="1"/>
        <v>Completado</v>
      </c>
      <c r="G40" s="90">
        <v>2.0416666666666665</v>
      </c>
      <c r="H40" s="90">
        <v>2.0520833333333335</v>
      </c>
      <c r="I40" s="20"/>
    </row>
    <row r="41" spans="2:16" ht="30" customHeight="1" x14ac:dyDescent="0.4">
      <c r="B41" s="29">
        <v>11</v>
      </c>
      <c r="C41" s="124">
        <v>37</v>
      </c>
      <c r="D41" s="20" t="s">
        <v>36</v>
      </c>
      <c r="E41" s="31" t="s">
        <v>10</v>
      </c>
      <c r="F41" s="72" t="str">
        <f t="shared" si="1"/>
        <v>Completado</v>
      </c>
      <c r="G41" s="90">
        <v>2.0416666666666665</v>
      </c>
      <c r="H41" s="90">
        <v>4.0625</v>
      </c>
      <c r="I41" s="20"/>
    </row>
    <row r="42" spans="2:16" ht="30" customHeight="1" x14ac:dyDescent="0.4">
      <c r="B42" s="29"/>
      <c r="C42" s="125">
        <v>38</v>
      </c>
      <c r="D42" s="20" t="s">
        <v>150</v>
      </c>
      <c r="E42" s="31" t="s">
        <v>10</v>
      </c>
      <c r="F42" s="72" t="str">
        <f t="shared" si="1"/>
        <v>Completado</v>
      </c>
      <c r="G42" s="90">
        <v>2.0416666666666665</v>
      </c>
      <c r="H42" s="90">
        <v>4.0277777777777777</v>
      </c>
      <c r="I42" s="20"/>
    </row>
    <row r="43" spans="2:16" ht="30" customHeight="1" x14ac:dyDescent="0.4">
      <c r="B43" s="29">
        <v>15</v>
      </c>
      <c r="C43" s="124">
        <v>39</v>
      </c>
      <c r="D43" s="20" t="s">
        <v>37</v>
      </c>
      <c r="E43" s="35" t="s">
        <v>14</v>
      </c>
      <c r="F43" s="72" t="str">
        <f t="shared" si="1"/>
        <v>No completado</v>
      </c>
      <c r="G43" s="90">
        <v>0.16666666666666666</v>
      </c>
      <c r="H43" s="90"/>
      <c r="I43" s="36" t="s">
        <v>21</v>
      </c>
    </row>
    <row r="44" spans="2:16" ht="30" customHeight="1" x14ac:dyDescent="0.4">
      <c r="B44" s="29"/>
      <c r="C44" s="125">
        <v>40</v>
      </c>
      <c r="D44" s="20" t="s">
        <v>134</v>
      </c>
      <c r="E44" s="35" t="s">
        <v>14</v>
      </c>
      <c r="F44" s="72" t="str">
        <f t="shared" si="1"/>
        <v>Completado</v>
      </c>
      <c r="G44" s="90">
        <v>2.03125</v>
      </c>
      <c r="H44" s="90">
        <v>4.0381944444444446</v>
      </c>
      <c r="I44" s="30" t="s">
        <v>33</v>
      </c>
    </row>
    <row r="45" spans="2:16" ht="30" customHeight="1" x14ac:dyDescent="0.4">
      <c r="B45" s="34"/>
      <c r="C45" s="124">
        <v>41</v>
      </c>
      <c r="D45" s="72" t="s">
        <v>135</v>
      </c>
      <c r="E45" s="36" t="s">
        <v>21</v>
      </c>
      <c r="F45" s="72" t="str">
        <f t="shared" si="1"/>
        <v>Completado</v>
      </c>
      <c r="G45" s="96">
        <v>1.0833333333333333</v>
      </c>
      <c r="H45" s="96">
        <v>0.15625</v>
      </c>
      <c r="I45" s="28"/>
    </row>
    <row r="46" spans="2:16" ht="30" customHeight="1" x14ac:dyDescent="0.4">
      <c r="B46" s="29">
        <v>4</v>
      </c>
      <c r="C46" s="125">
        <v>42</v>
      </c>
      <c r="D46" s="107" t="s">
        <v>148</v>
      </c>
      <c r="E46" s="36" t="s">
        <v>21</v>
      </c>
      <c r="F46" s="72" t="str">
        <f t="shared" si="1"/>
        <v>Completado</v>
      </c>
      <c r="G46" s="90">
        <v>1.0416666666666667</v>
      </c>
      <c r="H46" s="90">
        <v>3.1666666666666665</v>
      </c>
      <c r="I46" s="35" t="s">
        <v>14</v>
      </c>
    </row>
    <row r="47" spans="2:16" ht="30" customHeight="1" x14ac:dyDescent="0.4">
      <c r="B47" s="29">
        <v>8</v>
      </c>
      <c r="C47" s="124">
        <v>43</v>
      </c>
      <c r="D47" s="72" t="s">
        <v>55</v>
      </c>
      <c r="E47" s="36" t="s">
        <v>21</v>
      </c>
      <c r="F47" s="72" t="str">
        <f t="shared" si="1"/>
        <v>No completado</v>
      </c>
      <c r="G47" s="90">
        <v>1.0833333333333333</v>
      </c>
      <c r="H47" s="90"/>
      <c r="I47" s="110"/>
    </row>
    <row r="48" spans="2:16" ht="30" customHeight="1" x14ac:dyDescent="0.4">
      <c r="B48" s="29">
        <v>8</v>
      </c>
      <c r="C48" s="125">
        <v>44</v>
      </c>
      <c r="D48" s="72" t="s">
        <v>38</v>
      </c>
      <c r="E48" s="36" t="s">
        <v>21</v>
      </c>
      <c r="F48" s="72" t="str">
        <f t="shared" si="1"/>
        <v>No completado</v>
      </c>
      <c r="G48" s="90">
        <v>3</v>
      </c>
      <c r="H48" s="89"/>
      <c r="I48" s="28"/>
    </row>
    <row r="49" spans="2:11" ht="30" customHeight="1" x14ac:dyDescent="0.4">
      <c r="B49" s="29"/>
      <c r="C49" s="124">
        <v>45</v>
      </c>
      <c r="D49" s="20" t="s">
        <v>134</v>
      </c>
      <c r="E49" s="36" t="s">
        <v>21</v>
      </c>
      <c r="F49" s="72" t="str">
        <f t="shared" si="1"/>
        <v>Completado</v>
      </c>
      <c r="G49" s="90">
        <v>2.0416666666666665</v>
      </c>
      <c r="H49" s="90">
        <v>4.041666666666667</v>
      </c>
      <c r="I49" s="28"/>
    </row>
    <row r="50" spans="2:11" ht="30" customHeight="1" x14ac:dyDescent="0.4">
      <c r="B50" s="29">
        <v>8</v>
      </c>
      <c r="C50" s="125">
        <v>46</v>
      </c>
      <c r="D50" s="20" t="s">
        <v>131</v>
      </c>
      <c r="E50" s="36" t="s">
        <v>21</v>
      </c>
      <c r="F50" s="72" t="str">
        <f t="shared" si="1"/>
        <v>No completado</v>
      </c>
      <c r="G50" s="90">
        <v>2.0416666666666665</v>
      </c>
      <c r="H50" s="90"/>
      <c r="I50" s="75" t="s">
        <v>33</v>
      </c>
    </row>
    <row r="51" spans="2:11" ht="30" customHeight="1" x14ac:dyDescent="0.4">
      <c r="B51" s="29">
        <v>8</v>
      </c>
      <c r="C51" s="124">
        <v>47</v>
      </c>
      <c r="D51" s="150" t="s">
        <v>149</v>
      </c>
      <c r="E51" s="36" t="s">
        <v>21</v>
      </c>
      <c r="F51" s="72" t="str">
        <f t="shared" si="1"/>
        <v>Completado</v>
      </c>
      <c r="G51" s="90">
        <v>4.041666666666667</v>
      </c>
      <c r="H51" s="96">
        <v>2.0347222222222223</v>
      </c>
      <c r="I51" s="75" t="s">
        <v>33</v>
      </c>
    </row>
    <row r="52" spans="2:11" ht="30" customHeight="1" x14ac:dyDescent="0.4">
      <c r="B52" s="29">
        <v>5</v>
      </c>
      <c r="C52" s="125">
        <v>48</v>
      </c>
      <c r="D52" s="20" t="s">
        <v>39</v>
      </c>
      <c r="E52" s="36" t="s">
        <v>21</v>
      </c>
      <c r="F52" s="72" t="str">
        <f t="shared" si="1"/>
        <v>No completado</v>
      </c>
      <c r="G52" s="90">
        <v>2.0833333333333335</v>
      </c>
      <c r="H52" s="89"/>
      <c r="I52" s="28"/>
    </row>
    <row r="53" spans="2:11" customFormat="1" ht="30" customHeight="1" x14ac:dyDescent="0.4">
      <c r="B53" s="12">
        <v>7</v>
      </c>
      <c r="C53" s="124">
        <v>49</v>
      </c>
      <c r="D53" s="72" t="s">
        <v>40</v>
      </c>
      <c r="E53" s="97" t="s">
        <v>21</v>
      </c>
      <c r="F53" s="72" t="str">
        <f t="shared" si="1"/>
        <v>No completado</v>
      </c>
      <c r="G53" s="96">
        <v>3.0833333333333335</v>
      </c>
      <c r="H53" s="98"/>
      <c r="I53" s="95"/>
      <c r="J53" s="1"/>
      <c r="K53" s="1"/>
    </row>
    <row r="54" spans="2:11" ht="30" customHeight="1" x14ac:dyDescent="0.4">
      <c r="B54" s="29">
        <v>9</v>
      </c>
      <c r="C54" s="125">
        <v>50</v>
      </c>
      <c r="D54" s="20" t="s">
        <v>42</v>
      </c>
      <c r="E54" s="35" t="s">
        <v>14</v>
      </c>
      <c r="F54" s="72" t="str">
        <f t="shared" si="1"/>
        <v>No completado</v>
      </c>
      <c r="G54" s="90">
        <v>2.0416666666666665</v>
      </c>
      <c r="H54" s="89"/>
      <c r="I54" s="28"/>
    </row>
    <row r="55" spans="2:11" ht="30" customHeight="1" x14ac:dyDescent="0.4">
      <c r="B55" s="29">
        <v>9</v>
      </c>
      <c r="C55" s="124">
        <v>51</v>
      </c>
      <c r="D55" s="20" t="s">
        <v>43</v>
      </c>
      <c r="E55" s="35" t="s">
        <v>14</v>
      </c>
      <c r="F55" s="72" t="str">
        <f t="shared" si="1"/>
        <v>No completado</v>
      </c>
      <c r="G55" s="90">
        <v>1.0625</v>
      </c>
      <c r="H55" s="89"/>
      <c r="I55" s="28"/>
    </row>
    <row r="56" spans="2:11" ht="30" customHeight="1" x14ac:dyDescent="0.4">
      <c r="B56" s="29">
        <v>10</v>
      </c>
      <c r="C56" s="125">
        <v>52</v>
      </c>
      <c r="D56" s="20" t="s">
        <v>44</v>
      </c>
      <c r="E56" s="35" t="s">
        <v>14</v>
      </c>
      <c r="F56" s="72" t="str">
        <f t="shared" si="1"/>
        <v>No completado</v>
      </c>
      <c r="G56" s="90">
        <v>4.0625</v>
      </c>
      <c r="H56" s="89"/>
      <c r="I56" s="28"/>
    </row>
    <row r="57" spans="2:11" ht="30" customHeight="1" x14ac:dyDescent="0.4">
      <c r="B57" s="29">
        <v>13</v>
      </c>
      <c r="C57" s="124">
        <v>53</v>
      </c>
      <c r="D57" s="107" t="s">
        <v>133</v>
      </c>
      <c r="E57" s="108" t="s">
        <v>10</v>
      </c>
      <c r="F57" s="72" t="str">
        <f t="shared" si="1"/>
        <v>No completado</v>
      </c>
      <c r="G57" s="96">
        <v>3.0416666666666665</v>
      </c>
      <c r="H57" s="98"/>
      <c r="I57" s="95"/>
      <c r="J57" s="1"/>
      <c r="K57" s="1"/>
    </row>
    <row r="58" spans="2:11" ht="30" customHeight="1" x14ac:dyDescent="0.4">
      <c r="B58" s="56">
        <v>12</v>
      </c>
      <c r="C58" s="125">
        <v>54</v>
      </c>
      <c r="D58" s="107" t="s">
        <v>144</v>
      </c>
      <c r="E58" s="108" t="s">
        <v>10</v>
      </c>
      <c r="F58" s="72" t="str">
        <f t="shared" si="1"/>
        <v>No completado</v>
      </c>
      <c r="G58" s="96">
        <v>3.0833333333333335</v>
      </c>
      <c r="H58" s="98"/>
      <c r="I58" s="95"/>
      <c r="J58" s="1"/>
      <c r="K58" s="1"/>
    </row>
    <row r="59" spans="2:11" ht="30" customHeight="1" x14ac:dyDescent="0.4">
      <c r="B59" s="56">
        <v>12</v>
      </c>
      <c r="C59" s="124">
        <v>55</v>
      </c>
      <c r="D59" s="72" t="s">
        <v>132</v>
      </c>
      <c r="E59" s="108" t="s">
        <v>10</v>
      </c>
      <c r="F59" s="72" t="str">
        <f t="shared" si="1"/>
        <v>No completado</v>
      </c>
      <c r="G59" s="96">
        <v>3.0069444444444446</v>
      </c>
      <c r="H59" s="98"/>
      <c r="I59" s="95"/>
      <c r="J59" s="1"/>
      <c r="K59" s="1"/>
    </row>
    <row r="60" spans="2:11" ht="30" customHeight="1" x14ac:dyDescent="0.4">
      <c r="B60" s="56">
        <v>14</v>
      </c>
      <c r="C60" s="125">
        <v>56</v>
      </c>
      <c r="D60" s="72" t="s">
        <v>151</v>
      </c>
      <c r="E60" s="108" t="s">
        <v>10</v>
      </c>
      <c r="F60" s="72" t="str">
        <f t="shared" si="1"/>
        <v>No completado</v>
      </c>
      <c r="G60" s="96">
        <v>3.0069444444444446</v>
      </c>
      <c r="H60" s="98"/>
      <c r="I60" s="95"/>
      <c r="J60" s="1"/>
      <c r="K60" s="1"/>
    </row>
    <row r="61" spans="2:11" ht="30" customHeight="1" x14ac:dyDescent="0.4">
      <c r="B61" s="56"/>
      <c r="C61" s="124">
        <v>57</v>
      </c>
      <c r="D61" s="57"/>
      <c r="E61" s="57"/>
      <c r="F61" s="57"/>
      <c r="G61" s="91"/>
      <c r="H61" s="99"/>
      <c r="I61" s="58"/>
    </row>
    <row r="65" spans="2:11" ht="30" customHeight="1" x14ac:dyDescent="0.35">
      <c r="D65" s="69" t="s">
        <v>45</v>
      </c>
      <c r="E65" s="70"/>
      <c r="F65" s="23" t="s">
        <v>152</v>
      </c>
      <c r="G65" s="92"/>
      <c r="H65" s="92"/>
    </row>
    <row r="66" spans="2:11" ht="30" customHeight="1" x14ac:dyDescent="0.4">
      <c r="D66" s="37" t="s">
        <v>46</v>
      </c>
      <c r="E66" s="135">
        <f>SUM(G5:G62)</f>
        <v>168.76388888888891</v>
      </c>
      <c r="F66" s="23"/>
      <c r="G66" s="92"/>
      <c r="H66" s="92"/>
    </row>
    <row r="67" spans="2:11" ht="30" customHeight="1" x14ac:dyDescent="0.4">
      <c r="D67" s="37" t="s">
        <v>47</v>
      </c>
      <c r="E67" s="151">
        <v>25.1</v>
      </c>
      <c r="F67" s="23"/>
      <c r="G67" s="92"/>
      <c r="H67" s="92"/>
    </row>
    <row r="68" spans="2:11" ht="30" customHeight="1" x14ac:dyDescent="0.4">
      <c r="F68" s="23"/>
      <c r="G68" s="92"/>
      <c r="H68" s="92">
        <f>SUM(H5:H25)</f>
        <v>104.8159722222222</v>
      </c>
    </row>
    <row r="69" spans="2:11" ht="30" customHeight="1" x14ac:dyDescent="0.4">
      <c r="G69" s="92"/>
      <c r="H69" s="92">
        <f>SUM(H28:H61)</f>
        <v>45.232638888888886</v>
      </c>
    </row>
    <row r="70" spans="2:11" ht="30" customHeight="1" x14ac:dyDescent="0.35">
      <c r="D70" s="67" t="s">
        <v>48</v>
      </c>
      <c r="E70" s="68"/>
      <c r="G70" s="92"/>
      <c r="H70" s="92"/>
    </row>
    <row r="71" spans="2:11" s="42" customFormat="1" ht="40" customHeight="1" x14ac:dyDescent="0.35">
      <c r="B71" s="23"/>
      <c r="C71" s="23"/>
      <c r="D71" s="39" t="s">
        <v>49</v>
      </c>
      <c r="E71" s="40" t="s">
        <v>50</v>
      </c>
      <c r="F71" s="33"/>
      <c r="G71" s="92"/>
      <c r="H71" s="92"/>
      <c r="I71" s="33"/>
      <c r="J71" s="41"/>
      <c r="K71" s="41"/>
    </row>
    <row r="72" spans="2:11" ht="30" customHeight="1" x14ac:dyDescent="0.4">
      <c r="D72" s="43" t="s">
        <v>33</v>
      </c>
      <c r="E72" s="38"/>
      <c r="H72" s="92"/>
    </row>
    <row r="73" spans="2:11" ht="30" customHeight="1" x14ac:dyDescent="0.4">
      <c r="D73" s="44" t="s">
        <v>21</v>
      </c>
      <c r="E73" s="38"/>
    </row>
    <row r="74" spans="2:11" ht="30" customHeight="1" x14ac:dyDescent="0.4">
      <c r="D74" s="45" t="s">
        <v>17</v>
      </c>
      <c r="E74" s="38"/>
    </row>
    <row r="75" spans="2:11" ht="30" customHeight="1" x14ac:dyDescent="0.4">
      <c r="D75" s="46" t="s">
        <v>14</v>
      </c>
      <c r="E75" s="38"/>
    </row>
    <row r="76" spans="2:11" ht="30" customHeight="1" x14ac:dyDescent="0.4">
      <c r="D76" s="47" t="s">
        <v>10</v>
      </c>
      <c r="E76" s="38"/>
    </row>
    <row r="79" spans="2:11" s="25" customFormat="1" ht="40" customHeight="1" x14ac:dyDescent="0.4">
      <c r="B79" s="23"/>
      <c r="C79" s="23"/>
      <c r="D79" s="26"/>
      <c r="E79" s="33"/>
      <c r="F79" s="33"/>
      <c r="G79" s="93"/>
      <c r="H79" s="93"/>
      <c r="I79" s="33"/>
      <c r="J79" s="24"/>
      <c r="K79" s="24"/>
    </row>
    <row r="91" spans="2:9" ht="30" customHeight="1" x14ac:dyDescent="0.4">
      <c r="B91" s="48"/>
      <c r="C91" s="48"/>
      <c r="D91" s="49"/>
      <c r="E91" s="50"/>
      <c r="F91" s="50"/>
      <c r="G91" s="94"/>
      <c r="H91" s="94"/>
      <c r="I91" s="50"/>
    </row>
  </sheetData>
  <autoFilter ref="B3:I41" xr:uid="{00000000-0001-0000-0000-000000000000}"/>
  <mergeCells count="5">
    <mergeCell ref="B1:I1"/>
    <mergeCell ref="D70:E70"/>
    <mergeCell ref="D65:E65"/>
    <mergeCell ref="B4:I4"/>
    <mergeCell ref="E27:F27"/>
  </mergeCells>
  <conditionalFormatting sqref="F1:F3 F69:F1048576 G18 F5:F26 F28:F64">
    <cfRule type="cellIs" dxfId="3" priority="55" operator="equal">
      <formula>"No completado"</formula>
    </cfRule>
    <cfRule type="cellIs" dxfId="2" priority="56" operator="equal">
      <formula>"Completado"</formula>
    </cfRule>
  </conditionalFormatting>
  <dataValidations xWindow="198" yWindow="635" count="3">
    <dataValidation allowBlank="1" showInputMessage="1" showErrorMessage="1" prompt="Escriba la actividad en la columna B, a partir de la celda B5_x000a_" sqref="B99:D99 B91:D91 D2:D3 B2:C27 D28:D31 C28:C61" xr:uid="{00000000-0002-0000-0000-000008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Escriba el periodo de inicio del plan en la columna C, a partir de la celda C5." sqref="E2:I3 E91:I91 J71:K71 E99:I99 J79:K79 J2:K9" xr:uid="{00000000-0002-0000-0000-000009000000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301C-A85F-6D4D-A351-B7B61BBFC8B7}">
  <sheetPr>
    <tabColor theme="7"/>
    <pageSetUpPr fitToPage="1"/>
  </sheetPr>
  <dimension ref="A1:AD43"/>
  <sheetViews>
    <sheetView showGridLines="0" topLeftCell="A19" zoomScale="57" zoomScaleNormal="50" zoomScaleSheetLayoutView="80" workbookViewId="0">
      <selection activeCell="L8" sqref="L8"/>
    </sheetView>
  </sheetViews>
  <sheetFormatPr baseColWidth="10" defaultColWidth="3.08203125" defaultRowHeight="30" customHeight="1" x14ac:dyDescent="0.4"/>
  <cols>
    <col min="1" max="1" width="15" customWidth="1"/>
    <col min="2" max="2" width="7.33203125" customWidth="1"/>
    <col min="3" max="3" width="35.5" style="2" customWidth="1"/>
    <col min="4" max="4" width="42.83203125" style="1" customWidth="1"/>
    <col min="5" max="5" width="55.1640625" style="1" customWidth="1"/>
    <col min="6" max="6" width="13.58203125" style="1" customWidth="1"/>
    <col min="7" max="7" width="15.5" style="1" customWidth="1"/>
    <col min="8" max="8" width="15" style="1" customWidth="1"/>
    <col min="9" max="9" width="16.58203125" style="1" customWidth="1"/>
    <col min="10" max="10" width="24.25" style="3" customWidth="1"/>
    <col min="11" max="11" width="17" style="1" customWidth="1"/>
    <col min="12" max="12" width="18.33203125" style="1" customWidth="1"/>
    <col min="13" max="13" width="18.08203125" style="1" customWidth="1"/>
    <col min="14" max="14" width="15.9140625" style="1" customWidth="1"/>
    <col min="15" max="15" width="15.33203125" style="1" customWidth="1"/>
    <col min="16" max="30" width="3.08203125" style="1"/>
  </cols>
  <sheetData>
    <row r="1" spans="1:30" ht="60" customHeight="1" x14ac:dyDescent="1.2">
      <c r="C1" s="19" t="s">
        <v>51</v>
      </c>
      <c r="D1" s="7"/>
      <c r="E1" s="7"/>
      <c r="F1" s="7"/>
      <c r="G1" s="7"/>
      <c r="H1" s="7"/>
      <c r="I1" s="7"/>
      <c r="J1" s="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21" customHeight="1" x14ac:dyDescent="1.2">
      <c r="C2" s="8"/>
      <c r="D2" s="8"/>
      <c r="E2" s="8"/>
      <c r="F2" s="8"/>
      <c r="G2" s="8"/>
      <c r="H2" s="8"/>
      <c r="I2" s="8"/>
      <c r="J2" s="7"/>
      <c r="K2" s="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6" customFormat="1" ht="40" customHeight="1" x14ac:dyDescent="0.35">
      <c r="A3" s="114"/>
      <c r="B3" s="112" t="s">
        <v>1</v>
      </c>
      <c r="C3" s="112" t="s">
        <v>52</v>
      </c>
      <c r="D3" s="113" t="s">
        <v>53</v>
      </c>
      <c r="E3" s="113" t="s">
        <v>54</v>
      </c>
      <c r="F3" s="113" t="s">
        <v>106</v>
      </c>
      <c r="G3" s="113" t="s">
        <v>107</v>
      </c>
      <c r="H3" s="113" t="s">
        <v>108</v>
      </c>
      <c r="I3" s="113" t="s">
        <v>110</v>
      </c>
      <c r="J3" s="113" t="s">
        <v>105</v>
      </c>
      <c r="K3" s="113" t="s">
        <v>109</v>
      </c>
      <c r="N3"/>
    </row>
    <row r="4" spans="1:30" ht="15.75" customHeight="1" x14ac:dyDescent="0.35">
      <c r="A4" s="115"/>
      <c r="B4" s="112"/>
      <c r="C4" s="112"/>
      <c r="D4" s="113"/>
      <c r="E4" s="113"/>
      <c r="F4" s="113"/>
      <c r="G4" s="113"/>
      <c r="H4" s="113"/>
      <c r="I4" s="113"/>
      <c r="J4" s="113"/>
      <c r="K4" s="11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63" customHeight="1" x14ac:dyDescent="0.35">
      <c r="B5" s="12">
        <v>1</v>
      </c>
      <c r="C5" s="76" t="s">
        <v>31</v>
      </c>
      <c r="D5" s="79" t="s">
        <v>57</v>
      </c>
      <c r="E5" s="79" t="s">
        <v>58</v>
      </c>
      <c r="F5" s="81" t="s">
        <v>111</v>
      </c>
      <c r="G5" s="81" t="s">
        <v>112</v>
      </c>
      <c r="H5" s="81">
        <v>2</v>
      </c>
      <c r="I5" s="15"/>
      <c r="J5" s="111" t="str">
        <f>IF(ISBLANK(I5),"No completado","Completado")</f>
        <v>No completado</v>
      </c>
      <c r="K5" s="84">
        <v>45190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94" customHeight="1" x14ac:dyDescent="0.4">
      <c r="B6" s="12">
        <v>2</v>
      </c>
      <c r="C6" s="76" t="s">
        <v>59</v>
      </c>
      <c r="D6" s="77" t="s">
        <v>60</v>
      </c>
      <c r="E6" s="79" t="s">
        <v>61</v>
      </c>
      <c r="F6" s="14"/>
      <c r="G6" s="13"/>
      <c r="H6" s="13"/>
      <c r="I6" s="15"/>
      <c r="J6" s="111" t="str">
        <f t="shared" ref="J6:J27" si="0">IF(ISBLANK(I6),"No completado","Completado")</f>
        <v>No completado</v>
      </c>
      <c r="K6" s="84">
        <v>45206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67" customHeight="1" x14ac:dyDescent="0.35">
      <c r="B7" s="12">
        <v>3</v>
      </c>
      <c r="C7" s="76" t="s">
        <v>22</v>
      </c>
      <c r="D7" s="79" t="s">
        <v>65</v>
      </c>
      <c r="E7" s="79" t="s">
        <v>62</v>
      </c>
      <c r="F7" s="81" t="s">
        <v>111</v>
      </c>
      <c r="G7" s="81" t="s">
        <v>112</v>
      </c>
      <c r="H7" s="81">
        <v>1</v>
      </c>
      <c r="I7" s="15"/>
      <c r="J7" s="111" t="str">
        <f t="shared" si="0"/>
        <v>No completado</v>
      </c>
      <c r="K7" s="84">
        <v>45190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01" customHeight="1" x14ac:dyDescent="0.35">
      <c r="B8" s="12">
        <v>4</v>
      </c>
      <c r="C8" s="76" t="s">
        <v>63</v>
      </c>
      <c r="D8" s="77" t="s">
        <v>64</v>
      </c>
      <c r="E8" s="79" t="s">
        <v>67</v>
      </c>
      <c r="F8" s="81" t="s">
        <v>111</v>
      </c>
      <c r="G8" s="81" t="s">
        <v>111</v>
      </c>
      <c r="H8" s="81">
        <v>3</v>
      </c>
      <c r="I8" s="15"/>
      <c r="J8" s="111" t="str">
        <f t="shared" si="0"/>
        <v>No completado</v>
      </c>
      <c r="K8" s="84">
        <v>45190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03.5" customHeight="1" x14ac:dyDescent="0.35">
      <c r="B9" s="12">
        <v>5</v>
      </c>
      <c r="C9" s="76" t="s">
        <v>28</v>
      </c>
      <c r="D9" s="77" t="s">
        <v>66</v>
      </c>
      <c r="E9" s="79" t="s">
        <v>67</v>
      </c>
      <c r="F9" s="81" t="s">
        <v>111</v>
      </c>
      <c r="G9" s="81" t="s">
        <v>112</v>
      </c>
      <c r="H9" s="81">
        <v>3</v>
      </c>
      <c r="I9" s="15"/>
      <c r="J9" s="111" t="str">
        <f t="shared" si="0"/>
        <v>No completado</v>
      </c>
      <c r="K9" s="84">
        <v>45190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59.15" customHeight="1" x14ac:dyDescent="0.4">
      <c r="B10" s="12">
        <v>6</v>
      </c>
      <c r="C10" s="76" t="s">
        <v>68</v>
      </c>
      <c r="D10" s="77" t="s">
        <v>69</v>
      </c>
      <c r="E10" s="78" t="s">
        <v>70</v>
      </c>
      <c r="F10" s="17"/>
      <c r="H10" s="16"/>
      <c r="I10" s="15"/>
      <c r="J10" s="111" t="str">
        <f t="shared" si="0"/>
        <v>No completado</v>
      </c>
      <c r="K10" s="84">
        <v>45190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59.15" customHeight="1" x14ac:dyDescent="0.35">
      <c r="B11" s="12">
        <v>7</v>
      </c>
      <c r="C11" s="76" t="s">
        <v>71</v>
      </c>
      <c r="D11" s="77" t="s">
        <v>72</v>
      </c>
      <c r="E11" s="79" t="s">
        <v>73</v>
      </c>
      <c r="F11" s="81" t="s">
        <v>111</v>
      </c>
      <c r="G11" s="81" t="s">
        <v>112</v>
      </c>
      <c r="H11" s="81">
        <v>3</v>
      </c>
      <c r="I11" s="15"/>
      <c r="J11" s="111" t="str">
        <f t="shared" si="0"/>
        <v>No completado</v>
      </c>
      <c r="K11" s="84">
        <v>45190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59.15" customHeight="1" x14ac:dyDescent="0.4">
      <c r="B12" s="12">
        <v>8</v>
      </c>
      <c r="C12" s="76" t="s">
        <v>74</v>
      </c>
      <c r="D12" s="77" t="s">
        <v>75</v>
      </c>
      <c r="E12" s="79" t="s">
        <v>86</v>
      </c>
      <c r="F12" s="17"/>
      <c r="G12" s="16"/>
      <c r="H12" s="16"/>
      <c r="I12" s="15"/>
      <c r="J12" s="111" t="str">
        <f t="shared" si="0"/>
        <v>No completado</v>
      </c>
      <c r="K12" s="84">
        <v>45206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61" customHeight="1" x14ac:dyDescent="0.4">
      <c r="B13" s="12">
        <v>9</v>
      </c>
      <c r="C13" s="76" t="s">
        <v>41</v>
      </c>
      <c r="D13" s="16" t="s">
        <v>76</v>
      </c>
      <c r="E13" s="79" t="s">
        <v>77</v>
      </c>
      <c r="F13" s="81" t="s">
        <v>111</v>
      </c>
      <c r="G13" s="81" t="s">
        <v>112</v>
      </c>
      <c r="H13" s="81">
        <v>10</v>
      </c>
      <c r="I13" s="15"/>
      <c r="J13" s="111" t="str">
        <f t="shared" si="0"/>
        <v>No completado</v>
      </c>
      <c r="K13" s="84">
        <v>45190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56.5" customHeight="1" x14ac:dyDescent="0.4">
      <c r="B14" s="12">
        <v>10</v>
      </c>
      <c r="C14" s="82" t="s">
        <v>78</v>
      </c>
      <c r="D14" s="16" t="s">
        <v>79</v>
      </c>
      <c r="E14" s="78" t="s">
        <v>80</v>
      </c>
      <c r="F14" s="81" t="s">
        <v>111</v>
      </c>
      <c r="G14" s="81" t="s">
        <v>112</v>
      </c>
      <c r="H14" s="81">
        <v>10</v>
      </c>
      <c r="I14" s="18"/>
      <c r="J14" s="111" t="str">
        <f t="shared" si="0"/>
        <v>No completado</v>
      </c>
      <c r="K14" s="84">
        <v>45190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82" customHeight="1" x14ac:dyDescent="0.4">
      <c r="B15" s="12">
        <v>11</v>
      </c>
      <c r="C15" s="76" t="s">
        <v>81</v>
      </c>
      <c r="D15" s="79" t="s">
        <v>83</v>
      </c>
      <c r="E15" s="79" t="s">
        <v>82</v>
      </c>
      <c r="F15" s="17"/>
      <c r="G15" s="16"/>
      <c r="H15" s="16"/>
      <c r="I15" s="18"/>
      <c r="J15" s="111" t="str">
        <f t="shared" si="0"/>
        <v>No completado</v>
      </c>
      <c r="K15" s="84">
        <v>45206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59.15" customHeight="1" x14ac:dyDescent="0.35">
      <c r="B16" s="12">
        <v>12</v>
      </c>
      <c r="C16" s="76" t="s">
        <v>84</v>
      </c>
      <c r="D16" s="79" t="s">
        <v>87</v>
      </c>
      <c r="E16" s="79" t="s">
        <v>88</v>
      </c>
      <c r="F16" s="81" t="s">
        <v>112</v>
      </c>
      <c r="G16" s="81" t="s">
        <v>113</v>
      </c>
      <c r="H16" s="81">
        <v>4</v>
      </c>
      <c r="I16" s="18"/>
      <c r="J16" s="111" t="str">
        <f t="shared" si="0"/>
        <v>No completado</v>
      </c>
      <c r="K16" s="84">
        <v>45206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2:30" ht="60" customHeight="1" x14ac:dyDescent="0.35">
      <c r="B17" s="12">
        <v>13</v>
      </c>
      <c r="C17" s="76" t="s">
        <v>85</v>
      </c>
      <c r="D17" s="79" t="s">
        <v>89</v>
      </c>
      <c r="E17" s="79" t="s">
        <v>93</v>
      </c>
      <c r="F17" s="81" t="s">
        <v>112</v>
      </c>
      <c r="G17" s="81" t="s">
        <v>113</v>
      </c>
      <c r="H17" s="81">
        <v>4</v>
      </c>
      <c r="I17" s="18"/>
      <c r="J17" s="111" t="str">
        <f t="shared" si="0"/>
        <v>No completado</v>
      </c>
      <c r="K17" s="84">
        <v>45206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2:30" ht="60" customHeight="1" x14ac:dyDescent="0.4">
      <c r="B18" s="12">
        <v>14</v>
      </c>
      <c r="C18" s="76" t="s">
        <v>90</v>
      </c>
      <c r="D18" s="79" t="s">
        <v>91</v>
      </c>
      <c r="E18" s="78" t="s">
        <v>92</v>
      </c>
      <c r="F18" s="14"/>
      <c r="G18" s="13"/>
      <c r="H18" s="13"/>
      <c r="I18" s="15"/>
      <c r="J18" s="111" t="str">
        <f t="shared" si="0"/>
        <v>No completado</v>
      </c>
      <c r="K18" s="84">
        <v>45206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ht="60" customHeight="1" x14ac:dyDescent="0.4">
      <c r="B19" s="12">
        <v>15</v>
      </c>
      <c r="C19" s="76" t="s">
        <v>94</v>
      </c>
      <c r="D19" s="79" t="s">
        <v>97</v>
      </c>
      <c r="E19" s="80" t="s">
        <v>98</v>
      </c>
      <c r="F19" s="14"/>
      <c r="G19" s="13"/>
      <c r="H19" s="13"/>
      <c r="I19" s="15"/>
      <c r="J19" s="111" t="str">
        <f t="shared" si="0"/>
        <v>No completado</v>
      </c>
      <c r="K19" s="84">
        <v>45206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60" customHeight="1" x14ac:dyDescent="0.4">
      <c r="B20" s="12">
        <v>16</v>
      </c>
      <c r="C20" s="76" t="s">
        <v>99</v>
      </c>
      <c r="D20" s="79" t="s">
        <v>100</v>
      </c>
      <c r="E20" s="79" t="s">
        <v>101</v>
      </c>
      <c r="F20" s="14"/>
      <c r="G20" s="13"/>
      <c r="H20" s="13"/>
      <c r="I20" s="15"/>
      <c r="J20" s="111" t="str">
        <f t="shared" si="0"/>
        <v>No completado</v>
      </c>
      <c r="K20" s="84">
        <v>45206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60" customHeight="1" x14ac:dyDescent="0.4">
      <c r="B21" s="12">
        <v>17</v>
      </c>
      <c r="C21" s="76" t="s">
        <v>95</v>
      </c>
      <c r="D21" s="79" t="s">
        <v>102</v>
      </c>
      <c r="E21" s="79" t="s">
        <v>103</v>
      </c>
      <c r="F21" s="14"/>
      <c r="G21" s="13"/>
      <c r="H21" s="13"/>
      <c r="I21" s="15"/>
      <c r="J21" s="111" t="str">
        <f t="shared" si="0"/>
        <v>No completado</v>
      </c>
      <c r="K21" s="84">
        <v>45206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59.15" customHeight="1" x14ac:dyDescent="0.4">
      <c r="B22" s="12">
        <v>18</v>
      </c>
      <c r="C22" s="76" t="s">
        <v>116</v>
      </c>
      <c r="D22" s="79" t="s">
        <v>115</v>
      </c>
      <c r="E22" s="79" t="s">
        <v>117</v>
      </c>
      <c r="F22" s="14"/>
      <c r="G22" s="13"/>
      <c r="H22" s="13"/>
      <c r="I22" s="15"/>
      <c r="J22" s="111" t="str">
        <f t="shared" si="0"/>
        <v>No completado</v>
      </c>
      <c r="K22" s="84">
        <v>45206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59.15" customHeight="1" x14ac:dyDescent="0.4">
      <c r="B23" s="12">
        <v>19</v>
      </c>
      <c r="C23" s="76" t="s">
        <v>114</v>
      </c>
      <c r="D23" s="79" t="s">
        <v>120</v>
      </c>
      <c r="E23" s="79" t="s">
        <v>121</v>
      </c>
      <c r="F23" s="14"/>
      <c r="G23" s="13"/>
      <c r="H23" s="13"/>
      <c r="I23" s="15"/>
      <c r="J23" s="111" t="str">
        <f t="shared" si="0"/>
        <v>No completado</v>
      </c>
      <c r="K23" s="84">
        <v>45190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59.15" customHeight="1" x14ac:dyDescent="0.4">
      <c r="B24" s="12">
        <v>20</v>
      </c>
      <c r="C24" s="76" t="s">
        <v>122</v>
      </c>
      <c r="D24" s="79" t="s">
        <v>123</v>
      </c>
      <c r="E24" s="79" t="s">
        <v>124</v>
      </c>
      <c r="F24" s="14"/>
      <c r="G24" s="13"/>
      <c r="H24" s="13"/>
      <c r="I24" s="15"/>
      <c r="J24" s="111" t="str">
        <f t="shared" si="0"/>
        <v>No completado</v>
      </c>
      <c r="K24" s="84">
        <v>45206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89.5" customHeight="1" x14ac:dyDescent="0.35">
      <c r="B25" s="12">
        <v>21</v>
      </c>
      <c r="C25" s="76" t="s">
        <v>128</v>
      </c>
      <c r="D25" s="79" t="s">
        <v>129</v>
      </c>
      <c r="E25" s="79" t="s">
        <v>130</v>
      </c>
      <c r="F25" s="81" t="s">
        <v>111</v>
      </c>
      <c r="G25" s="81" t="s">
        <v>111</v>
      </c>
      <c r="H25" s="81">
        <v>9</v>
      </c>
      <c r="I25" s="15"/>
      <c r="J25" s="111" t="str">
        <f t="shared" si="0"/>
        <v>No completado</v>
      </c>
      <c r="K25" s="84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95" customHeight="1" x14ac:dyDescent="0.35">
      <c r="B26" s="12">
        <v>22</v>
      </c>
      <c r="C26" s="76" t="s">
        <v>125</v>
      </c>
      <c r="D26" s="79" t="s">
        <v>126</v>
      </c>
      <c r="E26" s="79" t="s">
        <v>127</v>
      </c>
      <c r="F26" s="81" t="s">
        <v>111</v>
      </c>
      <c r="G26" s="81" t="s">
        <v>113</v>
      </c>
      <c r="H26" s="81">
        <v>8</v>
      </c>
      <c r="I26" s="15"/>
      <c r="J26" s="111" t="str">
        <f t="shared" si="0"/>
        <v>No completado</v>
      </c>
      <c r="K26" s="84">
        <v>45190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61" customHeight="1" x14ac:dyDescent="0.4">
      <c r="B27" s="12">
        <v>24</v>
      </c>
      <c r="C27" s="76" t="s">
        <v>96</v>
      </c>
      <c r="D27" s="79" t="s">
        <v>118</v>
      </c>
      <c r="E27" s="79" t="s">
        <v>119</v>
      </c>
      <c r="F27" s="14"/>
      <c r="G27" s="13"/>
      <c r="H27" s="13"/>
      <c r="I27" s="15"/>
      <c r="J27" s="111" t="str">
        <f t="shared" si="0"/>
        <v>No completado</v>
      </c>
      <c r="K27" s="84">
        <v>45206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61" customHeight="1" x14ac:dyDescent="0.4">
      <c r="B28" s="100"/>
      <c r="C28" s="101"/>
      <c r="D28" s="102"/>
      <c r="E28" s="102"/>
      <c r="F28" s="103"/>
      <c r="G28" s="104"/>
      <c r="H28" s="104"/>
      <c r="I28" s="105"/>
      <c r="J28" s="105"/>
      <c r="K28" s="106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30" customHeight="1" x14ac:dyDescent="0.4">
      <c r="C29" s="9"/>
      <c r="D29" s="9"/>
      <c r="E29" s="11"/>
      <c r="F29" s="11"/>
      <c r="G29" s="4"/>
      <c r="H29" s="4"/>
      <c r="I29" s="5"/>
      <c r="J29" s="5"/>
      <c r="K29" s="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30" customHeight="1" x14ac:dyDescent="0.4">
      <c r="C30" s="4"/>
      <c r="D30" s="4"/>
      <c r="E30" s="11"/>
      <c r="F30" s="11"/>
      <c r="G30" s="4"/>
      <c r="H30" s="4"/>
      <c r="I30" s="5"/>
      <c r="J30" s="5"/>
      <c r="K30" s="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30" customHeight="1" x14ac:dyDescent="0.4">
      <c r="C31" s="9"/>
      <c r="D31" s="9"/>
      <c r="E31" s="11"/>
      <c r="F31" s="11"/>
      <c r="G31" s="4"/>
      <c r="H31" s="4"/>
      <c r="I31" s="5"/>
      <c r="J31" s="5"/>
      <c r="K31" s="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30" customHeight="1" x14ac:dyDescent="0.4">
      <c r="C32" s="9"/>
      <c r="D32" s="9"/>
      <c r="E32" s="11"/>
      <c r="F32" s="11"/>
      <c r="G32" s="4"/>
      <c r="H32" s="4"/>
      <c r="I32" s="5"/>
      <c r="J32" s="5"/>
      <c r="K32" s="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30" customHeight="1" x14ac:dyDescent="0.4">
      <c r="C33" s="123" t="s">
        <v>140</v>
      </c>
      <c r="D33" s="123" t="s">
        <v>139</v>
      </c>
      <c r="E33" s="11"/>
      <c r="F33" s="11"/>
      <c r="G33" s="4"/>
      <c r="H33" s="4"/>
      <c r="I33" s="5"/>
      <c r="J33" s="5"/>
      <c r="K33" s="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30" customHeight="1" x14ac:dyDescent="0.4">
      <c r="C34" s="13" t="s">
        <v>111</v>
      </c>
      <c r="D34" s="13" t="s">
        <v>136</v>
      </c>
      <c r="E34" s="11"/>
      <c r="F34" s="11"/>
      <c r="G34" s="4"/>
      <c r="H34" s="4"/>
      <c r="I34" s="5"/>
      <c r="J34" s="5"/>
      <c r="K34" s="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30" customHeight="1" x14ac:dyDescent="0.4">
      <c r="C35" s="13" t="s">
        <v>113</v>
      </c>
      <c r="D35" s="13" t="s">
        <v>137</v>
      </c>
      <c r="E35" s="11"/>
      <c r="F35" s="11"/>
      <c r="G35" s="4"/>
      <c r="H35" s="4"/>
      <c r="I35" s="5"/>
      <c r="J35" s="5"/>
      <c r="K35" s="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30" customHeight="1" x14ac:dyDescent="0.4">
      <c r="C36" s="73" t="s">
        <v>112</v>
      </c>
      <c r="D36" s="13" t="s">
        <v>138</v>
      </c>
      <c r="E36" s="11"/>
      <c r="F36" s="11"/>
      <c r="G36" s="4"/>
      <c r="H36" s="4"/>
      <c r="I36" s="5"/>
      <c r="J36" s="5"/>
      <c r="K36" s="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30" customHeight="1" x14ac:dyDescent="0.4">
      <c r="C37" s="4"/>
      <c r="D37" s="9"/>
      <c r="E37" s="11"/>
      <c r="F37" s="11"/>
      <c r="G37" s="4"/>
      <c r="H37" s="4"/>
      <c r="I37" s="5"/>
      <c r="K37" s="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30" customHeight="1" x14ac:dyDescent="0.4">
      <c r="C38" s="10"/>
      <c r="D38" s="9"/>
      <c r="F38" s="4"/>
      <c r="H38" s="4"/>
      <c r="K38" s="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30" customHeight="1" x14ac:dyDescent="0.4">
      <c r="C39" s="9"/>
      <c r="D39" s="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30" customHeight="1" x14ac:dyDescent="0.35">
      <c r="C40" s="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30" customHeight="1" x14ac:dyDescent="0.35">
      <c r="C41" s="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30" customHeight="1" x14ac:dyDescent="0.35">
      <c r="B42" s="1"/>
      <c r="C42" s="1"/>
    </row>
    <row r="43" spans="2:30" ht="30" customHeight="1" x14ac:dyDescent="0.35">
      <c r="C43" s="1"/>
    </row>
  </sheetData>
  <mergeCells count="10">
    <mergeCell ref="J3:J4"/>
    <mergeCell ref="K3:K4"/>
    <mergeCell ref="B3:B4"/>
    <mergeCell ref="G3:G4"/>
    <mergeCell ref="H3:H4"/>
    <mergeCell ref="C3:C4"/>
    <mergeCell ref="D3:D4"/>
    <mergeCell ref="E3:E4"/>
    <mergeCell ref="F3:F4"/>
    <mergeCell ref="I3:I4"/>
  </mergeCells>
  <conditionalFormatting sqref="J5:J27">
    <cfRule type="cellIs" dxfId="1" priority="1" operator="equal">
      <formula>"No completado"</formula>
    </cfRule>
    <cfRule type="cellIs" dxfId="0" priority="2" operator="equal">
      <formula>"Completado"</formula>
    </cfRule>
  </conditionalFormatting>
  <dataValidations count="7">
    <dataValidation allowBlank="1" showInputMessage="1" showErrorMessage="1" prompt="Título del proyecto. Escriba un nuevo título en esta celda. Resalte un periodo en H2. La leyenda del gráfico está en las celdas J2 a AI2." sqref="C1" xr:uid="{2124C34D-F15B-9A4D-9421-DB9972B13687}"/>
    <dataValidation allowBlank="1" showInputMessage="1" showErrorMessage="1" prompt="Escriba el periodo de inicio real del plan en la columna E, a partir de la celda E5." sqref="K3:K4" xr:uid="{A760AB37-6B92-1E4C-BB7B-478338C19C3E}"/>
    <dataValidation allowBlank="1" showInputMessage="1" showErrorMessage="1" prompt="Escriba el periodo de duración del plan en la columna D, a partir de la celda D5." sqref="J3:J4" xr:uid="{AE16474D-697D-8B40-A462-57BB6A38BAE4}"/>
    <dataValidation allowBlank="1" showInputMessage="1" showErrorMessage="1" prompt="Escriba la actividad en la columna B, a partir de la celda B5_x000a_" sqref="B3:C4" xr:uid="{C04D09C8-5C92-624D-98C6-92370315546B}"/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B1" xr:uid="{ADB0B831-B9F4-0745-821B-41B97853E833}"/>
    <dataValidation allowBlank="1" showInputMessage="1" showErrorMessage="1" prompt="Escriba el periodo de inicio del plan en la columna C, a partir de la celda C5." sqref="D3:I4" xr:uid="{A0307991-5B35-C444-8E3C-2A2D4E246991}"/>
    <dataValidation allowBlank="1" showInputMessage="1" showErrorMessage="1" prompt="Seleccione un período para resaltar en H2. La leyenda de un gráfico está en las celdas J2 a AI2." sqref="C2:I2" xr:uid="{CD362780-4C7C-B14D-A8FA-F9AB4AC2CDAE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Tareas</vt:lpstr>
      <vt:lpstr>Requisitos</vt:lpstr>
      <vt:lpstr>Requisitos!period_selected</vt:lpstr>
      <vt:lpstr>Requisitos!TitleRegion..BO60</vt:lpstr>
      <vt:lpstr>TitleRegion..BO60</vt:lpstr>
      <vt:lpstr>Requisitos!Títulos_a_imprimir</vt:lpstr>
      <vt:lpstr>Tareas!Títulos_a_imprimir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2023-10-09T12:38:22Z</dcterms:modified>
  <cp:category/>
  <cp:contentStatus/>
</cp:coreProperties>
</file>