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90" windowWidth="11340" windowHeight="9855"/>
  </bookViews>
  <sheets>
    <sheet name="Лист2" sheetId="2" r:id="rId1"/>
    <sheet name="Лист1" sheetId="3" r:id="rId2"/>
  </sheets>
  <calcPr calcId="145621"/>
</workbook>
</file>

<file path=xl/calcChain.xml><?xml version="1.0" encoding="utf-8"?>
<calcChain xmlns="http://schemas.openxmlformats.org/spreadsheetml/2006/main">
  <c r="H27" i="2" l="1"/>
  <c r="H15" i="2"/>
  <c r="H19" i="2"/>
  <c r="H20" i="2"/>
  <c r="H21" i="2"/>
  <c r="H22" i="2"/>
  <c r="H23" i="2"/>
  <c r="H24" i="2"/>
  <c r="H16" i="2"/>
  <c r="H17" i="2"/>
  <c r="I17" i="2" s="1"/>
  <c r="H18" i="2"/>
  <c r="E19" i="2"/>
  <c r="I15" i="2"/>
  <c r="E16" i="2"/>
  <c r="I16" i="2"/>
  <c r="I18" i="2"/>
  <c r="I19" i="2"/>
  <c r="I20" i="2"/>
  <c r="I21" i="2"/>
  <c r="I22" i="2"/>
  <c r="I23" i="2"/>
  <c r="I24" i="2"/>
  <c r="M15" i="2"/>
  <c r="M16" i="2"/>
  <c r="M17" i="2"/>
  <c r="M18" i="2"/>
  <c r="M19" i="2"/>
  <c r="M20" i="2"/>
  <c r="M21" i="2"/>
  <c r="M22" i="2"/>
  <c r="G22" i="2" s="1"/>
  <c r="M23" i="2"/>
  <c r="M24" i="2"/>
  <c r="D13" i="2"/>
  <c r="F15" i="2" s="1"/>
  <c r="G15" i="2" s="1"/>
  <c r="F16" i="2"/>
  <c r="F18" i="2"/>
  <c r="F20" i="2"/>
  <c r="F22" i="2"/>
  <c r="F24" i="2"/>
  <c r="E15" i="2"/>
  <c r="G24" i="2"/>
  <c r="F23" i="2" l="1"/>
  <c r="G23" i="2" s="1"/>
  <c r="F21" i="2"/>
  <c r="F19" i="2"/>
  <c r="G19" i="2" s="1"/>
  <c r="F17" i="2"/>
  <c r="G17" i="2"/>
  <c r="E20" i="2"/>
  <c r="C20" i="2"/>
  <c r="G16" i="2"/>
  <c r="G18" i="2"/>
  <c r="G20" i="2"/>
  <c r="G21" i="2"/>
  <c r="C16" i="2"/>
  <c r="C17" i="2"/>
  <c r="C18" i="2"/>
  <c r="C19" i="2"/>
  <c r="C21" i="2"/>
  <c r="C22" i="2"/>
  <c r="C23" i="2"/>
  <c r="C24" i="2"/>
  <c r="C15" i="2"/>
  <c r="E17" i="2"/>
  <c r="E18" i="2"/>
  <c r="E21" i="2"/>
  <c r="E22" i="2"/>
  <c r="E23" i="2"/>
  <c r="E24" i="2"/>
</calcChain>
</file>

<file path=xl/sharedStrings.xml><?xml version="1.0" encoding="utf-8"?>
<sst xmlns="http://schemas.openxmlformats.org/spreadsheetml/2006/main" count="43" uniqueCount="33">
  <si>
    <t>80  ом</t>
  </si>
  <si>
    <t>806 ом</t>
  </si>
  <si>
    <t>4020 ом</t>
  </si>
  <si>
    <t>10000 ом</t>
  </si>
  <si>
    <t>100000 ом</t>
  </si>
  <si>
    <t>499 ом</t>
  </si>
  <si>
    <t>500 ом</t>
  </si>
  <si>
    <t>10 ом</t>
  </si>
  <si>
    <t>10+500 ом</t>
  </si>
  <si>
    <t>100 ом</t>
  </si>
  <si>
    <t>AN0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</si>
  <si>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</si>
  <si>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</si>
  <si>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</si>
  <si>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</si>
  <si>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</si>
  <si>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</si>
  <si>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</si>
  <si>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</si>
  <si>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</si>
  <si>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</si>
  <si>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</si>
  <si>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</si>
  <si>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</si>
  <si>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</si>
  <si>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</si>
  <si>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U</t>
  </si>
  <si>
    <t>u</t>
  </si>
  <si>
    <t>n1</t>
  </si>
  <si>
    <t>n1-an10</t>
  </si>
  <si>
    <t>I an10</t>
  </si>
  <si>
    <t>urx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</si>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</sst>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27"/>
  <sheetViews>
    <sheetView tabSelected="1" workbookViewId="0">
      <selection activeCell="H28" sqref="H28"/>
    </sheetView>
  </sheetViews>
  <sheetFormatPr defaultRowHeight="15" x14ac:dyDescent="0.25"/>
  <cols>
    <col min="1" max="2" width="10" style="1" bestFit="1" customWidth="1"/>
    <col min="3" max="3" width="6" style="1" bestFit="1" customWidth="1"/>
    <col min="4" max="4" width="12" style="1" bestFit="1" customWidth="1"/>
    <col min="5" max="5" width="8" style="1" bestFit="1" customWidth="1"/>
    <col min="6" max="6" width="12" style="1" bestFit="1" customWidth="1"/>
    <col min="7" max="7" width="9.5703125" style="1" bestFit="1" customWidth="1"/>
    <col min="8" max="8" width="12" style="1" bestFit="1" customWidth="1"/>
    <col min="9" max="9" width="8.5703125" style="1" bestFit="1" customWidth="1"/>
    <col min="10" max="12" width="4.7109375" style="1" bestFit="1" customWidth="1"/>
    <col min="13" max="13" width="12" style="1" bestFit="1" customWidth="1"/>
    <col min="14" max="18" width="5.7109375" style="1" bestFit="1" customWidth="1"/>
    <col min="19" max="16384" width="9.140625" style="1"/>
  </cols>
  <sheetData>
    <row r="1" spans="1:18" x14ac:dyDescent="0.25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25">
      <c r="A2" s="1">
        <v>10</v>
      </c>
      <c r="B2" s="1" t="s">
        <v>7</v>
      </c>
      <c r="C2" s="1">
        <v>924</v>
      </c>
      <c r="D2" s="1">
        <v>0</v>
      </c>
      <c r="E2" s="1">
        <v>0</v>
      </c>
      <c r="F2" s="1">
        <v>1022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914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80</v>
      </c>
      <c r="B3" s="1" t="s">
        <v>0</v>
      </c>
      <c r="C3" s="1">
        <v>927</v>
      </c>
      <c r="D3" s="1">
        <v>0</v>
      </c>
      <c r="E3" s="1">
        <v>0</v>
      </c>
      <c r="F3" s="1">
        <v>1022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858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>
        <v>100</v>
      </c>
      <c r="B4" s="1" t="s">
        <v>9</v>
      </c>
      <c r="C4" s="1">
        <v>928</v>
      </c>
      <c r="D4" s="1">
        <v>0</v>
      </c>
      <c r="E4" s="1">
        <v>0</v>
      </c>
      <c r="F4" s="1">
        <v>1022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844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 s="1">
        <v>499</v>
      </c>
      <c r="B5" s="1" t="s">
        <v>5</v>
      </c>
      <c r="C5" s="1">
        <v>941</v>
      </c>
      <c r="D5" s="1">
        <v>0</v>
      </c>
      <c r="E5" s="1">
        <v>0</v>
      </c>
      <c r="F5" s="1">
        <v>1022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627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1">
        <v>500</v>
      </c>
      <c r="B6" s="1" t="s">
        <v>6</v>
      </c>
      <c r="C6" s="1">
        <v>941</v>
      </c>
      <c r="D6" s="1">
        <v>0</v>
      </c>
      <c r="E6" s="1">
        <v>0</v>
      </c>
      <c r="F6" s="1">
        <v>1022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627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1">
        <v>510</v>
      </c>
      <c r="B7" s="1" t="s">
        <v>8</v>
      </c>
      <c r="C7" s="1">
        <v>894</v>
      </c>
      <c r="D7" s="1">
        <v>595</v>
      </c>
      <c r="E7" s="1">
        <v>0</v>
      </c>
      <c r="F7" s="1">
        <v>1022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812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1">
        <v>806</v>
      </c>
      <c r="B8" s="1" t="s">
        <v>1</v>
      </c>
      <c r="C8" s="1">
        <v>947</v>
      </c>
      <c r="D8" s="1">
        <v>0</v>
      </c>
      <c r="E8" s="1">
        <v>0</v>
      </c>
      <c r="F8" s="1">
        <v>1022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524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>
        <v>4020</v>
      </c>
      <c r="B9" s="1" t="s">
        <v>2</v>
      </c>
      <c r="C9" s="1">
        <v>966</v>
      </c>
      <c r="D9" s="1">
        <v>0</v>
      </c>
      <c r="E9" s="1">
        <v>0</v>
      </c>
      <c r="F9" s="1">
        <v>1022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191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>
        <v>10000</v>
      </c>
      <c r="B10" s="1" t="s">
        <v>3</v>
      </c>
      <c r="C10" s="1">
        <v>972</v>
      </c>
      <c r="D10" s="1">
        <v>0</v>
      </c>
      <c r="E10" s="1">
        <v>0</v>
      </c>
      <c r="F10" s="1">
        <v>1022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87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>
        <v>100000</v>
      </c>
      <c r="B11" s="1" t="s">
        <v>4</v>
      </c>
      <c r="C11" s="1">
        <v>975</v>
      </c>
      <c r="D11" s="1">
        <v>0</v>
      </c>
      <c r="E11" s="1">
        <v>0</v>
      </c>
      <c r="F11" s="1">
        <v>1022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C12" s="1" t="s">
        <v>26</v>
      </c>
      <c r="D12" s="1" t="s">
        <v>27</v>
      </c>
    </row>
    <row r="13" spans="1:18" x14ac:dyDescent="0.25">
      <c r="C13" s="1">
        <v>4.976</v>
      </c>
      <c r="D13" s="1">
        <f>C13/1024</f>
        <v>4.859375E-3</v>
      </c>
      <c r="E13" s="1">
        <v>1000</v>
      </c>
    </row>
    <row r="14" spans="1:18" x14ac:dyDescent="0.25">
      <c r="C14" s="1" t="s">
        <v>28</v>
      </c>
      <c r="E14" s="1" t="s">
        <v>29</v>
      </c>
      <c r="F14" s="1" t="s">
        <v>31</v>
      </c>
      <c r="G14" s="1" t="s">
        <v>32</v>
      </c>
      <c r="M14" s="1" t="s">
        <v>30</v>
      </c>
    </row>
    <row r="15" spans="1:18" x14ac:dyDescent="0.25">
      <c r="A15" s="1" t="s">
        <v>7</v>
      </c>
      <c r="B15" s="1">
        <v>1023</v>
      </c>
      <c r="C15" s="1">
        <f>$B$15-C2</f>
        <v>99</v>
      </c>
      <c r="E15" s="1">
        <f t="shared" ref="E15:E24" si="0">C2-M2</f>
        <v>10</v>
      </c>
      <c r="F15" s="1">
        <f t="shared" ref="F15:F24" si="1">E15*$D$13</f>
        <v>4.8593749999999998E-2</v>
      </c>
      <c r="G15" s="2">
        <f>F15/M15</f>
        <v>10.940919037199125</v>
      </c>
      <c r="H15" s="1">
        <f>(C2-M2)*1000/M2</f>
        <v>10.940919037199125</v>
      </c>
      <c r="I15" s="1" t="b">
        <f>H15=G15</f>
        <v>1</v>
      </c>
      <c r="M15" s="1">
        <f>M2*$D$13/$E$13</f>
        <v>4.4414687500000001E-3</v>
      </c>
    </row>
    <row r="16" spans="1:18" x14ac:dyDescent="0.25">
      <c r="A16" s="1" t="s">
        <v>0</v>
      </c>
      <c r="C16" s="1">
        <f t="shared" ref="C16:C24" si="2">$B$15-C3</f>
        <v>96</v>
      </c>
      <c r="E16" s="1">
        <f>C3-M3</f>
        <v>69</v>
      </c>
      <c r="F16" s="1">
        <f t="shared" si="1"/>
        <v>0.33529687499999999</v>
      </c>
      <c r="G16" s="2">
        <f t="shared" ref="G16:G24" si="3">F16/M16</f>
        <v>80.419580419580413</v>
      </c>
      <c r="H16" s="1">
        <f t="shared" ref="H15:H23" si="4">(C3-M3)*1000/M3</f>
        <v>80.419580419580413</v>
      </c>
      <c r="I16" s="1" t="b">
        <f t="shared" ref="I16:I24" si="5">H16=G16</f>
        <v>1</v>
      </c>
      <c r="M16" s="1">
        <f t="shared" ref="M16:M24" si="6">M3*$D$13/$E$13</f>
        <v>4.1693437500000003E-3</v>
      </c>
    </row>
    <row r="17" spans="1:13" x14ac:dyDescent="0.25">
      <c r="A17" s="1" t="s">
        <v>9</v>
      </c>
      <c r="C17" s="1">
        <f t="shared" si="2"/>
        <v>95</v>
      </c>
      <c r="E17" s="1">
        <f t="shared" si="0"/>
        <v>84</v>
      </c>
      <c r="F17" s="1">
        <f t="shared" si="1"/>
        <v>0.40818749999999998</v>
      </c>
      <c r="G17" s="2">
        <f t="shared" si="3"/>
        <v>99.526066350710892</v>
      </c>
      <c r="H17" s="1">
        <f t="shared" si="4"/>
        <v>99.526066350710906</v>
      </c>
      <c r="I17" s="1" t="b">
        <f t="shared" si="5"/>
        <v>1</v>
      </c>
      <c r="M17" s="1">
        <f t="shared" si="6"/>
        <v>4.1013124999999999E-3</v>
      </c>
    </row>
    <row r="18" spans="1:13" x14ac:dyDescent="0.25">
      <c r="A18" s="1" t="s">
        <v>5</v>
      </c>
      <c r="C18" s="1">
        <f t="shared" si="2"/>
        <v>82</v>
      </c>
      <c r="E18" s="1">
        <f t="shared" si="0"/>
        <v>314</v>
      </c>
      <c r="F18" s="1">
        <f t="shared" si="1"/>
        <v>1.5258437499999999</v>
      </c>
      <c r="G18" s="2">
        <f t="shared" si="3"/>
        <v>500.79744816586924</v>
      </c>
      <c r="H18" s="1">
        <f t="shared" si="4"/>
        <v>500.79744816586924</v>
      </c>
      <c r="I18" s="1" t="b">
        <f t="shared" si="5"/>
        <v>1</v>
      </c>
      <c r="M18" s="1">
        <f t="shared" si="6"/>
        <v>3.0468281249999996E-3</v>
      </c>
    </row>
    <row r="19" spans="1:13" x14ac:dyDescent="0.25">
      <c r="A19" s="1" t="s">
        <v>6</v>
      </c>
      <c r="C19" s="1">
        <f t="shared" si="2"/>
        <v>82</v>
      </c>
      <c r="E19" s="1">
        <f>C6-M6</f>
        <v>314</v>
      </c>
      <c r="F19" s="1">
        <f t="shared" si="1"/>
        <v>1.5258437499999999</v>
      </c>
      <c r="G19" s="2">
        <f t="shared" si="3"/>
        <v>500.79744816586924</v>
      </c>
      <c r="H19" s="1">
        <f>(C6-M6)*1000/M6</f>
        <v>500.79744816586924</v>
      </c>
      <c r="I19" s="1" t="b">
        <f t="shared" si="5"/>
        <v>1</v>
      </c>
      <c r="M19" s="1">
        <f t="shared" si="6"/>
        <v>3.0468281249999996E-3</v>
      </c>
    </row>
    <row r="20" spans="1:13" x14ac:dyDescent="0.25">
      <c r="A20" s="1" t="s">
        <v>8</v>
      </c>
      <c r="C20" s="1">
        <f>$B$15-C7</f>
        <v>129</v>
      </c>
      <c r="E20" s="1">
        <f t="shared" si="0"/>
        <v>82</v>
      </c>
      <c r="F20" s="1">
        <f t="shared" si="1"/>
        <v>0.39846874999999998</v>
      </c>
      <c r="G20" s="2">
        <f>F20/M20</f>
        <v>100.98522167487683</v>
      </c>
      <c r="H20" s="1">
        <f t="shared" si="4"/>
        <v>100.98522167487685</v>
      </c>
      <c r="I20" s="1" t="b">
        <f t="shared" si="5"/>
        <v>1</v>
      </c>
      <c r="M20" s="1">
        <f t="shared" si="6"/>
        <v>3.9458125000000005E-3</v>
      </c>
    </row>
    <row r="21" spans="1:13" x14ac:dyDescent="0.25">
      <c r="A21" s="1" t="s">
        <v>1</v>
      </c>
      <c r="C21" s="1">
        <f t="shared" si="2"/>
        <v>76</v>
      </c>
      <c r="E21" s="1">
        <f t="shared" si="0"/>
        <v>423</v>
      </c>
      <c r="F21" s="1">
        <f t="shared" si="1"/>
        <v>2.055515625</v>
      </c>
      <c r="G21" s="2">
        <f t="shared" si="3"/>
        <v>807.25190839694653</v>
      </c>
      <c r="H21" s="1">
        <f t="shared" si="4"/>
        <v>807.25190839694653</v>
      </c>
      <c r="I21" s="1" t="b">
        <f t="shared" si="5"/>
        <v>1</v>
      </c>
      <c r="M21" s="1">
        <f t="shared" si="6"/>
        <v>2.5463125E-3</v>
      </c>
    </row>
    <row r="22" spans="1:13" x14ac:dyDescent="0.25">
      <c r="A22" s="1" t="s">
        <v>2</v>
      </c>
      <c r="C22" s="1">
        <f t="shared" si="2"/>
        <v>57</v>
      </c>
      <c r="E22" s="1">
        <f t="shared" si="0"/>
        <v>775</v>
      </c>
      <c r="F22" s="1">
        <f t="shared" si="1"/>
        <v>3.7660156250000001</v>
      </c>
      <c r="G22" s="2">
        <f t="shared" si="3"/>
        <v>4057.5916230366497</v>
      </c>
      <c r="H22" s="1">
        <f t="shared" si="4"/>
        <v>4057.5916230366493</v>
      </c>
      <c r="I22" s="1" t="b">
        <f t="shared" si="5"/>
        <v>1</v>
      </c>
      <c r="M22" s="1">
        <f t="shared" si="6"/>
        <v>9.2814062499999993E-4</v>
      </c>
    </row>
    <row r="23" spans="1:13" x14ac:dyDescent="0.25">
      <c r="A23" s="1" t="s">
        <v>3</v>
      </c>
      <c r="C23" s="1">
        <f t="shared" si="2"/>
        <v>51</v>
      </c>
      <c r="E23" s="1">
        <f t="shared" si="0"/>
        <v>885</v>
      </c>
      <c r="F23" s="1">
        <f t="shared" si="1"/>
        <v>4.3005468750000002</v>
      </c>
      <c r="G23" s="2">
        <f t="shared" si="3"/>
        <v>10172.413793103449</v>
      </c>
      <c r="H23" s="1">
        <f t="shared" si="4"/>
        <v>10172.413793103447</v>
      </c>
      <c r="I23" s="1" t="b">
        <f t="shared" si="5"/>
        <v>1</v>
      </c>
      <c r="M23" s="1">
        <f t="shared" si="6"/>
        <v>4.2276562499999996E-4</v>
      </c>
    </row>
    <row r="24" spans="1:13" x14ac:dyDescent="0.25">
      <c r="A24" s="1" t="s">
        <v>4</v>
      </c>
      <c r="C24" s="1">
        <f t="shared" si="2"/>
        <v>48</v>
      </c>
      <c r="E24" s="1">
        <f t="shared" si="0"/>
        <v>966</v>
      </c>
      <c r="F24" s="1">
        <f t="shared" si="1"/>
        <v>4.6941562499999998</v>
      </c>
      <c r="G24" s="2">
        <f t="shared" si="3"/>
        <v>107333.33333333333</v>
      </c>
      <c r="H24" s="1">
        <f>(C11-M11)*1000/M11</f>
        <v>107333.33333333333</v>
      </c>
      <c r="I24" s="1" t="b">
        <f t="shared" si="5"/>
        <v>1</v>
      </c>
      <c r="M24" s="1">
        <f t="shared" si="6"/>
        <v>4.3734374999999997E-5</v>
      </c>
    </row>
    <row r="27" spans="1:13" x14ac:dyDescent="0.25">
      <c r="H27" s="1">
        <f>((C2-M2)/M2)*1000</f>
        <v>10.940919037199125</v>
      </c>
    </row>
  </sheetData>
  <sortState ref="A2:T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Дамир Бакиев</dc:creator>
  <cp:lastModifiedBy>Дамир Бакиев</cp:lastModifiedBy>
  <dcterms:created xsi:type="dcterms:W3CDTF">2016-06-02T13:32:08Z</dcterms:created>
  <dcterms:modified xsi:type="dcterms:W3CDTF">2016-06-02T18:19:16Z</dcterms:modified>
</cp:coreProperties>
</file>