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inxu\Desktop\project\Infomation\"/>
    </mc:Choice>
  </mc:AlternateContent>
  <xr:revisionPtr revIDLastSave="0" documentId="13_ncr:1_{F8EE1375-C70B-4B09-8F8E-975057E434D4}" xr6:coauthVersionLast="44" xr6:coauthVersionMax="44" xr10:uidLastSave="{00000000-0000-0000-0000-000000000000}"/>
  <bookViews>
    <workbookView xWindow="-96" yWindow="-96" windowWidth="23232" windowHeight="12552" xr2:uid="{00000000-000D-0000-FFFF-FFFF00000000}"/>
  </bookViews>
  <sheets>
    <sheet name="履歴書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6" i="1" l="1"/>
  <c r="Y66" i="1" s="1"/>
  <c r="D63" i="1"/>
  <c r="Y63" i="1" s="1"/>
  <c r="D60" i="1"/>
  <c r="Y60" i="1" s="1"/>
  <c r="D57" i="1"/>
  <c r="Y57" i="1" s="1"/>
  <c r="D54" i="1"/>
  <c r="Y54" i="1" s="1"/>
  <c r="D51" i="1"/>
  <c r="Y51" i="1" s="1"/>
  <c r="D48" i="1"/>
  <c r="Y48" i="1" s="1"/>
  <c r="D45" i="1"/>
  <c r="Y45" i="1" s="1"/>
  <c r="D42" i="1"/>
  <c r="Y42" i="1" s="1"/>
  <c r="D39" i="1"/>
  <c r="Y39" i="1" s="1"/>
  <c r="D36" i="1"/>
  <c r="Y36" i="1" s="1"/>
  <c r="D33" i="1"/>
  <c r="Y33" i="1" s="1"/>
  <c r="U2" i="1"/>
  <c r="K4" i="1" s="1"/>
  <c r="Q4" i="1" l="1"/>
</calcChain>
</file>

<file path=xl/sharedStrings.xml><?xml version="1.0" encoding="utf-8"?>
<sst xmlns="http://schemas.openxmlformats.org/spreadsheetml/2006/main" count="216" uniqueCount="129">
  <si>
    <t>技　術　者　経　歴　書</t>
  </si>
  <si>
    <t>最終更新日</t>
  </si>
  <si>
    <t>カタカナ</t>
  </si>
  <si>
    <t>ハヤシ　ユキマツ</t>
  </si>
  <si>
    <t>生年月日</t>
  </si>
  <si>
    <t>年齢</t>
  </si>
  <si>
    <t>出身地</t>
  </si>
  <si>
    <t>性別</t>
  </si>
  <si>
    <t>最寄駅</t>
  </si>
  <si>
    <t>実務年数</t>
  </si>
  <si>
    <t>日本滞在年数</t>
  </si>
  <si>
    <t>氏　　　名</t>
  </si>
  <si>
    <t>林　雪松</t>
  </si>
  <si>
    <t>男</t>
  </si>
  <si>
    <t>最終学歴</t>
  </si>
  <si>
    <t>学校名</t>
  </si>
  <si>
    <t>卒業年月</t>
  </si>
  <si>
    <t>専門</t>
  </si>
  <si>
    <t>学歴</t>
  </si>
  <si>
    <t>◎：流暢　○：良　△：不足気味　×：不可</t>
  </si>
  <si>
    <t>青島理工大学</t>
  </si>
  <si>
    <t>2010年7月</t>
  </si>
  <si>
    <t>自動化専攻</t>
  </si>
  <si>
    <t>学士</t>
  </si>
  <si>
    <t>日本語能力</t>
  </si>
  <si>
    <t>会話</t>
  </si>
  <si>
    <t>読む</t>
  </si>
  <si>
    <t>書く</t>
  </si>
  <si>
    <t>日常</t>
  </si>
  <si>
    <t>業務</t>
  </si>
  <si>
    <t>得意分野</t>
  </si>
  <si>
    <t>1級</t>
  </si>
  <si>
    <t>◎</t>
  </si>
  <si>
    <t>取得資格</t>
  </si>
  <si>
    <t>自己ＰＲ</t>
  </si>
  <si>
    <t>技術経験</t>
  </si>
  <si>
    <t>OS</t>
  </si>
  <si>
    <t>UNIX</t>
  </si>
  <si>
    <t>Linux</t>
  </si>
  <si>
    <t>Windows</t>
  </si>
  <si>
    <t>IOS</t>
  </si>
  <si>
    <t>Mac</t>
  </si>
  <si>
    <t>Andriod</t>
  </si>
  <si>
    <t>i/μtron</t>
  </si>
  <si>
    <t>WindowsCE</t>
  </si>
  <si>
    <t>○</t>
  </si>
  <si>
    <t>ＤＢ</t>
  </si>
  <si>
    <t>Oracle</t>
  </si>
  <si>
    <t>PostgreSql</t>
  </si>
  <si>
    <t>SqlServer</t>
  </si>
  <si>
    <t>DB2</t>
  </si>
  <si>
    <t>Access</t>
  </si>
  <si>
    <t>MYSQL</t>
  </si>
  <si>
    <t>HIRDB</t>
  </si>
  <si>
    <t>Informix</t>
  </si>
  <si>
    <t>言語</t>
  </si>
  <si>
    <t>Ｃ/Ｃ++</t>
  </si>
  <si>
    <t>C#</t>
  </si>
  <si>
    <t>ＪＡＶＡ</t>
  </si>
  <si>
    <t>PHP</t>
  </si>
  <si>
    <t>VB.NET</t>
  </si>
  <si>
    <t>SHELL</t>
  </si>
  <si>
    <t>PERL</t>
  </si>
  <si>
    <t>COBOL</t>
  </si>
  <si>
    <t>Anjular.JS</t>
  </si>
  <si>
    <t>Python</t>
  </si>
  <si>
    <t>Node.JS</t>
  </si>
  <si>
    <t>jQuery</t>
  </si>
  <si>
    <t>Ajax</t>
  </si>
  <si>
    <t>RUBY</t>
  </si>
  <si>
    <t>JavaScript</t>
  </si>
  <si>
    <t>PL/SQL</t>
  </si>
  <si>
    <t>XML</t>
  </si>
  <si>
    <t>SAP/ABAP</t>
  </si>
  <si>
    <t>Powercenter</t>
  </si>
  <si>
    <t>SalesForce</t>
  </si>
  <si>
    <t>その他</t>
  </si>
  <si>
    <t>プロジェクト経験</t>
  </si>
  <si>
    <t>PL:ﾌﾟﾛｼﾞｪｸﾄﾘｰﾀﾞｰ /TL:ﾁｰﾑﾘｰﾀﾞｰ /SE:SE /PG:ﾌﾟﾛｸﾞﾗﾏｰ  ○:経験有り</t>
  </si>
  <si>
    <t>項
番</t>
  </si>
  <si>
    <t>作業
期間</t>
  </si>
  <si>
    <t>システム名称
担当業務概要</t>
  </si>
  <si>
    <t>使用OS・開発言語・
B・F/W・ツール等</t>
  </si>
  <si>
    <t>役　　割</t>
  </si>
  <si>
    <t>基本設計</t>
  </si>
  <si>
    <t>詳細設計</t>
  </si>
  <si>
    <t>製　　造</t>
  </si>
  <si>
    <t>単体テスト</t>
  </si>
  <si>
    <t>結合テスト</t>
  </si>
  <si>
    <t>総合テスト</t>
  </si>
  <si>
    <t>運用保守</t>
  </si>
  <si>
    <t>Windows
Red Hat Linux 7
Oracle
sql
bash</t>
  </si>
  <si>
    <t>SE</t>
  </si>
  <si>
    <t>～</t>
  </si>
  <si>
    <t>現在</t>
  </si>
  <si>
    <t>ヶ月</t>
  </si>
  <si>
    <t>Windows
Oracle
Eclipse
Java
JSP(terasoluna)</t>
  </si>
  <si>
    <t>Windows 
Oracle
Microsoft Visual Studio 2012、
C#、ASP.NET</t>
  </si>
  <si>
    <t>Windows
SQLServer 2012
Eclipse
Java
JSP(terasoluna)</t>
  </si>
  <si>
    <t>Windows 
MySql
C#.NET Framework 4.0、WCF、ASP.NET MVC
EntityFramework</t>
  </si>
  <si>
    <t>Windows
Oracle
JAVA、JSTL/EL/Javascript
WebService</t>
  </si>
  <si>
    <t>Windows
SQlServer2008
C#
.NET Framework 4.0
Windows Form</t>
  </si>
  <si>
    <t>PG</t>
  </si>
  <si>
    <t>Windows
SQlServer2008
VB.NET
.NET Framework 4.0
Windows Form</t>
  </si>
  <si>
    <t>Windows
Oracle
C#
.NET Framework 4.0
Windows Form</t>
  </si>
  <si>
    <t>黒龍江省</t>
    <rPh sb="0" eb="4">
      <t>コクリュウコウショウ</t>
    </rPh>
    <phoneticPr fontId="10"/>
  </si>
  <si>
    <t>6年</t>
    <phoneticPr fontId="10"/>
  </si>
  <si>
    <t>Symfoware</t>
    <phoneticPr fontId="10"/>
  </si>
  <si>
    <t>◎：経験多    ○：経験有  △：知識有  ×：未経験</t>
    <phoneticPr fontId="10"/>
  </si>
  <si>
    <t>△</t>
    <phoneticPr fontId="10"/>
  </si>
  <si>
    <t>BSE</t>
    <phoneticPr fontId="10"/>
  </si>
  <si>
    <t>要件定義
調査分析</t>
    <phoneticPr fontId="10"/>
  </si>
  <si>
    <t>販売システム、生産管理、工事管理
C#、SQL、JavaScript、HTML、JAVA、Python</t>
    <phoneticPr fontId="10"/>
  </si>
  <si>
    <t>基幹システム
プログラム作成、テスト仕様書をもとに試験実施</t>
    <rPh sb="12" eb="14">
      <t>サクセイ</t>
    </rPh>
    <rPh sb="18" eb="21">
      <t>シヨウショ</t>
    </rPh>
    <rPh sb="25" eb="27">
      <t>シケン</t>
    </rPh>
    <rPh sb="27" eb="29">
      <t>ジッシ</t>
    </rPh>
    <phoneticPr fontId="10"/>
  </si>
  <si>
    <t>生産管理システム
プログラム作成、テスト仕様書をもとに試験実施</t>
    <phoneticPr fontId="10"/>
  </si>
  <si>
    <t>販売システム
プログラム作成、テスト仕様書をもとに試験実施</t>
    <phoneticPr fontId="10"/>
  </si>
  <si>
    <t>SE</t>
    <phoneticPr fontId="10"/>
  </si>
  <si>
    <t>販売システム
ユーザがログイン後の商品表示ページと買い物かごページの詳細設計から結合試験の実施
ソースコードレビューとコーディング技法の展開</t>
    <rPh sb="15" eb="16">
      <t>ゴ</t>
    </rPh>
    <rPh sb="17" eb="19">
      <t>ショウヒン</t>
    </rPh>
    <rPh sb="19" eb="21">
      <t>ヒョウジ</t>
    </rPh>
    <rPh sb="34" eb="38">
      <t>ショウサイセッケイ</t>
    </rPh>
    <rPh sb="40" eb="44">
      <t>ケツゴウシケン</t>
    </rPh>
    <rPh sb="45" eb="47">
      <t>ジッシ</t>
    </rPh>
    <rPh sb="65" eb="67">
      <t>ギホウ</t>
    </rPh>
    <rPh sb="68" eb="70">
      <t>テンカイ</t>
    </rPh>
    <phoneticPr fontId="10"/>
  </si>
  <si>
    <t>日程管理システム
データベース設計、フレームワーク実装、共通部品の設計及び実装、通信方法の検討
コーディング規約の検討</t>
    <rPh sb="15" eb="17">
      <t>セッケイ</t>
    </rPh>
    <rPh sb="28" eb="30">
      <t>キョウツウ</t>
    </rPh>
    <rPh sb="30" eb="32">
      <t>ブヒン</t>
    </rPh>
    <rPh sb="33" eb="35">
      <t>セッケイ</t>
    </rPh>
    <rPh sb="35" eb="36">
      <t>オヨ</t>
    </rPh>
    <rPh sb="37" eb="39">
      <t>ジッソウ</t>
    </rPh>
    <rPh sb="40" eb="42">
      <t>ツウシン</t>
    </rPh>
    <rPh sb="42" eb="44">
      <t>ホウホウ</t>
    </rPh>
    <rPh sb="45" eb="47">
      <t>ケントウ</t>
    </rPh>
    <rPh sb="54" eb="56">
      <t>キヤク</t>
    </rPh>
    <rPh sb="57" eb="59">
      <t>ケントウ</t>
    </rPh>
    <phoneticPr fontId="10"/>
  </si>
  <si>
    <t>工事管理システム（新）
現行システムのソースコードおよび作業担当者の情報より、新システムの機能仕様書を作成</t>
    <rPh sb="39" eb="40">
      <t>シン</t>
    </rPh>
    <phoneticPr fontId="10"/>
  </si>
  <si>
    <t xml:space="preserve">データ移行
Oracle9i から 11g へのバージョンアップについて、移行案の検討、移行用スクリプト(Shell、PL/SQL)作成、現行DB情報収集および分析用ツール(python,powershell,sqlloader等)作成、新DB環境の作成、データ移行の実施
</t>
    <rPh sb="37" eb="39">
      <t>イコウ</t>
    </rPh>
    <rPh sb="39" eb="40">
      <t>アン</t>
    </rPh>
    <rPh sb="41" eb="43">
      <t>ケントウ</t>
    </rPh>
    <rPh sb="44" eb="46">
      <t>イコウ</t>
    </rPh>
    <rPh sb="46" eb="47">
      <t>ヨウ</t>
    </rPh>
    <rPh sb="66" eb="68">
      <t>サクセイ</t>
    </rPh>
    <rPh sb="69" eb="71">
      <t>ゲンコウ</t>
    </rPh>
    <rPh sb="73" eb="75">
      <t>ジョウホウ</t>
    </rPh>
    <rPh sb="75" eb="77">
      <t>シュウシュウ</t>
    </rPh>
    <rPh sb="80" eb="82">
      <t>ブンセキ</t>
    </rPh>
    <rPh sb="82" eb="83">
      <t>ヨウ</t>
    </rPh>
    <rPh sb="114" eb="115">
      <t>トウ</t>
    </rPh>
    <rPh sb="116" eb="118">
      <t>サクセイ</t>
    </rPh>
    <rPh sb="119" eb="120">
      <t>シン</t>
    </rPh>
    <rPh sb="122" eb="124">
      <t>カンキョウ</t>
    </rPh>
    <rPh sb="125" eb="127">
      <t>サクセイ</t>
    </rPh>
    <rPh sb="131" eb="133">
      <t>イコウ</t>
    </rPh>
    <rPh sb="134" eb="136">
      <t>ジッシ</t>
    </rPh>
    <phoneticPr fontId="10"/>
  </si>
  <si>
    <r>
      <t>Enekey</t>
    </r>
    <r>
      <rPr>
        <sz val="9"/>
        <rFont val="Yu Gothic"/>
        <charset val="128"/>
      </rPr>
      <t xml:space="preserve">運用支援システム
</t>
    </r>
    <r>
      <rPr>
        <sz val="9"/>
        <rFont val="Hgmarugothicmpro"/>
      </rPr>
      <t xml:space="preserve">
</t>
    </r>
    <r>
      <rPr>
        <sz val="9"/>
        <rFont val="ＭＳ Ｐゴシック"/>
        <family val="3"/>
        <charset val="128"/>
      </rPr>
      <t>既存の要件定義一覧の内容をメンテナンス、基本設計書の作成、詳細設計のレビュー、ソースコードおよび結合試験エビデンスのサンプリングレビュー、</t>
    </r>
    <r>
      <rPr>
        <sz val="9"/>
        <rFont val="Hgmarugothicmpro"/>
      </rPr>
      <t xml:space="preserve">
</t>
    </r>
    <r>
      <rPr>
        <sz val="9"/>
        <rFont val="ＭＳ Ｐゴシック"/>
        <family val="3"/>
        <charset val="128"/>
      </rPr>
      <t>結合試験用</t>
    </r>
    <r>
      <rPr>
        <sz val="9"/>
        <rFont val="Calibri"/>
        <family val="2"/>
      </rPr>
      <t>HTTP</t>
    </r>
    <r>
      <rPr>
        <sz val="9"/>
        <rFont val="ＭＳ Ｐゴシック"/>
        <family val="2"/>
        <charset val="128"/>
      </rPr>
      <t>通信スタブ作成(</t>
    </r>
    <r>
      <rPr>
        <sz val="9"/>
        <rFont val="Calibri"/>
        <family val="2"/>
      </rPr>
      <t>pyhon</t>
    </r>
    <r>
      <rPr>
        <sz val="9"/>
        <rFont val="ＭＳ Ｐゴシック"/>
        <family val="2"/>
        <charset val="128"/>
      </rPr>
      <t>),ローカル</t>
    </r>
    <r>
      <rPr>
        <sz val="9"/>
        <rFont val="ＭＳ Ｐゴシック"/>
        <family val="3"/>
        <charset val="128"/>
      </rPr>
      <t>試験用</t>
    </r>
    <r>
      <rPr>
        <sz val="9"/>
        <rFont val="Calibri"/>
        <family val="3"/>
      </rPr>
      <t>DB</t>
    </r>
    <r>
      <rPr>
        <sz val="9"/>
        <rFont val="ＭＳ Ｐゴシック"/>
        <family val="3"/>
        <charset val="128"/>
      </rPr>
      <t>環境構築(</t>
    </r>
    <r>
      <rPr>
        <sz val="9"/>
        <rFont val="Calibri"/>
        <family val="3"/>
      </rPr>
      <t>oracle</t>
    </r>
    <r>
      <rPr>
        <sz val="9"/>
        <rFont val="ＭＳ Ｐゴシック"/>
        <family val="3"/>
        <charset val="128"/>
      </rPr>
      <t>)、メインシナリオの自動試験ツール実装(</t>
    </r>
    <r>
      <rPr>
        <sz val="9"/>
        <rFont val="Calibri"/>
        <family val="3"/>
      </rPr>
      <t>selenium</t>
    </r>
    <r>
      <rPr>
        <sz val="9"/>
        <rFont val="ＭＳ Ｐゴシック"/>
        <family val="3"/>
        <charset val="128"/>
      </rPr>
      <t>)</t>
    </r>
    <r>
      <rPr>
        <sz val="9"/>
        <rFont val="Hgmarugothicmpro"/>
      </rPr>
      <t xml:space="preserve">
</t>
    </r>
    <r>
      <rPr>
        <sz val="9"/>
        <rFont val="ＭＳ Ｐゴシック"/>
        <family val="3"/>
        <charset val="128"/>
      </rPr>
      <t>オフショア向け仕様説明、</t>
    </r>
    <r>
      <rPr>
        <sz val="9"/>
        <rFont val="Calibri"/>
        <family val="3"/>
      </rPr>
      <t>QA</t>
    </r>
    <r>
      <rPr>
        <sz val="9"/>
        <rFont val="ＭＳ Ｐゴシック"/>
        <family val="3"/>
        <charset val="128"/>
      </rPr>
      <t>表のメンテナンス</t>
    </r>
    <r>
      <rPr>
        <sz val="9"/>
        <rFont val="Hgmarugothicmpro"/>
      </rPr>
      <t xml:space="preserve">
</t>
    </r>
    <r>
      <rPr>
        <sz val="9"/>
        <rFont val="ＭＳ Ｐゴシック"/>
        <family val="3"/>
        <charset val="128"/>
      </rPr>
      <t>見積もりの助言、新人教育</t>
    </r>
    <r>
      <rPr>
        <sz val="9"/>
        <rFont val="Hgmarugothicmpro"/>
      </rPr>
      <t xml:space="preserve">
</t>
    </r>
    <rPh sb="16" eb="18">
      <t>キゾン</t>
    </rPh>
    <rPh sb="19" eb="21">
      <t>ヨウケン</t>
    </rPh>
    <rPh sb="21" eb="23">
      <t>テイギ</t>
    </rPh>
    <rPh sb="23" eb="25">
      <t>イチラン</t>
    </rPh>
    <rPh sb="26" eb="28">
      <t>ナイヨウ</t>
    </rPh>
    <rPh sb="36" eb="38">
      <t>キホン</t>
    </rPh>
    <rPh sb="38" eb="41">
      <t>セッケイショ</t>
    </rPh>
    <rPh sb="42" eb="44">
      <t>サクセイ</t>
    </rPh>
    <rPh sb="45" eb="47">
      <t>ショウサイ</t>
    </rPh>
    <rPh sb="47" eb="49">
      <t>セッケイ</t>
    </rPh>
    <rPh sb="64" eb="68">
      <t>ケツゴウシケン</t>
    </rPh>
    <rPh sb="86" eb="88">
      <t>ケツゴウ</t>
    </rPh>
    <rPh sb="88" eb="90">
      <t>シケン</t>
    </rPh>
    <rPh sb="90" eb="91">
      <t>ヨウ</t>
    </rPh>
    <rPh sb="95" eb="97">
      <t>ツウシン</t>
    </rPh>
    <rPh sb="100" eb="102">
      <t>サクセイ</t>
    </rPh>
    <rPh sb="114" eb="117">
      <t>シケンヨウ</t>
    </rPh>
    <rPh sb="119" eb="121">
      <t>カンキョウ</t>
    </rPh>
    <rPh sb="121" eb="123">
      <t>コウチク</t>
    </rPh>
    <rPh sb="140" eb="142">
      <t>ジドウ</t>
    </rPh>
    <rPh sb="142" eb="144">
      <t>シケン</t>
    </rPh>
    <rPh sb="147" eb="149">
      <t>ジッソウ</t>
    </rPh>
    <rPh sb="165" eb="166">
      <t>ム</t>
    </rPh>
    <rPh sb="167" eb="169">
      <t>シヨウ</t>
    </rPh>
    <rPh sb="169" eb="171">
      <t>セツメイ</t>
    </rPh>
    <rPh sb="174" eb="175">
      <t>ヒョウ</t>
    </rPh>
    <rPh sb="183" eb="185">
      <t>ミツ</t>
    </rPh>
    <rPh sb="188" eb="190">
      <t>ジョゲン</t>
    </rPh>
    <rPh sb="191" eb="193">
      <t>シンジン</t>
    </rPh>
    <rPh sb="193" eb="195">
      <t>キョウイク</t>
    </rPh>
    <phoneticPr fontId="10"/>
  </si>
  <si>
    <r>
      <rPr>
        <sz val="9"/>
        <rFont val="ＭＳ Ｐゴシック"/>
        <family val="3"/>
        <charset val="128"/>
      </rPr>
      <t>宅内工事管理システム</t>
    </r>
    <r>
      <rPr>
        <sz val="9"/>
        <rFont val="Hgmarugothicmpro"/>
      </rPr>
      <t xml:space="preserve">(STEP5)
</t>
    </r>
    <r>
      <rPr>
        <sz val="9"/>
        <rFont val="Hgmarugothicmpro"/>
        <family val="3"/>
        <charset val="128"/>
      </rPr>
      <t xml:space="preserve">
</t>
    </r>
    <r>
      <rPr>
        <sz val="9"/>
        <rFont val="ＭＳ Ｐゴシック"/>
        <family val="3"/>
        <charset val="128"/>
      </rPr>
      <t>物品、工事の一覧と登録機能、工事進捗表示設計から実装</t>
    </r>
    <r>
      <rPr>
        <sz val="9"/>
        <rFont val="Hgmarugothicmpro"/>
        <family val="3"/>
        <charset val="128"/>
      </rPr>
      <t xml:space="preserve">
</t>
    </r>
    <r>
      <rPr>
        <sz val="9"/>
        <rFont val="ＭＳ Ｐゴシック"/>
        <family val="3"/>
        <charset val="128"/>
      </rPr>
      <t>施工編集機能の設計から実装</t>
    </r>
    <r>
      <rPr>
        <sz val="9"/>
        <rFont val="Calibri"/>
        <family val="3"/>
      </rPr>
      <t xml:space="preserve">
(</t>
    </r>
    <r>
      <rPr>
        <sz val="9"/>
        <rFont val="ＭＳ Ｐゴシック"/>
        <family val="3"/>
        <charset val="128"/>
      </rPr>
      <t>作業割り当てが重複または作業がない施工班を表示し、作業期間を編集する機能</t>
    </r>
    <r>
      <rPr>
        <sz val="9"/>
        <rFont val="Calibri"/>
        <family val="3"/>
      </rPr>
      <t xml:space="preserve">)
</t>
    </r>
    <r>
      <rPr>
        <sz val="9"/>
        <rFont val="ＭＳ Ｐゴシック"/>
        <family val="3"/>
        <charset val="128"/>
      </rPr>
      <t>資材関連の帳票出力の設計から実装</t>
    </r>
    <phoneticPr fontId="10"/>
  </si>
  <si>
    <t>営業支援システム
工事の着手状況一覧、施工班のスキル一覧、施工班の自動割り当て機能</t>
    <phoneticPr fontId="10"/>
  </si>
  <si>
    <r>
      <rPr>
        <sz val="9"/>
        <rFont val="ＭＳ Ｐゴシック"/>
        <family val="3"/>
        <charset val="128"/>
      </rPr>
      <t>工事管理システム</t>
    </r>
    <r>
      <rPr>
        <sz val="9"/>
        <rFont val="Hgmarugothicmpro"/>
      </rPr>
      <t xml:space="preserve">
</t>
    </r>
    <r>
      <rPr>
        <sz val="9"/>
        <rFont val="ＭＳ Ｐゴシック"/>
        <family val="3"/>
        <charset val="128"/>
      </rPr>
      <t>資材の在庫管理と月次帳票出力機能</t>
    </r>
    <rPh sb="10" eb="12">
      <t>シザイ</t>
    </rPh>
    <rPh sb="13" eb="15">
      <t>ザイコ</t>
    </rPh>
    <rPh sb="15" eb="17">
      <t>カンリ</t>
    </rPh>
    <rPh sb="18" eb="20">
      <t>ゲツジ</t>
    </rPh>
    <rPh sb="20" eb="22">
      <t>チョウヒョウ</t>
    </rPh>
    <rPh sb="22" eb="24">
      <t>シュツリョク</t>
    </rPh>
    <rPh sb="24" eb="26">
      <t>キノウ</t>
    </rPh>
    <phoneticPr fontId="10"/>
  </si>
  <si>
    <r>
      <t xml:space="preserve">電子決済端末登録システム
</t>
    </r>
    <r>
      <rPr>
        <sz val="9"/>
        <rFont val="Yu Gothic"/>
        <family val="3"/>
        <charset val="128"/>
      </rPr>
      <t xml:space="preserve">
画面表示のCSS編集、詳細設計のレビュー、ソースコードレビュー、オフショア向けの質問回答</t>
    </r>
    <phoneticPr fontId="10"/>
  </si>
  <si>
    <t>〇</t>
    <phoneticPr fontId="10"/>
  </si>
  <si>
    <t>日本語能力試験N1試験、基本情報技術者試験、応用情報技術者試験、MCP(C#) 、Oracle Certified Java Programmer, Gold SE 8、データベーススペシャリスト、ORACLE MASTER Gold Oracle Database 12c、LPIC1</t>
    <phoneticPr fontId="10"/>
  </si>
  <si>
    <t>コンピューターサイエンスの全般に関して興味があって常に新技術を勉強し、
これらの技術が如何に仕事の効率化、あるいは新しいことができるかを考えます。
例えば、pythonでcsvデータ分析や、seleniumでWebシステムのテスト自動化、pyautoguiで一連の操作を自動化、OpenCVで画像認識など。</t>
    <rPh sb="146" eb="148">
      <t>ガゾウ</t>
    </rPh>
    <rPh sb="148" eb="150">
      <t>ニンシキ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</si>
</sst>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;[Red]0"/>
  </numFmts>
  <fonts count="18">
    <font>
      <sz val="12"/>
      <color rgb="FF000000"/>
      <name val="SimSun"/>
    </font>
    <font>
      <sz val="18"/>
      <name val="HG丸ｺﾞｼｯｸM-PRO"/>
      <family val="3"/>
      <charset val="128"/>
    </font>
    <font>
      <sz val="12"/>
      <name val="SimSun"/>
      <charset val="134"/>
    </font>
    <font>
      <sz val="10"/>
      <name val="HG丸ｺﾞｼｯｸM-PRO"/>
      <family val="3"/>
      <charset val="128"/>
    </font>
    <font>
      <b/>
      <sz val="1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sz val="14"/>
      <name val="HG丸ｺﾞｼｯｸM-PRO"/>
      <family val="3"/>
      <charset val="128"/>
    </font>
    <font>
      <sz val="9"/>
      <name val="HG丸ｺﾞｼｯｸM-PRO"/>
      <family val="3"/>
      <charset val="128"/>
    </font>
    <font>
      <sz val="9"/>
      <name val="Hgmarugothicmpro"/>
    </font>
    <font>
      <sz val="10"/>
      <name val="Hgmarugothicmpro"/>
    </font>
    <font>
      <sz val="6"/>
      <name val="ＭＳ Ｐゴシック"/>
      <family val="3"/>
      <charset val="128"/>
    </font>
    <font>
      <sz val="9"/>
      <name val="Yu Gothic"/>
      <charset val="128"/>
    </font>
    <font>
      <sz val="9"/>
      <name val="ＭＳ Ｐゴシック"/>
      <family val="3"/>
      <charset val="128"/>
    </font>
    <font>
      <sz val="9"/>
      <name val="Calibri"/>
      <family val="2"/>
    </font>
    <font>
      <sz val="9"/>
      <name val="ＭＳ Ｐゴシック"/>
      <family val="2"/>
      <charset val="128"/>
    </font>
    <font>
      <sz val="9"/>
      <name val="Calibri"/>
      <family val="3"/>
    </font>
    <font>
      <sz val="9"/>
      <name val="Hgmarugothicmpro"/>
      <family val="3"/>
      <charset val="128"/>
    </font>
    <font>
      <sz val="9"/>
      <name val="Yu Gothic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00CCFF"/>
        <bgColor rgb="FF00CCFF"/>
      </patternFill>
    </fill>
  </fills>
  <borders count="1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dotted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/>
      <top style="medium">
        <color rgb="FF000000"/>
      </top>
      <bottom style="dotted">
        <color rgb="FF000000"/>
      </bottom>
      <diagonal/>
    </border>
    <border>
      <left/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 style="medium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/>
      <top/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dotted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hair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5">
    <xf numFmtId="0" fontId="0" fillId="0" borderId="0" xfId="0" applyFont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49" fontId="4" fillId="3" borderId="9" xfId="0" applyNumberFormat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176" fontId="3" fillId="2" borderId="16" xfId="0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49" fontId="4" fillId="3" borderId="52" xfId="0" applyNumberFormat="1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left" vertical="center" wrapText="1"/>
    </xf>
    <xf numFmtId="49" fontId="6" fillId="2" borderId="80" xfId="0" applyNumberFormat="1" applyFont="1" applyFill="1" applyBorder="1" applyAlignment="1">
      <alignment horizontal="left" vertical="center"/>
    </xf>
    <xf numFmtId="49" fontId="3" fillId="2" borderId="80" xfId="0" applyNumberFormat="1" applyFont="1" applyFill="1" applyBorder="1" applyAlignment="1">
      <alignment horizontal="left" vertical="center"/>
    </xf>
    <xf numFmtId="49" fontId="6" fillId="2" borderId="80" xfId="0" applyNumberFormat="1" applyFont="1" applyFill="1" applyBorder="1" applyAlignment="1">
      <alignment vertical="center"/>
    </xf>
    <xf numFmtId="49" fontId="1" fillId="2" borderId="80" xfId="0" applyNumberFormat="1" applyFont="1" applyFill="1" applyBorder="1" applyAlignment="1">
      <alignment vertical="center"/>
    </xf>
    <xf numFmtId="49" fontId="1" fillId="2" borderId="80" xfId="0" applyNumberFormat="1" applyFont="1" applyFill="1" applyBorder="1" applyAlignment="1">
      <alignment horizontal="left" vertical="center"/>
    </xf>
    <xf numFmtId="0" fontId="8" fillId="0" borderId="112" xfId="0" applyFont="1" applyBorder="1" applyAlignment="1">
      <alignment vertical="center" wrapText="1"/>
    </xf>
    <xf numFmtId="0" fontId="9" fillId="4" borderId="4" xfId="0" applyFont="1" applyFill="1" applyBorder="1" applyAlignment="1">
      <alignment vertical="center"/>
    </xf>
    <xf numFmtId="177" fontId="8" fillId="0" borderId="115" xfId="0" applyNumberFormat="1" applyFont="1" applyBorder="1" applyAlignment="1">
      <alignment horizontal="left" vertical="center" wrapText="1"/>
    </xf>
    <xf numFmtId="177" fontId="9" fillId="4" borderId="4" xfId="0" applyNumberFormat="1" applyFont="1" applyFill="1" applyBorder="1" applyAlignment="1">
      <alignment vertical="center"/>
    </xf>
    <xf numFmtId="0" fontId="8" fillId="0" borderId="119" xfId="0" applyFont="1" applyBorder="1" applyAlignment="1">
      <alignment vertical="center" wrapText="1"/>
    </xf>
    <xf numFmtId="0" fontId="8" fillId="0" borderId="126" xfId="0" applyFont="1" applyBorder="1" applyAlignment="1">
      <alignment vertical="center" wrapText="1"/>
    </xf>
    <xf numFmtId="0" fontId="8" fillId="0" borderId="131" xfId="0" applyFont="1" applyBorder="1" applyAlignment="1">
      <alignment vertical="center" wrapText="1"/>
    </xf>
    <xf numFmtId="49" fontId="3" fillId="2" borderId="31" xfId="0" applyNumberFormat="1" applyFont="1" applyFill="1" applyBorder="1" applyAlignment="1">
      <alignment horizontal="center" vertical="center" shrinkToFit="1"/>
    </xf>
    <xf numFmtId="0" fontId="2" fillId="0" borderId="33" xfId="0" applyFont="1" applyBorder="1" applyAlignment="1">
      <alignment vertical="center"/>
    </xf>
    <xf numFmtId="49" fontId="3" fillId="3" borderId="8" xfId="0" applyNumberFormat="1" applyFont="1" applyFill="1" applyBorder="1" applyAlignment="1">
      <alignment horizontal="center" vertical="center" shrinkToFit="1"/>
    </xf>
    <xf numFmtId="0" fontId="2" fillId="0" borderId="11" xfId="0" applyFont="1" applyBorder="1" applyAlignment="1">
      <alignment vertical="center"/>
    </xf>
    <xf numFmtId="49" fontId="3" fillId="2" borderId="64" xfId="0" applyNumberFormat="1" applyFont="1" applyFill="1" applyBorder="1" applyAlignment="1">
      <alignment horizontal="left" vertical="center" wrapText="1"/>
    </xf>
    <xf numFmtId="0" fontId="2" fillId="0" borderId="36" xfId="0" applyFont="1" applyBorder="1" applyAlignment="1">
      <alignment vertical="center"/>
    </xf>
    <xf numFmtId="0" fontId="2" fillId="0" borderId="65" xfId="0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72" xfId="0" applyFont="1" applyBorder="1" applyAlignment="1">
      <alignment vertical="center"/>
    </xf>
    <xf numFmtId="0" fontId="2" fillId="0" borderId="76" xfId="0" applyFont="1" applyBorder="1" applyAlignment="1">
      <alignment vertical="center"/>
    </xf>
    <xf numFmtId="0" fontId="2" fillId="0" borderId="74" xfId="0" applyFont="1" applyBorder="1" applyAlignment="1">
      <alignment vertical="center"/>
    </xf>
    <xf numFmtId="0" fontId="2" fillId="0" borderId="79" xfId="0" applyFont="1" applyBorder="1" applyAlignment="1">
      <alignment vertical="center"/>
    </xf>
    <xf numFmtId="49" fontId="4" fillId="3" borderId="84" xfId="0" applyNumberFormat="1" applyFont="1" applyFill="1" applyBorder="1" applyAlignment="1">
      <alignment horizontal="center" vertical="center" shrinkToFit="1"/>
    </xf>
    <xf numFmtId="0" fontId="2" fillId="0" borderId="7" xfId="0" applyFont="1" applyBorder="1" applyAlignment="1">
      <alignment vertical="center"/>
    </xf>
    <xf numFmtId="0" fontId="4" fillId="3" borderId="26" xfId="0" applyFont="1" applyFill="1" applyBorder="1" applyAlignment="1">
      <alignment horizontal="center"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49" fontId="3" fillId="2" borderId="95" xfId="0" applyNumberFormat="1" applyFont="1" applyFill="1" applyBorder="1" applyAlignment="1">
      <alignment horizontal="right" vertical="center"/>
    </xf>
    <xf numFmtId="0" fontId="2" fillId="0" borderId="91" xfId="0" applyFont="1" applyBorder="1" applyAlignment="1">
      <alignment vertical="center"/>
    </xf>
    <xf numFmtId="0" fontId="2" fillId="0" borderId="96" xfId="0" applyFont="1" applyBorder="1" applyAlignment="1">
      <alignment vertical="center"/>
    </xf>
    <xf numFmtId="0" fontId="4" fillId="3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4" fillId="3" borderId="8" xfId="0" applyFont="1" applyFill="1" applyBorder="1" applyAlignment="1">
      <alignment horizontal="center" vertical="center"/>
    </xf>
    <xf numFmtId="49" fontId="4" fillId="3" borderId="8" xfId="0" applyNumberFormat="1" applyFont="1" applyFill="1" applyBorder="1" applyAlignment="1">
      <alignment horizontal="center" vertical="center"/>
    </xf>
    <xf numFmtId="55" fontId="7" fillId="2" borderId="15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49" fontId="4" fillId="3" borderId="31" xfId="0" applyNumberFormat="1" applyFont="1" applyFill="1" applyBorder="1" applyAlignment="1">
      <alignment horizontal="center" vertical="center" shrinkToFit="1"/>
    </xf>
    <xf numFmtId="49" fontId="4" fillId="3" borderId="8" xfId="0" applyNumberFormat="1" applyFont="1" applyFill="1" applyBorder="1" applyAlignment="1">
      <alignment horizontal="center" vertical="center" shrinkToFit="1"/>
    </xf>
    <xf numFmtId="0" fontId="4" fillId="3" borderId="31" xfId="0" applyFont="1" applyFill="1" applyBorder="1" applyAlignment="1">
      <alignment horizontal="center" vertical="center" shrinkToFit="1"/>
    </xf>
    <xf numFmtId="49" fontId="4" fillId="3" borderId="40" xfId="0" applyNumberFormat="1" applyFont="1" applyFill="1" applyBorder="1" applyAlignment="1">
      <alignment horizontal="center" vertical="center"/>
    </xf>
    <xf numFmtId="0" fontId="2" fillId="0" borderId="53" xfId="0" applyFont="1" applyBorder="1" applyAlignment="1">
      <alignment vertical="center"/>
    </xf>
    <xf numFmtId="49" fontId="4" fillId="3" borderId="41" xfId="0" applyNumberFormat="1" applyFont="1" applyFill="1" applyBorder="1" applyAlignment="1">
      <alignment horizontal="center" vertical="center"/>
    </xf>
    <xf numFmtId="0" fontId="2" fillId="0" borderId="54" xfId="0" applyFont="1" applyBorder="1" applyAlignment="1">
      <alignment vertical="center"/>
    </xf>
    <xf numFmtId="49" fontId="5" fillId="3" borderId="19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49" fontId="3" fillId="2" borderId="45" xfId="0" applyNumberFormat="1" applyFont="1" applyFill="1" applyBorder="1" applyAlignment="1">
      <alignment horizontal="left"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5" fillId="3" borderId="5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49" fontId="5" fillId="3" borderId="12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6" fillId="2" borderId="15" xfId="0" applyNumberFormat="1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4" fillId="3" borderId="35" xfId="0" applyFont="1" applyFill="1" applyBorder="1" applyAlignment="1">
      <alignment horizontal="center" vertical="center"/>
    </xf>
    <xf numFmtId="0" fontId="2" fillId="0" borderId="37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50" xfId="0" applyFont="1" applyBorder="1" applyAlignment="1">
      <alignment vertical="center"/>
    </xf>
    <xf numFmtId="0" fontId="2" fillId="0" borderId="51" xfId="0" applyFont="1" applyBorder="1" applyAlignment="1">
      <alignment vertical="center"/>
    </xf>
    <xf numFmtId="49" fontId="3" fillId="2" borderId="15" xfId="0" applyNumberFormat="1" applyFont="1" applyFill="1" applyBorder="1" applyAlignment="1">
      <alignment horizontal="center" vertical="center" shrinkToFit="1"/>
    </xf>
    <xf numFmtId="55" fontId="3" fillId="2" borderId="15" xfId="0" applyNumberFormat="1" applyFont="1" applyFill="1" applyBorder="1" applyAlignment="1">
      <alignment horizontal="center" vertical="center"/>
    </xf>
    <xf numFmtId="55" fontId="8" fillId="2" borderId="124" xfId="0" applyNumberFormat="1" applyFont="1" applyFill="1" applyBorder="1" applyAlignment="1">
      <alignment horizontal="center" vertical="center"/>
    </xf>
    <xf numFmtId="0" fontId="2" fillId="0" borderId="125" xfId="0" applyFont="1" applyBorder="1" applyAlignment="1">
      <alignment vertical="center"/>
    </xf>
    <xf numFmtId="49" fontId="8" fillId="2" borderId="113" xfId="0" applyNumberFormat="1" applyFont="1" applyFill="1" applyBorder="1" applyAlignment="1">
      <alignment horizontal="center" vertical="center" textRotation="255"/>
    </xf>
    <xf numFmtId="55" fontId="8" fillId="2" borderId="117" xfId="0" applyNumberFormat="1" applyFont="1" applyFill="1" applyBorder="1" applyAlignment="1">
      <alignment horizontal="center" vertical="center"/>
    </xf>
    <xf numFmtId="0" fontId="2" fillId="0" borderId="118" xfId="0" applyFont="1" applyBorder="1" applyAlignment="1">
      <alignment vertical="center"/>
    </xf>
    <xf numFmtId="49" fontId="3" fillId="2" borderId="56" xfId="0" applyNumberFormat="1" applyFont="1" applyFill="1" applyBorder="1" applyAlignment="1">
      <alignment horizontal="left" vertical="top" wrapText="1"/>
    </xf>
    <xf numFmtId="0" fontId="2" fillId="0" borderId="57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9" xfId="0" applyFont="1" applyBorder="1" applyAlignment="1">
      <alignment vertical="center"/>
    </xf>
    <xf numFmtId="0" fontId="2" fillId="0" borderId="70" xfId="0" applyFont="1" applyBorder="1" applyAlignment="1">
      <alignment vertical="center"/>
    </xf>
    <xf numFmtId="49" fontId="4" fillId="3" borderId="98" xfId="0" applyNumberFormat="1" applyFont="1" applyFill="1" applyBorder="1" applyAlignment="1">
      <alignment horizontal="center" vertical="center" wrapText="1"/>
    </xf>
    <xf numFmtId="0" fontId="2" fillId="0" borderId="82" xfId="0" applyFont="1" applyBorder="1" applyAlignment="1">
      <alignment vertical="center"/>
    </xf>
    <xf numFmtId="0" fontId="2" fillId="0" borderId="99" xfId="0" applyFont="1" applyBorder="1" applyAlignment="1">
      <alignment vertical="center"/>
    </xf>
    <xf numFmtId="0" fontId="2" fillId="0" borderId="103" xfId="0" applyFont="1" applyBorder="1" applyAlignment="1">
      <alignment vertical="center"/>
    </xf>
    <xf numFmtId="0" fontId="2" fillId="0" borderId="107" xfId="0" applyFont="1" applyBorder="1" applyAlignment="1">
      <alignment vertical="center"/>
    </xf>
    <xf numFmtId="0" fontId="2" fillId="0" borderId="77" xfId="0" applyFont="1" applyBorder="1" applyAlignment="1">
      <alignment vertical="center"/>
    </xf>
    <xf numFmtId="0" fontId="8" fillId="2" borderId="128" xfId="0" applyFont="1" applyFill="1" applyBorder="1" applyAlignment="1">
      <alignment horizontal="center" vertical="center"/>
    </xf>
    <xf numFmtId="0" fontId="2" fillId="0" borderId="104" xfId="0" applyFont="1" applyBorder="1" applyAlignment="1">
      <alignment vertical="center"/>
    </xf>
    <xf numFmtId="0" fontId="2" fillId="0" borderId="121" xfId="0" applyFont="1" applyBorder="1" applyAlignment="1">
      <alignment vertical="center"/>
    </xf>
    <xf numFmtId="0" fontId="8" fillId="2" borderId="100" xfId="0" applyFont="1" applyFill="1" applyBorder="1" applyAlignment="1">
      <alignment horizontal="center" vertical="center"/>
    </xf>
    <xf numFmtId="0" fontId="8" fillId="2" borderId="127" xfId="0" applyFont="1" applyFill="1" applyBorder="1" applyAlignment="1">
      <alignment horizontal="left" vertical="top" wrapText="1"/>
    </xf>
    <xf numFmtId="0" fontId="2" fillId="0" borderId="120" xfId="0" applyFont="1" applyBorder="1" applyAlignment="1">
      <alignment vertical="center"/>
    </xf>
    <xf numFmtId="49" fontId="4" fillId="3" borderId="101" xfId="0" applyNumberFormat="1" applyFont="1" applyFill="1" applyBorder="1" applyAlignment="1">
      <alignment horizontal="center" vertical="center" textRotation="255"/>
    </xf>
    <xf numFmtId="0" fontId="2" fillId="0" borderId="105" xfId="0" applyFont="1" applyBorder="1" applyAlignment="1">
      <alignment vertical="center"/>
    </xf>
    <xf numFmtId="0" fontId="2" fillId="0" borderId="109" xfId="0" applyFont="1" applyBorder="1" applyAlignment="1">
      <alignment vertical="center"/>
    </xf>
    <xf numFmtId="49" fontId="4" fillId="3" borderId="100" xfId="0" applyNumberFormat="1" applyFont="1" applyFill="1" applyBorder="1" applyAlignment="1">
      <alignment horizontal="center" vertical="center" textRotation="255"/>
    </xf>
    <xf numFmtId="0" fontId="2" fillId="0" borderId="108" xfId="0" applyFont="1" applyBorder="1" applyAlignment="1">
      <alignment vertical="center"/>
    </xf>
    <xf numFmtId="0" fontId="8" fillId="0" borderId="123" xfId="0" applyFont="1" applyBorder="1" applyAlignment="1">
      <alignment horizontal="center" vertical="center"/>
    </xf>
    <xf numFmtId="0" fontId="2" fillId="0" borderId="102" xfId="0" applyFont="1" applyBorder="1" applyAlignment="1">
      <alignment vertical="center"/>
    </xf>
    <xf numFmtId="0" fontId="2" fillId="0" borderId="116" xfId="0" applyFont="1" applyBorder="1" applyAlignment="1">
      <alignment vertical="center"/>
    </xf>
    <xf numFmtId="0" fontId="8" fillId="2" borderId="129" xfId="0" applyFont="1" applyFill="1" applyBorder="1" applyAlignment="1">
      <alignment horizontal="center" vertical="center"/>
    </xf>
    <xf numFmtId="0" fontId="2" fillId="0" borderId="122" xfId="0" applyFont="1" applyBorder="1" applyAlignment="1">
      <alignment vertical="center"/>
    </xf>
    <xf numFmtId="0" fontId="8" fillId="2" borderId="98" xfId="0" applyFont="1" applyFill="1" applyBorder="1" applyAlignment="1">
      <alignment horizontal="left" vertical="top" wrapText="1"/>
    </xf>
    <xf numFmtId="0" fontId="4" fillId="3" borderId="98" xfId="0" applyFont="1" applyFill="1" applyBorder="1" applyAlignment="1">
      <alignment horizontal="left" vertical="center" wrapText="1"/>
    </xf>
    <xf numFmtId="0" fontId="8" fillId="2" borderId="128" xfId="0" applyFont="1" applyFill="1" applyBorder="1" applyAlignment="1">
      <alignment horizontal="center" vertical="center" wrapText="1"/>
    </xf>
    <xf numFmtId="0" fontId="8" fillId="2" borderId="100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/>
    </xf>
    <xf numFmtId="0" fontId="3" fillId="3" borderId="31" xfId="0" applyFont="1" applyFill="1" applyBorder="1" applyAlignment="1">
      <alignment horizontal="center" vertical="center" shrinkToFit="1"/>
    </xf>
    <xf numFmtId="0" fontId="2" fillId="0" borderId="88" xfId="0" applyFont="1" applyBorder="1" applyAlignment="1">
      <alignment vertical="center"/>
    </xf>
    <xf numFmtId="0" fontId="8" fillId="2" borderId="132" xfId="0" applyFont="1" applyFill="1" applyBorder="1" applyAlignment="1">
      <alignment horizontal="center" vertical="center"/>
    </xf>
    <xf numFmtId="0" fontId="2" fillId="0" borderId="133" xfId="0" applyFont="1" applyBorder="1" applyAlignment="1">
      <alignment vertical="center"/>
    </xf>
    <xf numFmtId="0" fontId="8" fillId="2" borderId="101" xfId="0" applyFont="1" applyFill="1" applyBorder="1" applyAlignment="1">
      <alignment horizontal="center" vertical="center"/>
    </xf>
    <xf numFmtId="0" fontId="8" fillId="0" borderId="97" xfId="0" applyFont="1" applyBorder="1" applyAlignment="1">
      <alignment horizontal="center" vertical="center"/>
    </xf>
    <xf numFmtId="55" fontId="8" fillId="2" borderId="110" xfId="0" applyNumberFormat="1" applyFont="1" applyFill="1" applyBorder="1" applyAlignment="1">
      <alignment horizontal="center" vertical="center"/>
    </xf>
    <xf numFmtId="0" fontId="2" fillId="0" borderId="111" xfId="0" applyFont="1" applyBorder="1" applyAlignment="1">
      <alignment vertical="center"/>
    </xf>
    <xf numFmtId="0" fontId="2" fillId="0" borderId="114" xfId="0" applyFont="1" applyBorder="1" applyAlignment="1">
      <alignment vertical="center"/>
    </xf>
    <xf numFmtId="49" fontId="8" fillId="2" borderId="117" xfId="0" applyNumberFormat="1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 shrinkToFit="1"/>
    </xf>
    <xf numFmtId="49" fontId="3" fillId="2" borderId="93" xfId="0" applyNumberFormat="1" applyFont="1" applyFill="1" applyBorder="1" applyAlignment="1">
      <alignment horizontal="center" vertical="center"/>
    </xf>
    <xf numFmtId="0" fontId="2" fillId="0" borderId="94" xfId="0" applyFont="1" applyBorder="1" applyAlignment="1">
      <alignment vertical="center"/>
    </xf>
    <xf numFmtId="0" fontId="4" fillId="3" borderId="63" xfId="0" applyFont="1" applyFill="1" applyBorder="1" applyAlignment="1">
      <alignment horizontal="center" vertical="center" wrapText="1"/>
    </xf>
    <xf numFmtId="0" fontId="2" fillId="0" borderId="71" xfId="0" applyFont="1" applyBorder="1" applyAlignment="1">
      <alignment vertical="center"/>
    </xf>
    <xf numFmtId="0" fontId="2" fillId="0" borderId="78" xfId="0" applyFont="1" applyBorder="1" applyAlignment="1">
      <alignment vertical="center"/>
    </xf>
    <xf numFmtId="0" fontId="2" fillId="0" borderId="75" xfId="0" applyFont="1" applyBorder="1" applyAlignment="1">
      <alignment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2" fillId="0" borderId="48" xfId="0" applyFont="1" applyBorder="1" applyAlignment="1">
      <alignment vertical="center"/>
    </xf>
    <xf numFmtId="0" fontId="4" fillId="3" borderId="22" xfId="0" applyFont="1" applyFill="1" applyBorder="1" applyAlignment="1">
      <alignment horizontal="left" vertical="center"/>
    </xf>
    <xf numFmtId="49" fontId="3" fillId="2" borderId="31" xfId="0" applyNumberFormat="1" applyFont="1" applyFill="1" applyBorder="1" applyAlignment="1">
      <alignment horizontal="left" vertical="center"/>
    </xf>
    <xf numFmtId="0" fontId="2" fillId="0" borderId="32" xfId="0" applyFont="1" applyBorder="1" applyAlignment="1">
      <alignment vertical="center"/>
    </xf>
    <xf numFmtId="49" fontId="3" fillId="0" borderId="31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vertical="center"/>
    </xf>
    <xf numFmtId="49" fontId="3" fillId="2" borderId="45" xfId="0" applyNumberFormat="1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2" fillId="0" borderId="34" xfId="0" applyFont="1" applyBorder="1" applyAlignment="1">
      <alignment vertical="center"/>
    </xf>
    <xf numFmtId="49" fontId="4" fillId="3" borderId="100" xfId="0" applyNumberFormat="1" applyFont="1" applyFill="1" applyBorder="1" applyAlignment="1">
      <alignment horizontal="center" vertical="center" textRotation="255" wrapText="1" shrinkToFit="1"/>
    </xf>
    <xf numFmtId="0" fontId="5" fillId="3" borderId="55" xfId="0" applyFont="1" applyFill="1" applyBorder="1" applyAlignment="1">
      <alignment horizontal="center" vertical="center" wrapText="1"/>
    </xf>
    <xf numFmtId="0" fontId="2" fillId="0" borderId="66" xfId="0" applyFont="1" applyBorder="1" applyAlignment="1">
      <alignment vertical="center"/>
    </xf>
    <xf numFmtId="0" fontId="2" fillId="0" borderId="67" xfId="0" applyFont="1" applyBorder="1" applyAlignment="1">
      <alignment vertical="center"/>
    </xf>
    <xf numFmtId="0" fontId="2" fillId="0" borderId="68" xfId="0" applyFont="1" applyBorder="1" applyAlignment="1">
      <alignment vertical="center"/>
    </xf>
    <xf numFmtId="0" fontId="5" fillId="3" borderId="19" xfId="0" applyFont="1" applyFill="1" applyBorder="1" applyAlignment="1">
      <alignment horizontal="center" vertical="center" wrapText="1"/>
    </xf>
    <xf numFmtId="0" fontId="2" fillId="0" borderId="73" xfId="0" applyFont="1" applyBorder="1" applyAlignment="1">
      <alignment vertical="center"/>
    </xf>
    <xf numFmtId="0" fontId="4" fillId="3" borderId="97" xfId="0" applyFont="1" applyFill="1" applyBorder="1" applyAlignment="1">
      <alignment horizontal="center" vertical="center" wrapText="1"/>
    </xf>
    <xf numFmtId="0" fontId="2" fillId="0" borderId="106" xfId="0" applyFont="1" applyBorder="1" applyAlignment="1">
      <alignment vertical="center"/>
    </xf>
    <xf numFmtId="55" fontId="8" fillId="2" borderId="130" xfId="0" applyNumberFormat="1" applyFont="1" applyFill="1" applyBorder="1" applyAlignment="1">
      <alignment horizontal="center" vertical="center"/>
    </xf>
    <xf numFmtId="49" fontId="5" fillId="3" borderId="81" xfId="0" applyNumberFormat="1" applyFont="1" applyFill="1" applyBorder="1" applyAlignment="1">
      <alignment horizontal="center" vertical="center"/>
    </xf>
    <xf numFmtId="0" fontId="2" fillId="0" borderId="83" xfId="0" applyFont="1" applyBorder="1" applyAlignment="1">
      <alignment vertical="center"/>
    </xf>
    <xf numFmtId="49" fontId="5" fillId="3" borderId="85" xfId="0" applyNumberFormat="1" applyFont="1" applyFill="1" applyBorder="1" applyAlignment="1">
      <alignment horizontal="center" vertical="center"/>
    </xf>
    <xf numFmtId="0" fontId="2" fillId="0" borderId="86" xfId="0" applyFont="1" applyBorder="1" applyAlignment="1">
      <alignment vertical="center"/>
    </xf>
    <xf numFmtId="0" fontId="2" fillId="0" borderId="87" xfId="0" applyFont="1" applyBorder="1" applyAlignment="1">
      <alignment vertical="center"/>
    </xf>
    <xf numFmtId="0" fontId="2" fillId="0" borderId="89" xfId="0" applyFont="1" applyBorder="1" applyAlignment="1">
      <alignment vertical="center"/>
    </xf>
    <xf numFmtId="0" fontId="5" fillId="3" borderId="85" xfId="0" applyFont="1" applyFill="1" applyBorder="1" applyAlignment="1">
      <alignment horizontal="center" vertical="center"/>
    </xf>
    <xf numFmtId="49" fontId="5" fillId="3" borderId="90" xfId="0" applyNumberFormat="1" applyFont="1" applyFill="1" applyBorder="1" applyAlignment="1">
      <alignment horizontal="center" vertical="center"/>
    </xf>
    <xf numFmtId="0" fontId="2" fillId="0" borderId="92" xfId="0" applyFont="1" applyBorder="1" applyAlignment="1">
      <alignment vertical="center"/>
    </xf>
    <xf numFmtId="49" fontId="3" fillId="0" borderId="15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vertical="center"/>
    </xf>
    <xf numFmtId="0" fontId="3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/>
    </xf>
    <xf numFmtId="0" fontId="2" fillId="0" borderId="18" xfId="0" applyFont="1" applyFill="1" applyBorder="1" applyAlignment="1">
      <alignment vertical="center"/>
    </xf>
    <xf numFmtId="49" fontId="3" fillId="0" borderId="56" xfId="0" applyNumberFormat="1" applyFont="1" applyFill="1" applyBorder="1" applyAlignment="1">
      <alignment horizontal="left" vertical="top" wrapText="1"/>
    </xf>
    <xf numFmtId="0" fontId="2" fillId="0" borderId="20" xfId="0" applyFont="1" applyFill="1" applyBorder="1" applyAlignment="1">
      <alignment vertical="center"/>
    </xf>
    <xf numFmtId="0" fontId="2" fillId="0" borderId="57" xfId="0" applyFont="1" applyFill="1" applyBorder="1" applyAlignment="1">
      <alignment vertical="center"/>
    </xf>
    <xf numFmtId="0" fontId="2" fillId="0" borderId="6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62" xfId="0" applyFont="1" applyFill="1" applyBorder="1" applyAlignment="1">
      <alignment vertical="center"/>
    </xf>
    <xf numFmtId="0" fontId="2" fillId="0" borderId="76" xfId="0" applyFont="1" applyFill="1" applyBorder="1" applyAlignment="1">
      <alignment vertical="center"/>
    </xf>
    <xf numFmtId="0" fontId="2" fillId="0" borderId="74" xfId="0" applyFont="1" applyFill="1" applyBorder="1" applyAlignment="1">
      <alignment vertical="center"/>
    </xf>
    <xf numFmtId="0" fontId="2" fillId="0" borderId="77" xfId="0" applyFont="1" applyFill="1" applyBorder="1" applyAlignment="1">
      <alignment vertical="center"/>
    </xf>
    <xf numFmtId="49" fontId="3" fillId="0" borderId="15" xfId="0" applyNumberFormat="1" applyFont="1" applyFill="1" applyBorder="1" applyAlignment="1">
      <alignment horizontal="center" vertical="center" shrinkToFit="1"/>
    </xf>
    <xf numFmtId="49" fontId="3" fillId="0" borderId="31" xfId="0" applyNumberFormat="1" applyFont="1" applyFill="1" applyBorder="1" applyAlignment="1">
      <alignment horizontal="center" vertical="center" shrinkToFit="1"/>
    </xf>
    <xf numFmtId="0" fontId="2" fillId="0" borderId="33" xfId="0" applyFont="1" applyFill="1" applyBorder="1" applyAlignment="1">
      <alignment vertical="center"/>
    </xf>
    <xf numFmtId="0" fontId="11" fillId="0" borderId="98" xfId="0" applyFont="1" applyFill="1" applyBorder="1" applyAlignment="1">
      <alignment horizontal="left" vertical="top" wrapText="1"/>
    </xf>
    <xf numFmtId="0" fontId="2" fillId="0" borderId="82" xfId="0" applyFont="1" applyFill="1" applyBorder="1" applyAlignment="1">
      <alignment vertical="center"/>
    </xf>
    <xf numFmtId="0" fontId="2" fillId="0" borderId="99" xfId="0" applyFont="1" applyFill="1" applyBorder="1" applyAlignment="1">
      <alignment vertical="center"/>
    </xf>
    <xf numFmtId="0" fontId="2" fillId="0" borderId="103" xfId="0" applyFont="1" applyFill="1" applyBorder="1" applyAlignment="1">
      <alignment vertical="center"/>
    </xf>
    <xf numFmtId="0" fontId="2" fillId="0" borderId="120" xfId="0" applyFont="1" applyFill="1" applyBorder="1" applyAlignment="1">
      <alignment vertical="center"/>
    </xf>
    <xf numFmtId="0" fontId="2" fillId="0" borderId="43" xfId="0" applyFont="1" applyFill="1" applyBorder="1" applyAlignment="1">
      <alignment vertical="center"/>
    </xf>
    <xf numFmtId="0" fontId="2" fillId="0" borderId="70" xfId="0" applyFont="1" applyFill="1" applyBorder="1" applyAlignment="1">
      <alignment vertical="center"/>
    </xf>
    <xf numFmtId="0" fontId="8" fillId="0" borderId="127" xfId="0" applyFont="1" applyFill="1" applyBorder="1" applyAlignment="1">
      <alignment horizontal="left" vertical="top" wrapText="1"/>
    </xf>
    <xf numFmtId="0" fontId="11" fillId="0" borderId="127" xfId="0" applyFont="1" applyFill="1" applyBorder="1" applyAlignment="1">
      <alignment horizontal="left" vertical="top" wrapText="1"/>
    </xf>
    <xf numFmtId="0" fontId="16" fillId="0" borderId="127" xfId="0" applyFont="1" applyFill="1" applyBorder="1" applyAlignment="1">
      <alignment horizontal="left" vertical="top" wrapText="1"/>
    </xf>
    <xf numFmtId="0" fontId="12" fillId="0" borderId="127" xfId="0" applyFont="1" applyFill="1" applyBorder="1" applyAlignment="1">
      <alignment horizontal="left" vertical="top" wrapText="1"/>
    </xf>
    <xf numFmtId="0" fontId="2" fillId="0" borderId="107" xfId="0" applyFont="1" applyFill="1" applyBorder="1" applyAlignment="1">
      <alignment vertical="center"/>
    </xf>
    <xf numFmtId="0" fontId="8" fillId="0" borderId="128" xfId="0" applyFont="1" applyFill="1" applyBorder="1" applyAlignment="1">
      <alignment horizontal="center" vertical="center" wrapText="1"/>
    </xf>
    <xf numFmtId="0" fontId="2" fillId="0" borderId="104" xfId="0" applyFont="1" applyFill="1" applyBorder="1" applyAlignment="1">
      <alignment vertical="center"/>
    </xf>
    <xf numFmtId="0" fontId="2" fillId="0" borderId="121" xfId="0" applyFont="1" applyFill="1" applyBorder="1" applyAlignment="1">
      <alignment vertical="center"/>
    </xf>
    <xf numFmtId="0" fontId="8" fillId="0" borderId="129" xfId="0" applyFont="1" applyFill="1" applyBorder="1" applyAlignment="1">
      <alignment horizontal="center" vertical="center"/>
    </xf>
    <xf numFmtId="0" fontId="2" fillId="0" borderId="105" xfId="0" applyFont="1" applyFill="1" applyBorder="1" applyAlignment="1">
      <alignment vertical="center"/>
    </xf>
    <xf numFmtId="0" fontId="2" fillId="0" borderId="122" xfId="0" applyFont="1" applyFill="1" applyBorder="1" applyAlignment="1">
      <alignment vertical="center"/>
    </xf>
    <xf numFmtId="0" fontId="8" fillId="0" borderId="12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"/>
  <sheetViews>
    <sheetView showGridLines="0" tabSelected="1" workbookViewId="0">
      <selection sqref="A1:W1"/>
    </sheetView>
  </sheetViews>
  <sheetFormatPr defaultColWidth="12.6484375" defaultRowHeight="15" customHeight="1"/>
  <cols>
    <col min="1" max="2" width="5.1484375" customWidth="1"/>
    <col min="3" max="3" width="5.75" customWidth="1"/>
    <col min="4" max="9" width="6.3984375" customWidth="1"/>
    <col min="10" max="19" width="5.1484375" customWidth="1"/>
    <col min="20" max="23" width="7" customWidth="1"/>
    <col min="24" max="25" width="9" customWidth="1"/>
  </cols>
  <sheetData>
    <row r="1" spans="1:25" ht="31.5" customHeight="1">
      <c r="A1" s="80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4"/>
      <c r="X1" s="1"/>
      <c r="Y1" s="1"/>
    </row>
    <row r="2" spans="1:25" ht="22.5" customHeight="1">
      <c r="A2" s="1"/>
      <c r="B2" s="1"/>
      <c r="C2" s="1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  <c r="Q2" s="3"/>
      <c r="R2" s="4"/>
      <c r="S2" s="55" t="s">
        <v>1</v>
      </c>
      <c r="T2" s="54"/>
      <c r="U2" s="52">
        <f ca="1">TODAY()</f>
        <v>43726</v>
      </c>
      <c r="V2" s="53"/>
      <c r="W2" s="54"/>
      <c r="X2" s="1"/>
      <c r="Y2" s="1"/>
    </row>
    <row r="3" spans="1:25" ht="18" customHeight="1">
      <c r="A3" s="81" t="s">
        <v>2</v>
      </c>
      <c r="B3" s="82"/>
      <c r="C3" s="42"/>
      <c r="D3" s="84" t="s">
        <v>3</v>
      </c>
      <c r="E3" s="82"/>
      <c r="F3" s="82"/>
      <c r="G3" s="82"/>
      <c r="H3" s="42"/>
      <c r="I3" s="57" t="s">
        <v>4</v>
      </c>
      <c r="J3" s="42"/>
      <c r="K3" s="5" t="s">
        <v>5</v>
      </c>
      <c r="L3" s="56" t="s">
        <v>6</v>
      </c>
      <c r="M3" s="42"/>
      <c r="N3" s="6" t="s">
        <v>7</v>
      </c>
      <c r="O3" s="56" t="s">
        <v>8</v>
      </c>
      <c r="P3" s="42"/>
      <c r="Q3" s="56" t="s">
        <v>9</v>
      </c>
      <c r="R3" s="82"/>
      <c r="S3" s="42"/>
      <c r="T3" s="56" t="s">
        <v>10</v>
      </c>
      <c r="U3" s="82"/>
      <c r="V3" s="82"/>
      <c r="W3" s="31"/>
      <c r="X3" s="1"/>
      <c r="Y3" s="1"/>
    </row>
    <row r="4" spans="1:25" ht="25.5" customHeight="1">
      <c r="A4" s="83" t="s">
        <v>11</v>
      </c>
      <c r="B4" s="79"/>
      <c r="C4" s="59"/>
      <c r="D4" s="85" t="s">
        <v>12</v>
      </c>
      <c r="E4" s="79"/>
      <c r="F4" s="79"/>
      <c r="G4" s="79"/>
      <c r="H4" s="59"/>
      <c r="I4" s="58">
        <v>32147</v>
      </c>
      <c r="J4" s="59"/>
      <c r="K4" s="7" t="str">
        <f ca="1">IF(I4="","",DATEDIF(I4,U2,"Y")&amp;"歳")</f>
        <v>31歳</v>
      </c>
      <c r="L4" s="179" t="s">
        <v>105</v>
      </c>
      <c r="M4" s="180"/>
      <c r="N4" s="8" t="s">
        <v>13</v>
      </c>
      <c r="O4" s="94"/>
      <c r="P4" s="59"/>
      <c r="Q4" s="78" t="str">
        <f ca="1">TEXT(DATE(0,SUM(Y:Y),1),"y年mmヶ月")</f>
        <v>08年12ヶ月</v>
      </c>
      <c r="R4" s="79"/>
      <c r="S4" s="59"/>
      <c r="T4" s="181" t="s">
        <v>106</v>
      </c>
      <c r="U4" s="182"/>
      <c r="V4" s="182"/>
      <c r="W4" s="183"/>
      <c r="X4" s="1"/>
      <c r="Y4" s="1"/>
    </row>
    <row r="5" spans="1:25" ht="18" customHeight="1">
      <c r="A5" s="67" t="s">
        <v>14</v>
      </c>
      <c r="B5" s="68"/>
      <c r="C5" s="69"/>
      <c r="D5" s="152" t="s">
        <v>15</v>
      </c>
      <c r="E5" s="50"/>
      <c r="F5" s="50"/>
      <c r="G5" s="50"/>
      <c r="H5" s="51"/>
      <c r="I5" s="49" t="s">
        <v>16</v>
      </c>
      <c r="J5" s="51"/>
      <c r="K5" s="49" t="s">
        <v>17</v>
      </c>
      <c r="L5" s="50"/>
      <c r="M5" s="50"/>
      <c r="N5" s="51"/>
      <c r="O5" s="49" t="s">
        <v>18</v>
      </c>
      <c r="P5" s="156"/>
      <c r="Q5" s="43" t="s">
        <v>19</v>
      </c>
      <c r="R5" s="44"/>
      <c r="S5" s="44"/>
      <c r="T5" s="44"/>
      <c r="U5" s="44"/>
      <c r="V5" s="44"/>
      <c r="W5" s="45"/>
      <c r="X5" s="1"/>
      <c r="Y5" s="1"/>
    </row>
    <row r="6" spans="1:25" ht="18" customHeight="1">
      <c r="A6" s="70"/>
      <c r="B6" s="36"/>
      <c r="C6" s="71"/>
      <c r="D6" s="153" t="s">
        <v>20</v>
      </c>
      <c r="E6" s="154"/>
      <c r="F6" s="154"/>
      <c r="G6" s="154"/>
      <c r="H6" s="29"/>
      <c r="I6" s="155" t="s">
        <v>21</v>
      </c>
      <c r="J6" s="29"/>
      <c r="K6" s="142" t="s">
        <v>22</v>
      </c>
      <c r="L6" s="154"/>
      <c r="M6" s="154"/>
      <c r="N6" s="29"/>
      <c r="O6" s="158" t="s">
        <v>23</v>
      </c>
      <c r="P6" s="159"/>
      <c r="Q6" s="88" t="s">
        <v>24</v>
      </c>
      <c r="R6" s="33"/>
      <c r="S6" s="89"/>
      <c r="T6" s="86" t="s">
        <v>25</v>
      </c>
      <c r="U6" s="87"/>
      <c r="V6" s="63" t="s">
        <v>26</v>
      </c>
      <c r="W6" s="65" t="s">
        <v>27</v>
      </c>
      <c r="X6" s="1"/>
      <c r="Y6" s="1"/>
    </row>
    <row r="7" spans="1:25" ht="18" customHeight="1">
      <c r="A7" s="72"/>
      <c r="B7" s="73"/>
      <c r="C7" s="74"/>
      <c r="D7" s="75"/>
      <c r="E7" s="76"/>
      <c r="F7" s="76"/>
      <c r="G7" s="76"/>
      <c r="H7" s="77"/>
      <c r="I7" s="157"/>
      <c r="J7" s="77"/>
      <c r="K7" s="150"/>
      <c r="L7" s="76"/>
      <c r="M7" s="76"/>
      <c r="N7" s="77"/>
      <c r="O7" s="150"/>
      <c r="P7" s="151"/>
      <c r="Q7" s="90"/>
      <c r="R7" s="91"/>
      <c r="S7" s="92"/>
      <c r="T7" s="9" t="s">
        <v>28</v>
      </c>
      <c r="U7" s="10" t="s">
        <v>29</v>
      </c>
      <c r="V7" s="64"/>
      <c r="W7" s="66"/>
      <c r="X7" s="1"/>
      <c r="Y7" s="1"/>
    </row>
    <row r="8" spans="1:25" ht="18" customHeight="1">
      <c r="A8" s="161" t="s">
        <v>30</v>
      </c>
      <c r="B8" s="33"/>
      <c r="C8" s="89"/>
      <c r="D8" s="100" t="s">
        <v>112</v>
      </c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101"/>
      <c r="Q8" s="149" t="s">
        <v>31</v>
      </c>
      <c r="R8" s="76"/>
      <c r="S8" s="77"/>
      <c r="T8" s="11" t="s">
        <v>32</v>
      </c>
      <c r="U8" s="11" t="s">
        <v>32</v>
      </c>
      <c r="V8" s="11" t="s">
        <v>32</v>
      </c>
      <c r="W8" s="12" t="s">
        <v>32</v>
      </c>
      <c r="X8" s="1"/>
      <c r="Y8" s="1"/>
    </row>
    <row r="9" spans="1:25" ht="18" customHeight="1">
      <c r="A9" s="70"/>
      <c r="B9" s="36"/>
      <c r="C9" s="71"/>
      <c r="D9" s="35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102"/>
      <c r="Q9" s="145" t="s">
        <v>33</v>
      </c>
      <c r="R9" s="33"/>
      <c r="S9" s="89"/>
      <c r="T9" s="32" t="s">
        <v>127</v>
      </c>
      <c r="U9" s="33"/>
      <c r="V9" s="33"/>
      <c r="W9" s="34"/>
      <c r="X9" s="1"/>
      <c r="Y9" s="1"/>
    </row>
    <row r="10" spans="1:25" ht="18" customHeight="1">
      <c r="A10" s="162"/>
      <c r="B10" s="163"/>
      <c r="C10" s="164"/>
      <c r="D10" s="10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104"/>
      <c r="Q10" s="146"/>
      <c r="R10" s="36"/>
      <c r="S10" s="71"/>
      <c r="T10" s="35"/>
      <c r="U10" s="36"/>
      <c r="V10" s="36"/>
      <c r="W10" s="37"/>
      <c r="X10" s="1"/>
      <c r="Y10" s="1"/>
    </row>
    <row r="11" spans="1:25" ht="18" customHeight="1">
      <c r="A11" s="165" t="s">
        <v>34</v>
      </c>
      <c r="B11" s="68"/>
      <c r="C11" s="69"/>
      <c r="D11" s="184" t="s">
        <v>128</v>
      </c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6"/>
      <c r="Q11" s="146"/>
      <c r="R11" s="36"/>
      <c r="S11" s="71"/>
      <c r="T11" s="35"/>
      <c r="U11" s="36"/>
      <c r="V11" s="36"/>
      <c r="W11" s="37"/>
      <c r="X11" s="1"/>
      <c r="Y11" s="1"/>
    </row>
    <row r="12" spans="1:25" ht="18" customHeight="1">
      <c r="A12" s="70"/>
      <c r="B12" s="36"/>
      <c r="C12" s="71"/>
      <c r="D12" s="187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9"/>
      <c r="Q12" s="146"/>
      <c r="R12" s="36"/>
      <c r="S12" s="71"/>
      <c r="T12" s="35"/>
      <c r="U12" s="36"/>
      <c r="V12" s="36"/>
      <c r="W12" s="37"/>
      <c r="X12" s="1"/>
      <c r="Y12" s="1"/>
    </row>
    <row r="13" spans="1:25" ht="18" customHeight="1">
      <c r="A13" s="70"/>
      <c r="B13" s="36"/>
      <c r="C13" s="71"/>
      <c r="D13" s="187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9"/>
      <c r="Q13" s="146"/>
      <c r="R13" s="36"/>
      <c r="S13" s="71"/>
      <c r="T13" s="35"/>
      <c r="U13" s="36"/>
      <c r="V13" s="36"/>
      <c r="W13" s="37"/>
      <c r="X13" s="1"/>
      <c r="Y13" s="1"/>
    </row>
    <row r="14" spans="1:25" ht="18" customHeight="1">
      <c r="A14" s="166"/>
      <c r="B14" s="39"/>
      <c r="C14" s="148"/>
      <c r="D14" s="190"/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2"/>
      <c r="Q14" s="147"/>
      <c r="R14" s="39"/>
      <c r="S14" s="148"/>
      <c r="T14" s="38"/>
      <c r="U14" s="39"/>
      <c r="V14" s="39"/>
      <c r="W14" s="40"/>
      <c r="X14" s="1"/>
      <c r="Y14" s="1"/>
    </row>
    <row r="15" spans="1:25" ht="18" customHeight="1">
      <c r="A15" s="1"/>
      <c r="B15" s="13"/>
      <c r="C15" s="13"/>
      <c r="D15" s="14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3"/>
      <c r="R15" s="13"/>
      <c r="S15" s="13"/>
      <c r="T15" s="15"/>
      <c r="U15" s="15"/>
      <c r="V15" s="15"/>
      <c r="W15" s="15"/>
      <c r="X15" s="1"/>
      <c r="Y15" s="1"/>
    </row>
    <row r="16" spans="1:25" ht="18" customHeight="1">
      <c r="A16" s="16" t="s">
        <v>35</v>
      </c>
      <c r="B16" s="16"/>
      <c r="C16" s="17"/>
      <c r="D16" s="17" t="s">
        <v>108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"/>
      <c r="Y16" s="1"/>
    </row>
    <row r="17" spans="1:25" ht="18" customHeight="1">
      <c r="A17" s="170" t="s">
        <v>36</v>
      </c>
      <c r="B17" s="106"/>
      <c r="C17" s="171"/>
      <c r="D17" s="61" t="s">
        <v>37</v>
      </c>
      <c r="E17" s="42"/>
      <c r="F17" s="61" t="s">
        <v>38</v>
      </c>
      <c r="G17" s="42"/>
      <c r="H17" s="61" t="s">
        <v>39</v>
      </c>
      <c r="I17" s="42"/>
      <c r="J17" s="61" t="s">
        <v>40</v>
      </c>
      <c r="K17" s="42"/>
      <c r="L17" s="61" t="s">
        <v>41</v>
      </c>
      <c r="M17" s="42"/>
      <c r="N17" s="61" t="s">
        <v>42</v>
      </c>
      <c r="O17" s="42"/>
      <c r="P17" s="61" t="s">
        <v>43</v>
      </c>
      <c r="Q17" s="42"/>
      <c r="R17" s="61" t="s">
        <v>44</v>
      </c>
      <c r="S17" s="42"/>
      <c r="T17" s="41"/>
      <c r="U17" s="42"/>
      <c r="V17" s="30"/>
      <c r="W17" s="31"/>
      <c r="X17" s="1"/>
      <c r="Y17" s="1"/>
    </row>
    <row r="18" spans="1:25" ht="18" customHeight="1">
      <c r="A18" s="162"/>
      <c r="B18" s="163"/>
      <c r="C18" s="164"/>
      <c r="D18" s="93"/>
      <c r="E18" s="59"/>
      <c r="F18" s="193" t="s">
        <v>32</v>
      </c>
      <c r="G18" s="180"/>
      <c r="H18" s="93" t="s">
        <v>32</v>
      </c>
      <c r="I18" s="59"/>
      <c r="J18" s="93"/>
      <c r="K18" s="59"/>
      <c r="L18" s="93"/>
      <c r="M18" s="59"/>
      <c r="N18" s="93"/>
      <c r="O18" s="59"/>
      <c r="P18" s="93"/>
      <c r="Q18" s="59"/>
      <c r="R18" s="93"/>
      <c r="S18" s="59"/>
      <c r="T18" s="93"/>
      <c r="U18" s="59"/>
      <c r="V18" s="93"/>
      <c r="W18" s="131"/>
      <c r="X18" s="1"/>
      <c r="Y18" s="1"/>
    </row>
    <row r="19" spans="1:25" ht="18" customHeight="1">
      <c r="A19" s="172" t="s">
        <v>46</v>
      </c>
      <c r="B19" s="173"/>
      <c r="C19" s="174"/>
      <c r="D19" s="60" t="s">
        <v>47</v>
      </c>
      <c r="E19" s="29"/>
      <c r="F19" s="60" t="s">
        <v>48</v>
      </c>
      <c r="G19" s="29"/>
      <c r="H19" s="60" t="s">
        <v>49</v>
      </c>
      <c r="I19" s="29"/>
      <c r="J19" s="60" t="s">
        <v>50</v>
      </c>
      <c r="K19" s="29"/>
      <c r="L19" s="60" t="s">
        <v>51</v>
      </c>
      <c r="M19" s="29"/>
      <c r="N19" s="60" t="s">
        <v>52</v>
      </c>
      <c r="O19" s="29"/>
      <c r="P19" s="60" t="s">
        <v>53</v>
      </c>
      <c r="Q19" s="29"/>
      <c r="R19" s="60" t="s">
        <v>54</v>
      </c>
      <c r="S19" s="29"/>
      <c r="T19" s="62" t="s">
        <v>107</v>
      </c>
      <c r="U19" s="29"/>
      <c r="V19" s="132"/>
      <c r="W19" s="133"/>
      <c r="X19" s="1"/>
      <c r="Y19" s="1"/>
    </row>
    <row r="20" spans="1:25" ht="18" customHeight="1">
      <c r="A20" s="175"/>
      <c r="B20" s="91"/>
      <c r="C20" s="92"/>
      <c r="D20" s="28" t="s">
        <v>32</v>
      </c>
      <c r="E20" s="29"/>
      <c r="F20" s="194" t="s">
        <v>126</v>
      </c>
      <c r="G20" s="195"/>
      <c r="H20" s="193" t="s">
        <v>45</v>
      </c>
      <c r="I20" s="180"/>
      <c r="J20" s="28"/>
      <c r="K20" s="29"/>
      <c r="L20" s="28"/>
      <c r="M20" s="29"/>
      <c r="N20" s="193" t="s">
        <v>45</v>
      </c>
      <c r="O20" s="180"/>
      <c r="P20" s="28"/>
      <c r="Q20" s="29"/>
      <c r="R20" s="28"/>
      <c r="S20" s="29"/>
      <c r="T20" s="194"/>
      <c r="U20" s="195"/>
      <c r="V20" s="28"/>
      <c r="W20" s="133"/>
      <c r="X20" s="1"/>
      <c r="Y20" s="1"/>
    </row>
    <row r="21" spans="1:25" ht="18" customHeight="1">
      <c r="A21" s="176" t="s">
        <v>55</v>
      </c>
      <c r="B21" s="173"/>
      <c r="C21" s="174"/>
      <c r="D21" s="60" t="s">
        <v>56</v>
      </c>
      <c r="E21" s="29"/>
      <c r="F21" s="60" t="s">
        <v>57</v>
      </c>
      <c r="G21" s="29"/>
      <c r="H21" s="60" t="s">
        <v>58</v>
      </c>
      <c r="I21" s="29"/>
      <c r="J21" s="60" t="s">
        <v>59</v>
      </c>
      <c r="K21" s="29"/>
      <c r="L21" s="60" t="s">
        <v>60</v>
      </c>
      <c r="M21" s="29"/>
      <c r="N21" s="60" t="s">
        <v>61</v>
      </c>
      <c r="O21" s="29"/>
      <c r="P21" s="60" t="s">
        <v>62</v>
      </c>
      <c r="Q21" s="29"/>
      <c r="R21" s="60" t="s">
        <v>63</v>
      </c>
      <c r="S21" s="29"/>
      <c r="T21" s="62" t="s">
        <v>64</v>
      </c>
      <c r="U21" s="29"/>
      <c r="V21" s="62" t="s">
        <v>65</v>
      </c>
      <c r="W21" s="133"/>
      <c r="X21" s="1"/>
      <c r="Y21" s="1"/>
    </row>
    <row r="22" spans="1:25" ht="18" customHeight="1">
      <c r="A22" s="70"/>
      <c r="B22" s="36"/>
      <c r="C22" s="71"/>
      <c r="D22" s="194" t="s">
        <v>109</v>
      </c>
      <c r="E22" s="195"/>
      <c r="F22" s="28" t="s">
        <v>32</v>
      </c>
      <c r="G22" s="29"/>
      <c r="H22" s="28" t="s">
        <v>32</v>
      </c>
      <c r="I22" s="29"/>
      <c r="J22" s="28"/>
      <c r="K22" s="29"/>
      <c r="L22" s="194" t="s">
        <v>45</v>
      </c>
      <c r="M22" s="195"/>
      <c r="N22" s="194" t="s">
        <v>45</v>
      </c>
      <c r="O22" s="195"/>
      <c r="P22" s="28"/>
      <c r="Q22" s="29"/>
      <c r="R22" s="28"/>
      <c r="S22" s="29"/>
      <c r="T22" s="28"/>
      <c r="U22" s="29"/>
      <c r="V22" s="194" t="s">
        <v>45</v>
      </c>
      <c r="W22" s="195"/>
      <c r="X22" s="1"/>
      <c r="Y22" s="1"/>
    </row>
    <row r="23" spans="1:25" ht="18" customHeight="1">
      <c r="A23" s="70"/>
      <c r="B23" s="36"/>
      <c r="C23" s="71"/>
      <c r="D23" s="60" t="s">
        <v>66</v>
      </c>
      <c r="E23" s="29"/>
      <c r="F23" s="60" t="s">
        <v>67</v>
      </c>
      <c r="G23" s="29"/>
      <c r="H23" s="60" t="s">
        <v>68</v>
      </c>
      <c r="I23" s="29"/>
      <c r="J23" s="60" t="s">
        <v>69</v>
      </c>
      <c r="K23" s="29"/>
      <c r="L23" s="60" t="s">
        <v>70</v>
      </c>
      <c r="M23" s="29"/>
      <c r="N23" s="60" t="s">
        <v>71</v>
      </c>
      <c r="O23" s="29"/>
      <c r="P23" s="60" t="s">
        <v>72</v>
      </c>
      <c r="Q23" s="29"/>
      <c r="R23" s="60" t="s">
        <v>73</v>
      </c>
      <c r="S23" s="29"/>
      <c r="T23" s="62" t="s">
        <v>74</v>
      </c>
      <c r="U23" s="29"/>
      <c r="V23" s="62" t="s">
        <v>75</v>
      </c>
      <c r="W23" s="133"/>
      <c r="X23" s="1"/>
      <c r="Y23" s="1"/>
    </row>
    <row r="24" spans="1:25" ht="19.5" customHeight="1">
      <c r="A24" s="175"/>
      <c r="B24" s="91"/>
      <c r="C24" s="92"/>
      <c r="D24" s="28"/>
      <c r="E24" s="29"/>
      <c r="F24" s="194" t="s">
        <v>32</v>
      </c>
      <c r="G24" s="195"/>
      <c r="H24" s="194" t="s">
        <v>32</v>
      </c>
      <c r="I24" s="195"/>
      <c r="J24" s="28"/>
      <c r="K24" s="29"/>
      <c r="L24" s="28" t="s">
        <v>32</v>
      </c>
      <c r="M24" s="29"/>
      <c r="N24" s="28" t="s">
        <v>32</v>
      </c>
      <c r="O24" s="29"/>
      <c r="P24" s="194" t="s">
        <v>32</v>
      </c>
      <c r="Q24" s="195"/>
      <c r="R24" s="28"/>
      <c r="S24" s="29"/>
      <c r="T24" s="28"/>
      <c r="U24" s="29"/>
      <c r="V24" s="142"/>
      <c r="W24" s="133"/>
      <c r="X24" s="1"/>
      <c r="Y24" s="1"/>
    </row>
    <row r="25" spans="1:25" ht="18" customHeight="1">
      <c r="A25" s="177" t="s">
        <v>76</v>
      </c>
      <c r="B25" s="47"/>
      <c r="C25" s="178"/>
      <c r="D25" s="143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144"/>
      <c r="X25" s="1"/>
      <c r="Y25" s="1"/>
    </row>
    <row r="26" spans="1:25" ht="13.5" customHeight="1">
      <c r="A26" s="1"/>
      <c r="B26" s="1"/>
      <c r="C26" s="1"/>
      <c r="D26" s="2"/>
      <c r="E26" s="2"/>
      <c r="F26" s="2"/>
      <c r="G26" s="2"/>
      <c r="H26" s="2"/>
      <c r="I26" s="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5" customHeight="1">
      <c r="A27" s="18" t="s">
        <v>77</v>
      </c>
      <c r="B27" s="19"/>
      <c r="C27" s="19"/>
      <c r="D27" s="20"/>
      <c r="E27" s="20"/>
      <c r="F27" s="20"/>
      <c r="G27" s="20"/>
      <c r="H27" s="20"/>
      <c r="I27" s="46" t="s">
        <v>78</v>
      </c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8"/>
      <c r="X27" s="1"/>
      <c r="Y27" s="1"/>
    </row>
    <row r="28" spans="1:25" ht="19.5" customHeight="1">
      <c r="A28" s="167" t="s">
        <v>79</v>
      </c>
      <c r="B28" s="105" t="s">
        <v>80</v>
      </c>
      <c r="C28" s="106"/>
      <c r="D28" s="107"/>
      <c r="E28" s="105" t="s">
        <v>81</v>
      </c>
      <c r="F28" s="106"/>
      <c r="G28" s="106"/>
      <c r="H28" s="106"/>
      <c r="I28" s="106"/>
      <c r="J28" s="107"/>
      <c r="K28" s="128" t="s">
        <v>82</v>
      </c>
      <c r="L28" s="106"/>
      <c r="M28" s="106"/>
      <c r="N28" s="107"/>
      <c r="O28" s="120" t="s">
        <v>83</v>
      </c>
      <c r="P28" s="160" t="s">
        <v>111</v>
      </c>
      <c r="Q28" s="120" t="s">
        <v>84</v>
      </c>
      <c r="R28" s="120" t="s">
        <v>85</v>
      </c>
      <c r="S28" s="120" t="s">
        <v>86</v>
      </c>
      <c r="T28" s="120" t="s">
        <v>87</v>
      </c>
      <c r="U28" s="120" t="s">
        <v>88</v>
      </c>
      <c r="V28" s="120" t="s">
        <v>89</v>
      </c>
      <c r="W28" s="117" t="s">
        <v>90</v>
      </c>
      <c r="X28" s="1"/>
      <c r="Y28" s="1"/>
    </row>
    <row r="29" spans="1:25" ht="19.5" customHeight="1">
      <c r="A29" s="123"/>
      <c r="B29" s="108"/>
      <c r="C29" s="36"/>
      <c r="D29" s="102"/>
      <c r="E29" s="108"/>
      <c r="F29" s="36"/>
      <c r="G29" s="36"/>
      <c r="H29" s="36"/>
      <c r="I29" s="36"/>
      <c r="J29" s="102"/>
      <c r="K29" s="108"/>
      <c r="L29" s="36"/>
      <c r="M29" s="36"/>
      <c r="N29" s="102"/>
      <c r="O29" s="112"/>
      <c r="P29" s="112"/>
      <c r="Q29" s="112"/>
      <c r="R29" s="112"/>
      <c r="S29" s="112"/>
      <c r="T29" s="112"/>
      <c r="U29" s="112"/>
      <c r="V29" s="112"/>
      <c r="W29" s="118"/>
      <c r="X29" s="1"/>
      <c r="Y29" s="1"/>
    </row>
    <row r="30" spans="1:25" ht="19.5" customHeight="1">
      <c r="A30" s="123"/>
      <c r="B30" s="108"/>
      <c r="C30" s="36"/>
      <c r="D30" s="102"/>
      <c r="E30" s="108"/>
      <c r="F30" s="36"/>
      <c r="G30" s="36"/>
      <c r="H30" s="36"/>
      <c r="I30" s="36"/>
      <c r="J30" s="102"/>
      <c r="K30" s="108"/>
      <c r="L30" s="36"/>
      <c r="M30" s="36"/>
      <c r="N30" s="102"/>
      <c r="O30" s="112"/>
      <c r="P30" s="112"/>
      <c r="Q30" s="112"/>
      <c r="R30" s="112"/>
      <c r="S30" s="112"/>
      <c r="T30" s="112"/>
      <c r="U30" s="112"/>
      <c r="V30" s="112"/>
      <c r="W30" s="118"/>
      <c r="X30" s="1"/>
      <c r="Y30" s="1"/>
    </row>
    <row r="31" spans="1:25" ht="10.5" customHeight="1">
      <c r="A31" s="168"/>
      <c r="B31" s="109"/>
      <c r="C31" s="39"/>
      <c r="D31" s="110"/>
      <c r="E31" s="109"/>
      <c r="F31" s="39"/>
      <c r="G31" s="39"/>
      <c r="H31" s="39"/>
      <c r="I31" s="39"/>
      <c r="J31" s="110"/>
      <c r="K31" s="109"/>
      <c r="L31" s="39"/>
      <c r="M31" s="39"/>
      <c r="N31" s="110"/>
      <c r="O31" s="121"/>
      <c r="P31" s="121"/>
      <c r="Q31" s="121"/>
      <c r="R31" s="121"/>
      <c r="S31" s="121"/>
      <c r="T31" s="121"/>
      <c r="U31" s="121"/>
      <c r="V31" s="121"/>
      <c r="W31" s="119"/>
      <c r="X31" s="1"/>
      <c r="Y31" s="1"/>
    </row>
    <row r="32" spans="1:25" ht="34.200000000000003" customHeight="1">
      <c r="A32" s="137">
        <v>1</v>
      </c>
      <c r="B32" s="138">
        <v>43556</v>
      </c>
      <c r="C32" s="139"/>
      <c r="D32" s="21"/>
      <c r="E32" s="196" t="s">
        <v>120</v>
      </c>
      <c r="F32" s="197"/>
      <c r="G32" s="197"/>
      <c r="H32" s="197"/>
      <c r="I32" s="197"/>
      <c r="J32" s="198"/>
      <c r="K32" s="127" t="s">
        <v>91</v>
      </c>
      <c r="L32" s="106"/>
      <c r="M32" s="106"/>
      <c r="N32" s="107"/>
      <c r="O32" s="130" t="s">
        <v>92</v>
      </c>
      <c r="P32" s="114"/>
      <c r="Q32" s="114"/>
      <c r="R32" s="114"/>
      <c r="S32" s="114"/>
      <c r="T32" s="114"/>
      <c r="U32" s="114"/>
      <c r="V32" s="114"/>
      <c r="W32" s="136" t="s">
        <v>45</v>
      </c>
      <c r="X32" s="22"/>
      <c r="Y32" s="22"/>
    </row>
    <row r="33" spans="1:25" ht="34.200000000000003" customHeight="1">
      <c r="A33" s="123"/>
      <c r="B33" s="97" t="s">
        <v>93</v>
      </c>
      <c r="C33" s="140"/>
      <c r="D33" s="23">
        <f ca="1">IF(B34="現在",DATEDIF(B32,TODAY(),"m"),DATEDIF(B32,B34,"m"))+1</f>
        <v>6</v>
      </c>
      <c r="E33" s="199"/>
      <c r="F33" s="188"/>
      <c r="G33" s="188"/>
      <c r="H33" s="188"/>
      <c r="I33" s="188"/>
      <c r="J33" s="189"/>
      <c r="K33" s="108"/>
      <c r="L33" s="36"/>
      <c r="M33" s="36"/>
      <c r="N33" s="102"/>
      <c r="O33" s="112"/>
      <c r="P33" s="112"/>
      <c r="Q33" s="112"/>
      <c r="R33" s="112"/>
      <c r="S33" s="112"/>
      <c r="T33" s="112"/>
      <c r="U33" s="112"/>
      <c r="V33" s="112"/>
      <c r="W33" s="118"/>
      <c r="X33" s="22"/>
      <c r="Y33" s="24">
        <f ca="1">D33</f>
        <v>6</v>
      </c>
    </row>
    <row r="34" spans="1:25" ht="34.200000000000003" customHeight="1">
      <c r="A34" s="124"/>
      <c r="B34" s="141" t="s">
        <v>94</v>
      </c>
      <c r="C34" s="99"/>
      <c r="D34" s="25" t="s">
        <v>95</v>
      </c>
      <c r="E34" s="200"/>
      <c r="F34" s="201"/>
      <c r="G34" s="201"/>
      <c r="H34" s="201"/>
      <c r="I34" s="201"/>
      <c r="J34" s="202"/>
      <c r="K34" s="116"/>
      <c r="L34" s="73"/>
      <c r="M34" s="73"/>
      <c r="N34" s="104"/>
      <c r="O34" s="113"/>
      <c r="P34" s="113"/>
      <c r="Q34" s="113"/>
      <c r="R34" s="113"/>
      <c r="S34" s="113"/>
      <c r="T34" s="113"/>
      <c r="U34" s="113"/>
      <c r="V34" s="113"/>
      <c r="W34" s="126"/>
      <c r="X34" s="22"/>
      <c r="Y34" s="22"/>
    </row>
    <row r="35" spans="1:25" ht="40.799999999999997" customHeight="1">
      <c r="A35" s="122">
        <v>2</v>
      </c>
      <c r="B35" s="95">
        <v>43221</v>
      </c>
      <c r="C35" s="96"/>
      <c r="D35" s="26"/>
      <c r="E35" s="203" t="s">
        <v>121</v>
      </c>
      <c r="F35" s="185"/>
      <c r="G35" s="185"/>
      <c r="H35" s="185"/>
      <c r="I35" s="185"/>
      <c r="J35" s="186"/>
      <c r="K35" s="115" t="s">
        <v>96</v>
      </c>
      <c r="L35" s="68"/>
      <c r="M35" s="68"/>
      <c r="N35" s="101"/>
      <c r="O35" s="129" t="s">
        <v>110</v>
      </c>
      <c r="P35" s="111" t="s">
        <v>45</v>
      </c>
      <c r="Q35" s="111" t="s">
        <v>45</v>
      </c>
      <c r="R35" s="214"/>
      <c r="S35" s="111"/>
      <c r="T35" s="111"/>
      <c r="U35" s="111"/>
      <c r="V35" s="214" t="s">
        <v>45</v>
      </c>
      <c r="W35" s="134" t="s">
        <v>45</v>
      </c>
      <c r="X35" s="22"/>
      <c r="Y35" s="22"/>
    </row>
    <row r="36" spans="1:25" ht="40.799999999999997" customHeight="1">
      <c r="A36" s="123"/>
      <c r="B36" s="97" t="s">
        <v>93</v>
      </c>
      <c r="C36" s="54"/>
      <c r="D36" s="23">
        <f ca="1">IF(B37="現在",DATEDIF(B35,TODAY(),"m"),DATEDIF(B35,B37,"m"))+1</f>
        <v>11</v>
      </c>
      <c r="E36" s="199"/>
      <c r="F36" s="188"/>
      <c r="G36" s="188"/>
      <c r="H36" s="188"/>
      <c r="I36" s="188"/>
      <c r="J36" s="189"/>
      <c r="K36" s="108"/>
      <c r="L36" s="36"/>
      <c r="M36" s="36"/>
      <c r="N36" s="102"/>
      <c r="O36" s="112"/>
      <c r="P36" s="112"/>
      <c r="Q36" s="112"/>
      <c r="R36" s="209"/>
      <c r="S36" s="112"/>
      <c r="T36" s="112"/>
      <c r="U36" s="112"/>
      <c r="V36" s="209"/>
      <c r="W36" s="37"/>
      <c r="X36" s="22"/>
      <c r="Y36" s="24">
        <f ca="1">D36</f>
        <v>11</v>
      </c>
    </row>
    <row r="37" spans="1:25" ht="40.799999999999997" customHeight="1">
      <c r="A37" s="124"/>
      <c r="B37" s="98">
        <v>43555</v>
      </c>
      <c r="C37" s="99"/>
      <c r="D37" s="25" t="s">
        <v>95</v>
      </c>
      <c r="E37" s="200"/>
      <c r="F37" s="201"/>
      <c r="G37" s="201"/>
      <c r="H37" s="201"/>
      <c r="I37" s="201"/>
      <c r="J37" s="202"/>
      <c r="K37" s="116"/>
      <c r="L37" s="73"/>
      <c r="M37" s="73"/>
      <c r="N37" s="104"/>
      <c r="O37" s="113"/>
      <c r="P37" s="113"/>
      <c r="Q37" s="113"/>
      <c r="R37" s="210"/>
      <c r="S37" s="113"/>
      <c r="T37" s="113"/>
      <c r="U37" s="113"/>
      <c r="V37" s="210"/>
      <c r="W37" s="135"/>
      <c r="X37" s="22"/>
      <c r="Y37" s="22"/>
    </row>
    <row r="38" spans="1:25" ht="22.5" customHeight="1">
      <c r="A38" s="122">
        <v>3</v>
      </c>
      <c r="B38" s="95">
        <v>42917</v>
      </c>
      <c r="C38" s="96"/>
      <c r="D38" s="26"/>
      <c r="E38" s="204" t="s">
        <v>119</v>
      </c>
      <c r="F38" s="185"/>
      <c r="G38" s="185"/>
      <c r="H38" s="185"/>
      <c r="I38" s="185"/>
      <c r="J38" s="186"/>
      <c r="K38" s="115" t="s">
        <v>97</v>
      </c>
      <c r="L38" s="68"/>
      <c r="M38" s="68"/>
      <c r="N38" s="101"/>
      <c r="O38" s="129" t="s">
        <v>92</v>
      </c>
      <c r="P38" s="111"/>
      <c r="Q38" s="111" t="s">
        <v>45</v>
      </c>
      <c r="R38" s="111" t="s">
        <v>45</v>
      </c>
      <c r="S38" s="111"/>
      <c r="T38" s="111"/>
      <c r="U38" s="214"/>
      <c r="V38" s="111"/>
      <c r="W38" s="125"/>
      <c r="X38" s="22"/>
      <c r="Y38" s="22"/>
    </row>
    <row r="39" spans="1:25" ht="22.5" customHeight="1">
      <c r="A39" s="123"/>
      <c r="B39" s="97" t="s">
        <v>93</v>
      </c>
      <c r="C39" s="54"/>
      <c r="D39" s="23">
        <f ca="1">IF(B40="現在",DATEDIF(B38,TODAY(),"m"),DATEDIF(B38,B40,"m"))+1</f>
        <v>10</v>
      </c>
      <c r="E39" s="199"/>
      <c r="F39" s="188"/>
      <c r="G39" s="188"/>
      <c r="H39" s="188"/>
      <c r="I39" s="188"/>
      <c r="J39" s="189"/>
      <c r="K39" s="108"/>
      <c r="L39" s="36"/>
      <c r="M39" s="36"/>
      <c r="N39" s="102"/>
      <c r="O39" s="112"/>
      <c r="P39" s="112"/>
      <c r="Q39" s="112"/>
      <c r="R39" s="112"/>
      <c r="S39" s="112"/>
      <c r="T39" s="112"/>
      <c r="U39" s="209"/>
      <c r="V39" s="112"/>
      <c r="W39" s="118"/>
      <c r="X39" s="22"/>
      <c r="Y39" s="24">
        <f ca="1">D39</f>
        <v>10</v>
      </c>
    </row>
    <row r="40" spans="1:25" ht="22.5" customHeight="1">
      <c r="A40" s="124"/>
      <c r="B40" s="98">
        <v>43220</v>
      </c>
      <c r="C40" s="99"/>
      <c r="D40" s="25" t="s">
        <v>95</v>
      </c>
      <c r="E40" s="200"/>
      <c r="F40" s="201"/>
      <c r="G40" s="201"/>
      <c r="H40" s="201"/>
      <c r="I40" s="201"/>
      <c r="J40" s="202"/>
      <c r="K40" s="116"/>
      <c r="L40" s="73"/>
      <c r="M40" s="73"/>
      <c r="N40" s="104"/>
      <c r="O40" s="113"/>
      <c r="P40" s="113"/>
      <c r="Q40" s="113"/>
      <c r="R40" s="113"/>
      <c r="S40" s="113"/>
      <c r="T40" s="113"/>
      <c r="U40" s="210"/>
      <c r="V40" s="113"/>
      <c r="W40" s="126"/>
      <c r="X40" s="22"/>
      <c r="Y40" s="22"/>
    </row>
    <row r="41" spans="1:25" ht="25.5" customHeight="1">
      <c r="A41" s="122">
        <v>4</v>
      </c>
      <c r="B41" s="95">
        <v>42736</v>
      </c>
      <c r="C41" s="96"/>
      <c r="D41" s="26"/>
      <c r="E41" s="204" t="s">
        <v>125</v>
      </c>
      <c r="F41" s="185"/>
      <c r="G41" s="185"/>
      <c r="H41" s="185"/>
      <c r="I41" s="185"/>
      <c r="J41" s="186"/>
      <c r="K41" s="115" t="s">
        <v>98</v>
      </c>
      <c r="L41" s="68"/>
      <c r="M41" s="68"/>
      <c r="N41" s="101"/>
      <c r="O41" s="129" t="s">
        <v>92</v>
      </c>
      <c r="P41" s="111"/>
      <c r="Q41" s="111"/>
      <c r="R41" s="111" t="s">
        <v>45</v>
      </c>
      <c r="S41" s="111"/>
      <c r="T41" s="111"/>
      <c r="U41" s="111" t="s">
        <v>45</v>
      </c>
      <c r="V41" s="111"/>
      <c r="W41" s="125"/>
      <c r="X41" s="22"/>
      <c r="Y41" s="22"/>
    </row>
    <row r="42" spans="1:25" ht="25.5" customHeight="1">
      <c r="A42" s="123"/>
      <c r="B42" s="97" t="s">
        <v>93</v>
      </c>
      <c r="C42" s="54"/>
      <c r="D42" s="23">
        <f ca="1">IF(B43="現在",DATEDIF(B41,TODAY(),"m"),DATEDIF(B41,B43,"m"))+1</f>
        <v>6</v>
      </c>
      <c r="E42" s="199"/>
      <c r="F42" s="188"/>
      <c r="G42" s="188"/>
      <c r="H42" s="188"/>
      <c r="I42" s="188"/>
      <c r="J42" s="189"/>
      <c r="K42" s="108"/>
      <c r="L42" s="36"/>
      <c r="M42" s="36"/>
      <c r="N42" s="102"/>
      <c r="O42" s="112"/>
      <c r="P42" s="112"/>
      <c r="Q42" s="112"/>
      <c r="R42" s="112"/>
      <c r="S42" s="112"/>
      <c r="T42" s="112"/>
      <c r="U42" s="112"/>
      <c r="V42" s="112"/>
      <c r="W42" s="118"/>
      <c r="X42" s="22"/>
      <c r="Y42" s="24">
        <f ca="1">D42</f>
        <v>6</v>
      </c>
    </row>
    <row r="43" spans="1:25" ht="25.5" customHeight="1">
      <c r="A43" s="124"/>
      <c r="B43" s="98">
        <v>42916</v>
      </c>
      <c r="C43" s="99"/>
      <c r="D43" s="25" t="s">
        <v>95</v>
      </c>
      <c r="E43" s="200"/>
      <c r="F43" s="201"/>
      <c r="G43" s="201"/>
      <c r="H43" s="201"/>
      <c r="I43" s="201"/>
      <c r="J43" s="202"/>
      <c r="K43" s="116"/>
      <c r="L43" s="73"/>
      <c r="M43" s="73"/>
      <c r="N43" s="104"/>
      <c r="O43" s="113"/>
      <c r="P43" s="113"/>
      <c r="Q43" s="113"/>
      <c r="R43" s="113"/>
      <c r="S43" s="113"/>
      <c r="T43" s="113"/>
      <c r="U43" s="113"/>
      <c r="V43" s="113"/>
      <c r="W43" s="126"/>
      <c r="X43" s="22"/>
      <c r="Y43" s="22"/>
    </row>
    <row r="44" spans="1:25" ht="22.5" customHeight="1">
      <c r="A44" s="122">
        <v>5</v>
      </c>
      <c r="B44" s="95">
        <v>42552</v>
      </c>
      <c r="C44" s="96"/>
      <c r="D44" s="26"/>
      <c r="E44" s="205" t="s">
        <v>124</v>
      </c>
      <c r="F44" s="185"/>
      <c r="G44" s="185"/>
      <c r="H44" s="185"/>
      <c r="I44" s="185"/>
      <c r="J44" s="186"/>
      <c r="K44" s="115" t="s">
        <v>97</v>
      </c>
      <c r="L44" s="68"/>
      <c r="M44" s="68"/>
      <c r="N44" s="101"/>
      <c r="O44" s="129" t="s">
        <v>92</v>
      </c>
      <c r="P44" s="111" t="s">
        <v>45</v>
      </c>
      <c r="Q44" s="111" t="s">
        <v>45</v>
      </c>
      <c r="R44" s="111" t="s">
        <v>45</v>
      </c>
      <c r="S44" s="111"/>
      <c r="T44" s="111"/>
      <c r="U44" s="111"/>
      <c r="V44" s="111"/>
      <c r="W44" s="125"/>
      <c r="X44" s="22"/>
      <c r="Y44" s="22"/>
    </row>
    <row r="45" spans="1:25" ht="22.5" customHeight="1">
      <c r="A45" s="123"/>
      <c r="B45" s="97" t="s">
        <v>93</v>
      </c>
      <c r="C45" s="54"/>
      <c r="D45" s="23">
        <f ca="1">IF(B46="現在",DATEDIF(B44,TODAY(),"m"),DATEDIF(B44,B46,"m"))+1</f>
        <v>6</v>
      </c>
      <c r="E45" s="199"/>
      <c r="F45" s="188"/>
      <c r="G45" s="188"/>
      <c r="H45" s="188"/>
      <c r="I45" s="188"/>
      <c r="J45" s="189"/>
      <c r="K45" s="108"/>
      <c r="L45" s="36"/>
      <c r="M45" s="36"/>
      <c r="N45" s="102"/>
      <c r="O45" s="112"/>
      <c r="P45" s="112"/>
      <c r="Q45" s="112"/>
      <c r="R45" s="112"/>
      <c r="S45" s="112"/>
      <c r="T45" s="112"/>
      <c r="U45" s="112"/>
      <c r="V45" s="112"/>
      <c r="W45" s="118"/>
      <c r="X45" s="22"/>
      <c r="Y45" s="24">
        <f ca="1">D45</f>
        <v>6</v>
      </c>
    </row>
    <row r="46" spans="1:25" ht="22.5" customHeight="1">
      <c r="A46" s="124"/>
      <c r="B46" s="98">
        <v>42735</v>
      </c>
      <c r="C46" s="99"/>
      <c r="D46" s="25" t="s">
        <v>95</v>
      </c>
      <c r="E46" s="200"/>
      <c r="F46" s="201"/>
      <c r="G46" s="201"/>
      <c r="H46" s="201"/>
      <c r="I46" s="201"/>
      <c r="J46" s="202"/>
      <c r="K46" s="116"/>
      <c r="L46" s="73"/>
      <c r="M46" s="73"/>
      <c r="N46" s="104"/>
      <c r="O46" s="113"/>
      <c r="P46" s="113"/>
      <c r="Q46" s="113"/>
      <c r="R46" s="113"/>
      <c r="S46" s="113"/>
      <c r="T46" s="113"/>
      <c r="U46" s="113"/>
      <c r="V46" s="113"/>
      <c r="W46" s="126"/>
      <c r="X46" s="22"/>
      <c r="Y46" s="22"/>
    </row>
    <row r="47" spans="1:25" ht="35.1" customHeight="1">
      <c r="A47" s="122">
        <v>6</v>
      </c>
      <c r="B47" s="95">
        <v>42095</v>
      </c>
      <c r="C47" s="96"/>
      <c r="D47" s="26"/>
      <c r="E47" s="205" t="s">
        <v>122</v>
      </c>
      <c r="F47" s="185"/>
      <c r="G47" s="185"/>
      <c r="H47" s="185"/>
      <c r="I47" s="185"/>
      <c r="J47" s="186"/>
      <c r="K47" s="115" t="s">
        <v>97</v>
      </c>
      <c r="L47" s="68"/>
      <c r="M47" s="68"/>
      <c r="N47" s="101"/>
      <c r="O47" s="129" t="s">
        <v>92</v>
      </c>
      <c r="P47" s="111"/>
      <c r="Q47" s="111"/>
      <c r="R47" s="111" t="s">
        <v>45</v>
      </c>
      <c r="S47" s="111" t="s">
        <v>45</v>
      </c>
      <c r="T47" s="111" t="s">
        <v>45</v>
      </c>
      <c r="U47" s="111" t="s">
        <v>45</v>
      </c>
      <c r="V47" s="111" t="s">
        <v>45</v>
      </c>
      <c r="W47" s="125" t="s">
        <v>45</v>
      </c>
      <c r="X47" s="22"/>
      <c r="Y47" s="22"/>
    </row>
    <row r="48" spans="1:25" ht="35.1" customHeight="1">
      <c r="A48" s="123"/>
      <c r="B48" s="97" t="s">
        <v>93</v>
      </c>
      <c r="C48" s="54"/>
      <c r="D48" s="23">
        <f ca="1">IF(B49="現在",DATEDIF(B47,TODAY(),"m"),DATEDIF(B47,B49,"m"))+1</f>
        <v>15</v>
      </c>
      <c r="E48" s="199"/>
      <c r="F48" s="188"/>
      <c r="G48" s="188"/>
      <c r="H48" s="188"/>
      <c r="I48" s="188"/>
      <c r="J48" s="189"/>
      <c r="K48" s="108"/>
      <c r="L48" s="36"/>
      <c r="M48" s="36"/>
      <c r="N48" s="102"/>
      <c r="O48" s="112"/>
      <c r="P48" s="112"/>
      <c r="Q48" s="112"/>
      <c r="R48" s="112"/>
      <c r="S48" s="112"/>
      <c r="T48" s="112"/>
      <c r="U48" s="112"/>
      <c r="V48" s="112"/>
      <c r="W48" s="118"/>
      <c r="X48" s="22"/>
      <c r="Y48" s="24">
        <f ca="1">D48</f>
        <v>15</v>
      </c>
    </row>
    <row r="49" spans="1:25" ht="35.1" customHeight="1">
      <c r="A49" s="124"/>
      <c r="B49" s="98">
        <v>42551</v>
      </c>
      <c r="C49" s="99"/>
      <c r="D49" s="25" t="s">
        <v>95</v>
      </c>
      <c r="E49" s="200"/>
      <c r="F49" s="201"/>
      <c r="G49" s="201"/>
      <c r="H49" s="201"/>
      <c r="I49" s="201"/>
      <c r="J49" s="202"/>
      <c r="K49" s="116"/>
      <c r="L49" s="73"/>
      <c r="M49" s="73"/>
      <c r="N49" s="104"/>
      <c r="O49" s="113"/>
      <c r="P49" s="113"/>
      <c r="Q49" s="113"/>
      <c r="R49" s="113"/>
      <c r="S49" s="113"/>
      <c r="T49" s="113"/>
      <c r="U49" s="113"/>
      <c r="V49" s="113"/>
      <c r="W49" s="126"/>
      <c r="X49" s="22"/>
      <c r="Y49" s="22"/>
    </row>
    <row r="50" spans="1:25" ht="22.5" customHeight="1">
      <c r="A50" s="122">
        <v>7</v>
      </c>
      <c r="B50" s="95">
        <v>41671</v>
      </c>
      <c r="C50" s="96"/>
      <c r="D50" s="26"/>
      <c r="E50" s="206" t="s">
        <v>123</v>
      </c>
      <c r="F50" s="185"/>
      <c r="G50" s="185"/>
      <c r="H50" s="185"/>
      <c r="I50" s="185"/>
      <c r="J50" s="186"/>
      <c r="K50" s="115" t="s">
        <v>97</v>
      </c>
      <c r="L50" s="68"/>
      <c r="M50" s="68"/>
      <c r="N50" s="101"/>
      <c r="O50" s="129" t="s">
        <v>92</v>
      </c>
      <c r="P50" s="111"/>
      <c r="Q50" s="111"/>
      <c r="R50" s="111" t="s">
        <v>45</v>
      </c>
      <c r="S50" s="111" t="s">
        <v>45</v>
      </c>
      <c r="T50" s="111" t="s">
        <v>45</v>
      </c>
      <c r="U50" s="111" t="s">
        <v>45</v>
      </c>
      <c r="V50" s="111" t="s">
        <v>45</v>
      </c>
      <c r="W50" s="125" t="s">
        <v>45</v>
      </c>
      <c r="X50" s="22"/>
      <c r="Y50" s="22"/>
    </row>
    <row r="51" spans="1:25" ht="22.5" customHeight="1">
      <c r="A51" s="123"/>
      <c r="B51" s="97" t="s">
        <v>93</v>
      </c>
      <c r="C51" s="54"/>
      <c r="D51" s="23">
        <f ca="1">IF(B52="現在",DATEDIF(B50,TODAY(),"m"),DATEDIF(B50,B52,"m"))+1</f>
        <v>14</v>
      </c>
      <c r="E51" s="199"/>
      <c r="F51" s="188"/>
      <c r="G51" s="188"/>
      <c r="H51" s="188"/>
      <c r="I51" s="188"/>
      <c r="J51" s="189"/>
      <c r="K51" s="108"/>
      <c r="L51" s="36"/>
      <c r="M51" s="36"/>
      <c r="N51" s="102"/>
      <c r="O51" s="112"/>
      <c r="P51" s="112"/>
      <c r="Q51" s="112"/>
      <c r="R51" s="112"/>
      <c r="S51" s="112"/>
      <c r="T51" s="112"/>
      <c r="U51" s="112"/>
      <c r="V51" s="112"/>
      <c r="W51" s="118"/>
      <c r="X51" s="22"/>
      <c r="Y51" s="24">
        <f ca="1">D51</f>
        <v>14</v>
      </c>
    </row>
    <row r="52" spans="1:25" ht="22.5" customHeight="1">
      <c r="A52" s="124"/>
      <c r="B52" s="98">
        <v>42094</v>
      </c>
      <c r="C52" s="99"/>
      <c r="D52" s="25" t="s">
        <v>95</v>
      </c>
      <c r="E52" s="200"/>
      <c r="F52" s="201"/>
      <c r="G52" s="201"/>
      <c r="H52" s="201"/>
      <c r="I52" s="201"/>
      <c r="J52" s="202"/>
      <c r="K52" s="116"/>
      <c r="L52" s="73"/>
      <c r="M52" s="73"/>
      <c r="N52" s="104"/>
      <c r="O52" s="113"/>
      <c r="P52" s="113"/>
      <c r="Q52" s="113"/>
      <c r="R52" s="113"/>
      <c r="S52" s="113"/>
      <c r="T52" s="113"/>
      <c r="U52" s="113"/>
      <c r="V52" s="113"/>
      <c r="W52" s="126"/>
      <c r="X52" s="22"/>
      <c r="Y52" s="22"/>
    </row>
    <row r="53" spans="1:25" ht="22.5" customHeight="1">
      <c r="A53" s="122">
        <v>8</v>
      </c>
      <c r="B53" s="95">
        <v>41405</v>
      </c>
      <c r="C53" s="96"/>
      <c r="D53" s="26"/>
      <c r="E53" s="206" t="s">
        <v>118</v>
      </c>
      <c r="F53" s="185"/>
      <c r="G53" s="185"/>
      <c r="H53" s="185"/>
      <c r="I53" s="185"/>
      <c r="J53" s="186"/>
      <c r="K53" s="115" t="s">
        <v>99</v>
      </c>
      <c r="L53" s="68"/>
      <c r="M53" s="68"/>
      <c r="N53" s="101"/>
      <c r="O53" s="129" t="s">
        <v>92</v>
      </c>
      <c r="P53" s="111"/>
      <c r="Q53" s="111"/>
      <c r="R53" s="111" t="s">
        <v>45</v>
      </c>
      <c r="S53" s="111" t="s">
        <v>45</v>
      </c>
      <c r="T53" s="111" t="s">
        <v>45</v>
      </c>
      <c r="U53" s="111"/>
      <c r="V53" s="111"/>
      <c r="W53" s="125"/>
      <c r="X53" s="22"/>
      <c r="Y53" s="22"/>
    </row>
    <row r="54" spans="1:25" ht="22.5" customHeight="1">
      <c r="A54" s="123"/>
      <c r="B54" s="97" t="s">
        <v>93</v>
      </c>
      <c r="C54" s="54"/>
      <c r="D54" s="23">
        <f ca="1">IF(B55="現在",DATEDIF(B53,TODAY(),"m"),DATEDIF(B53,B55,"m"))+1</f>
        <v>9</v>
      </c>
      <c r="E54" s="199"/>
      <c r="F54" s="188"/>
      <c r="G54" s="188"/>
      <c r="H54" s="188"/>
      <c r="I54" s="188"/>
      <c r="J54" s="189"/>
      <c r="K54" s="108"/>
      <c r="L54" s="36"/>
      <c r="M54" s="36"/>
      <c r="N54" s="102"/>
      <c r="O54" s="112"/>
      <c r="P54" s="112"/>
      <c r="Q54" s="112"/>
      <c r="R54" s="112"/>
      <c r="S54" s="112"/>
      <c r="T54" s="112"/>
      <c r="U54" s="112"/>
      <c r="V54" s="112"/>
      <c r="W54" s="118"/>
      <c r="X54" s="22"/>
      <c r="Y54" s="24">
        <f ca="1">D54</f>
        <v>9</v>
      </c>
    </row>
    <row r="55" spans="1:25" ht="22.5" customHeight="1">
      <c r="A55" s="124"/>
      <c r="B55" s="98">
        <v>41670</v>
      </c>
      <c r="C55" s="99"/>
      <c r="D55" s="25" t="s">
        <v>95</v>
      </c>
      <c r="E55" s="200"/>
      <c r="F55" s="201"/>
      <c r="G55" s="201"/>
      <c r="H55" s="201"/>
      <c r="I55" s="201"/>
      <c r="J55" s="202"/>
      <c r="K55" s="116"/>
      <c r="L55" s="73"/>
      <c r="M55" s="73"/>
      <c r="N55" s="104"/>
      <c r="O55" s="113"/>
      <c r="P55" s="113"/>
      <c r="Q55" s="113"/>
      <c r="R55" s="113"/>
      <c r="S55" s="113"/>
      <c r="T55" s="113"/>
      <c r="U55" s="113"/>
      <c r="V55" s="113"/>
      <c r="W55" s="126"/>
      <c r="X55" s="22"/>
      <c r="Y55" s="22"/>
    </row>
    <row r="56" spans="1:25" ht="22.5" customHeight="1">
      <c r="A56" s="122">
        <v>9</v>
      </c>
      <c r="B56" s="95">
        <v>41091</v>
      </c>
      <c r="C56" s="96"/>
      <c r="D56" s="26"/>
      <c r="E56" s="204" t="s">
        <v>117</v>
      </c>
      <c r="F56" s="185"/>
      <c r="G56" s="185"/>
      <c r="H56" s="185"/>
      <c r="I56" s="185"/>
      <c r="J56" s="186"/>
      <c r="K56" s="115" t="s">
        <v>100</v>
      </c>
      <c r="L56" s="68"/>
      <c r="M56" s="68"/>
      <c r="N56" s="101"/>
      <c r="O56" s="208" t="s">
        <v>116</v>
      </c>
      <c r="P56" s="111"/>
      <c r="Q56" s="111"/>
      <c r="R56" s="111" t="s">
        <v>45</v>
      </c>
      <c r="S56" s="111" t="s">
        <v>45</v>
      </c>
      <c r="T56" s="111" t="s">
        <v>45</v>
      </c>
      <c r="U56" s="111" t="s">
        <v>45</v>
      </c>
      <c r="V56" s="111"/>
      <c r="W56" s="211"/>
      <c r="X56" s="22"/>
      <c r="Y56" s="22"/>
    </row>
    <row r="57" spans="1:25" ht="22.5" customHeight="1">
      <c r="A57" s="123"/>
      <c r="B57" s="97" t="s">
        <v>93</v>
      </c>
      <c r="C57" s="54"/>
      <c r="D57" s="23">
        <f ca="1">IF(B58="現在",DATEDIF(B56,TODAY(),"m"),DATEDIF(B56,B58,"m"))+1</f>
        <v>10</v>
      </c>
      <c r="E57" s="199"/>
      <c r="F57" s="188"/>
      <c r="G57" s="188"/>
      <c r="H57" s="188"/>
      <c r="I57" s="188"/>
      <c r="J57" s="189"/>
      <c r="K57" s="108"/>
      <c r="L57" s="36"/>
      <c r="M57" s="36"/>
      <c r="N57" s="102"/>
      <c r="O57" s="209"/>
      <c r="P57" s="112"/>
      <c r="Q57" s="112"/>
      <c r="R57" s="112"/>
      <c r="S57" s="112"/>
      <c r="T57" s="112"/>
      <c r="U57" s="112"/>
      <c r="V57" s="112"/>
      <c r="W57" s="212"/>
      <c r="X57" s="22"/>
      <c r="Y57" s="24">
        <f ca="1">D57</f>
        <v>10</v>
      </c>
    </row>
    <row r="58" spans="1:25" ht="22.5" customHeight="1">
      <c r="A58" s="124"/>
      <c r="B58" s="98">
        <v>41394</v>
      </c>
      <c r="C58" s="99"/>
      <c r="D58" s="25" t="s">
        <v>95</v>
      </c>
      <c r="E58" s="200"/>
      <c r="F58" s="201"/>
      <c r="G58" s="201"/>
      <c r="H58" s="201"/>
      <c r="I58" s="201"/>
      <c r="J58" s="202"/>
      <c r="K58" s="116"/>
      <c r="L58" s="73"/>
      <c r="M58" s="73"/>
      <c r="N58" s="104"/>
      <c r="O58" s="210"/>
      <c r="P58" s="113"/>
      <c r="Q58" s="113"/>
      <c r="R58" s="113"/>
      <c r="S58" s="113"/>
      <c r="T58" s="113"/>
      <c r="U58" s="113"/>
      <c r="V58" s="113"/>
      <c r="W58" s="213"/>
      <c r="X58" s="22"/>
      <c r="Y58" s="22"/>
    </row>
    <row r="59" spans="1:25" ht="22.5" customHeight="1">
      <c r="A59" s="122">
        <v>10</v>
      </c>
      <c r="B59" s="95">
        <v>40848</v>
      </c>
      <c r="C59" s="96"/>
      <c r="D59" s="26"/>
      <c r="E59" s="204" t="s">
        <v>115</v>
      </c>
      <c r="F59" s="185"/>
      <c r="G59" s="185"/>
      <c r="H59" s="185"/>
      <c r="I59" s="185"/>
      <c r="J59" s="186"/>
      <c r="K59" s="115" t="s">
        <v>101</v>
      </c>
      <c r="L59" s="68"/>
      <c r="M59" s="68"/>
      <c r="N59" s="101"/>
      <c r="O59" s="129" t="s">
        <v>102</v>
      </c>
      <c r="P59" s="111"/>
      <c r="Q59" s="111"/>
      <c r="R59" s="111"/>
      <c r="S59" s="111" t="s">
        <v>45</v>
      </c>
      <c r="T59" s="111" t="s">
        <v>45</v>
      </c>
      <c r="U59" s="111"/>
      <c r="V59" s="111"/>
      <c r="W59" s="125"/>
      <c r="X59" s="22"/>
      <c r="Y59" s="22"/>
    </row>
    <row r="60" spans="1:25" ht="22.5" customHeight="1">
      <c r="A60" s="123"/>
      <c r="B60" s="97" t="s">
        <v>93</v>
      </c>
      <c r="C60" s="54"/>
      <c r="D60" s="23">
        <f ca="1">IF(B61="現在",DATEDIF(B59,TODAY(),"m"),DATEDIF(B59,B61,"m"))+1</f>
        <v>8</v>
      </c>
      <c r="E60" s="199"/>
      <c r="F60" s="188"/>
      <c r="G60" s="188"/>
      <c r="H60" s="188"/>
      <c r="I60" s="188"/>
      <c r="J60" s="189"/>
      <c r="K60" s="108"/>
      <c r="L60" s="36"/>
      <c r="M60" s="36"/>
      <c r="N60" s="102"/>
      <c r="O60" s="112"/>
      <c r="P60" s="112"/>
      <c r="Q60" s="112"/>
      <c r="R60" s="112"/>
      <c r="S60" s="112"/>
      <c r="T60" s="112"/>
      <c r="U60" s="112"/>
      <c r="V60" s="112"/>
      <c r="W60" s="118"/>
      <c r="X60" s="22"/>
      <c r="Y60" s="24">
        <f ca="1">D60</f>
        <v>8</v>
      </c>
    </row>
    <row r="61" spans="1:25" ht="22.5" customHeight="1">
      <c r="A61" s="124"/>
      <c r="B61" s="98">
        <v>41090</v>
      </c>
      <c r="C61" s="99"/>
      <c r="D61" s="25" t="s">
        <v>95</v>
      </c>
      <c r="E61" s="200"/>
      <c r="F61" s="201"/>
      <c r="G61" s="201"/>
      <c r="H61" s="201"/>
      <c r="I61" s="201"/>
      <c r="J61" s="202"/>
      <c r="K61" s="116"/>
      <c r="L61" s="73"/>
      <c r="M61" s="73"/>
      <c r="N61" s="104"/>
      <c r="O61" s="113"/>
      <c r="P61" s="113"/>
      <c r="Q61" s="113"/>
      <c r="R61" s="113"/>
      <c r="S61" s="113"/>
      <c r="T61" s="113"/>
      <c r="U61" s="113"/>
      <c r="V61" s="113"/>
      <c r="W61" s="126"/>
      <c r="X61" s="22"/>
      <c r="Y61" s="22"/>
    </row>
    <row r="62" spans="1:25" ht="22.5" customHeight="1">
      <c r="A62" s="122">
        <v>11</v>
      </c>
      <c r="B62" s="95">
        <v>40725</v>
      </c>
      <c r="C62" s="96"/>
      <c r="D62" s="26"/>
      <c r="E62" s="204" t="s">
        <v>114</v>
      </c>
      <c r="F62" s="185"/>
      <c r="G62" s="185"/>
      <c r="H62" s="185"/>
      <c r="I62" s="185"/>
      <c r="J62" s="186"/>
      <c r="K62" s="115" t="s">
        <v>103</v>
      </c>
      <c r="L62" s="68"/>
      <c r="M62" s="68"/>
      <c r="N62" s="101"/>
      <c r="O62" s="129" t="s">
        <v>102</v>
      </c>
      <c r="P62" s="111"/>
      <c r="Q62" s="111"/>
      <c r="R62" s="111"/>
      <c r="S62" s="111" t="s">
        <v>45</v>
      </c>
      <c r="T62" s="111" t="s">
        <v>45</v>
      </c>
      <c r="U62" s="111"/>
      <c r="V62" s="111"/>
      <c r="W62" s="125"/>
      <c r="X62" s="22"/>
      <c r="Y62" s="22"/>
    </row>
    <row r="63" spans="1:25" ht="22.5" customHeight="1">
      <c r="A63" s="123"/>
      <c r="B63" s="97" t="s">
        <v>93</v>
      </c>
      <c r="C63" s="54"/>
      <c r="D63" s="23">
        <f ca="1">IF(B64="現在",DATEDIF(B62,TODAY(),"m"),DATEDIF(B62,B64,"m"))+1</f>
        <v>4</v>
      </c>
      <c r="E63" s="199"/>
      <c r="F63" s="188"/>
      <c r="G63" s="188"/>
      <c r="H63" s="188"/>
      <c r="I63" s="188"/>
      <c r="J63" s="189"/>
      <c r="K63" s="108"/>
      <c r="L63" s="36"/>
      <c r="M63" s="36"/>
      <c r="N63" s="102"/>
      <c r="O63" s="112"/>
      <c r="P63" s="112"/>
      <c r="Q63" s="112"/>
      <c r="R63" s="112"/>
      <c r="S63" s="112"/>
      <c r="T63" s="112"/>
      <c r="U63" s="112"/>
      <c r="V63" s="112"/>
      <c r="W63" s="118"/>
      <c r="X63" s="22"/>
      <c r="Y63" s="24">
        <f ca="1">D63</f>
        <v>4</v>
      </c>
    </row>
    <row r="64" spans="1:25" ht="22.5" customHeight="1">
      <c r="A64" s="124"/>
      <c r="B64" s="98">
        <v>40847</v>
      </c>
      <c r="C64" s="99"/>
      <c r="D64" s="25" t="s">
        <v>95</v>
      </c>
      <c r="E64" s="200"/>
      <c r="F64" s="201"/>
      <c r="G64" s="201"/>
      <c r="H64" s="201"/>
      <c r="I64" s="201"/>
      <c r="J64" s="202"/>
      <c r="K64" s="116"/>
      <c r="L64" s="73"/>
      <c r="M64" s="73"/>
      <c r="N64" s="104"/>
      <c r="O64" s="113"/>
      <c r="P64" s="113"/>
      <c r="Q64" s="113"/>
      <c r="R64" s="113"/>
      <c r="S64" s="113"/>
      <c r="T64" s="113"/>
      <c r="U64" s="113"/>
      <c r="V64" s="113"/>
      <c r="W64" s="126"/>
      <c r="X64" s="22"/>
      <c r="Y64" s="22"/>
    </row>
    <row r="65" spans="1:25" ht="22.5" customHeight="1">
      <c r="A65" s="122">
        <v>12</v>
      </c>
      <c r="B65" s="95">
        <v>40452</v>
      </c>
      <c r="C65" s="96"/>
      <c r="D65" s="26"/>
      <c r="E65" s="204" t="s">
        <v>113</v>
      </c>
      <c r="F65" s="185"/>
      <c r="G65" s="185"/>
      <c r="H65" s="185"/>
      <c r="I65" s="185"/>
      <c r="J65" s="186"/>
      <c r="K65" s="115" t="s">
        <v>104</v>
      </c>
      <c r="L65" s="68"/>
      <c r="M65" s="68"/>
      <c r="N65" s="101"/>
      <c r="O65" s="129" t="s">
        <v>102</v>
      </c>
      <c r="P65" s="111"/>
      <c r="Q65" s="111"/>
      <c r="R65" s="111"/>
      <c r="S65" s="111" t="s">
        <v>45</v>
      </c>
      <c r="T65" s="111" t="s">
        <v>45</v>
      </c>
      <c r="U65" s="111"/>
      <c r="V65" s="111"/>
      <c r="W65" s="125"/>
      <c r="X65" s="22"/>
      <c r="Y65" s="22"/>
    </row>
    <row r="66" spans="1:25" ht="22.5" customHeight="1">
      <c r="A66" s="123"/>
      <c r="B66" s="97" t="s">
        <v>93</v>
      </c>
      <c r="C66" s="54"/>
      <c r="D66" s="23">
        <f ca="1">IF(B67="現在",DATEDIF(B65,TODAY(),"m"),DATEDIF(B65,B67,"m"))+1</f>
        <v>9</v>
      </c>
      <c r="E66" s="199"/>
      <c r="F66" s="188"/>
      <c r="G66" s="188"/>
      <c r="H66" s="188"/>
      <c r="I66" s="188"/>
      <c r="J66" s="189"/>
      <c r="K66" s="108"/>
      <c r="L66" s="36"/>
      <c r="M66" s="36"/>
      <c r="N66" s="102"/>
      <c r="O66" s="112"/>
      <c r="P66" s="112"/>
      <c r="Q66" s="112"/>
      <c r="R66" s="112"/>
      <c r="S66" s="112"/>
      <c r="T66" s="112"/>
      <c r="U66" s="112"/>
      <c r="V66" s="112"/>
      <c r="W66" s="118"/>
      <c r="X66" s="22"/>
      <c r="Y66" s="24">
        <f ca="1">D66</f>
        <v>9</v>
      </c>
    </row>
    <row r="67" spans="1:25" ht="22.5" customHeight="1">
      <c r="A67" s="168"/>
      <c r="B67" s="169">
        <v>40724</v>
      </c>
      <c r="C67" s="48"/>
      <c r="D67" s="27" t="s">
        <v>95</v>
      </c>
      <c r="E67" s="207"/>
      <c r="F67" s="191"/>
      <c r="G67" s="191"/>
      <c r="H67" s="191"/>
      <c r="I67" s="191"/>
      <c r="J67" s="192"/>
      <c r="K67" s="109"/>
      <c r="L67" s="39"/>
      <c r="M67" s="39"/>
      <c r="N67" s="110"/>
      <c r="O67" s="121"/>
      <c r="P67" s="121"/>
      <c r="Q67" s="121"/>
      <c r="R67" s="121"/>
      <c r="S67" s="121"/>
      <c r="T67" s="121"/>
      <c r="U67" s="121"/>
      <c r="V67" s="121"/>
      <c r="W67" s="119"/>
      <c r="X67" s="22"/>
      <c r="Y67" s="22"/>
    </row>
    <row r="68" spans="1:25" ht="12" customHeight="1">
      <c r="A68" s="1"/>
      <c r="B68" s="1"/>
      <c r="C68" s="1"/>
      <c r="D68" s="2"/>
      <c r="E68" s="2"/>
      <c r="F68" s="2"/>
      <c r="G68" s="2"/>
      <c r="H68" s="2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" customHeight="1">
      <c r="A69" s="1"/>
      <c r="B69" s="1"/>
      <c r="C69" s="1"/>
      <c r="D69" s="2"/>
      <c r="E69" s="2"/>
      <c r="F69" s="2"/>
      <c r="G69" s="2"/>
      <c r="H69" s="2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" customHeight="1">
      <c r="A70" s="1"/>
      <c r="B70" s="1"/>
      <c r="C70" s="1"/>
      <c r="D70" s="2"/>
      <c r="E70" s="2"/>
      <c r="F70" s="2"/>
      <c r="G70" s="2"/>
      <c r="H70" s="2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" customHeight="1">
      <c r="A71" s="1"/>
      <c r="B71" s="1"/>
      <c r="C71" s="1"/>
      <c r="D71" s="2"/>
      <c r="E71" s="2"/>
      <c r="F71" s="2"/>
      <c r="G71" s="2"/>
      <c r="H71" s="2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" customHeight="1">
      <c r="A72" s="1"/>
      <c r="B72" s="1"/>
      <c r="C72" s="1"/>
      <c r="D72" s="2"/>
      <c r="E72" s="2"/>
      <c r="F72" s="2"/>
      <c r="G72" s="2"/>
      <c r="H72" s="2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" customHeight="1">
      <c r="A73" s="1"/>
      <c r="B73" s="1"/>
      <c r="C73" s="1"/>
      <c r="D73" s="2"/>
      <c r="E73" s="2"/>
      <c r="F73" s="2"/>
      <c r="G73" s="2"/>
      <c r="H73" s="2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" customHeight="1">
      <c r="A74" s="1"/>
      <c r="B74" s="1"/>
      <c r="C74" s="1"/>
      <c r="D74" s="2"/>
      <c r="E74" s="2"/>
      <c r="F74" s="2"/>
      <c r="G74" s="2"/>
      <c r="H74" s="2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" customHeight="1">
      <c r="A75" s="1"/>
      <c r="B75" s="1"/>
      <c r="C75" s="1"/>
      <c r="D75" s="2"/>
      <c r="E75" s="2"/>
      <c r="F75" s="2"/>
      <c r="G75" s="2"/>
      <c r="H75" s="2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" customHeight="1">
      <c r="A76" s="1"/>
      <c r="B76" s="1"/>
      <c r="C76" s="1"/>
      <c r="D76" s="2"/>
      <c r="E76" s="2"/>
      <c r="F76" s="2"/>
      <c r="G76" s="2"/>
      <c r="H76" s="2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" customHeight="1">
      <c r="A77" s="1"/>
      <c r="B77" s="1"/>
      <c r="C77" s="1"/>
      <c r="D77" s="2"/>
      <c r="E77" s="2"/>
      <c r="F77" s="2"/>
      <c r="G77" s="2"/>
      <c r="H77" s="2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" customHeight="1">
      <c r="A78" s="1"/>
      <c r="B78" s="1"/>
      <c r="C78" s="1"/>
      <c r="D78" s="2"/>
      <c r="E78" s="2"/>
      <c r="F78" s="2"/>
      <c r="G78" s="2"/>
      <c r="H78" s="2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" customHeight="1">
      <c r="A79" s="1"/>
      <c r="B79" s="1"/>
      <c r="C79" s="1"/>
      <c r="D79" s="2"/>
      <c r="E79" s="2"/>
      <c r="F79" s="2"/>
      <c r="G79" s="2"/>
      <c r="H79" s="2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" customHeight="1">
      <c r="A80" s="1"/>
      <c r="B80" s="1"/>
      <c r="C80" s="1"/>
      <c r="D80" s="2"/>
      <c r="E80" s="2"/>
      <c r="F80" s="2"/>
      <c r="G80" s="2"/>
      <c r="H80" s="2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" customHeight="1">
      <c r="A81" s="1"/>
      <c r="B81" s="1"/>
      <c r="C81" s="1"/>
      <c r="D81" s="2"/>
      <c r="E81" s="2"/>
      <c r="F81" s="2"/>
      <c r="G81" s="2"/>
      <c r="H81" s="2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" customHeight="1">
      <c r="A82" s="1"/>
      <c r="B82" s="1"/>
      <c r="C82" s="1"/>
      <c r="D82" s="2"/>
      <c r="E82" s="2"/>
      <c r="F82" s="2"/>
      <c r="G82" s="2"/>
      <c r="H82" s="2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" customHeight="1">
      <c r="A83" s="1"/>
      <c r="B83" s="1"/>
      <c r="C83" s="1"/>
      <c r="D83" s="2"/>
      <c r="E83" s="2"/>
      <c r="F83" s="2"/>
      <c r="G83" s="2"/>
      <c r="H83" s="2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" customHeight="1">
      <c r="A84" s="1"/>
      <c r="B84" s="1"/>
      <c r="C84" s="1"/>
      <c r="D84" s="2"/>
      <c r="E84" s="2"/>
      <c r="F84" s="2"/>
      <c r="G84" s="2"/>
      <c r="H84" s="2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" customHeight="1">
      <c r="A85" s="1"/>
      <c r="B85" s="1"/>
      <c r="C85" s="1"/>
      <c r="D85" s="2"/>
      <c r="E85" s="2"/>
      <c r="F85" s="2"/>
      <c r="G85" s="2"/>
      <c r="H85" s="2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" customHeight="1">
      <c r="A86" s="1"/>
      <c r="B86" s="1"/>
      <c r="C86" s="1"/>
      <c r="D86" s="2"/>
      <c r="E86" s="2"/>
      <c r="F86" s="2"/>
      <c r="G86" s="2"/>
      <c r="H86" s="2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" customHeight="1">
      <c r="A87" s="1"/>
      <c r="B87" s="1"/>
      <c r="C87" s="1"/>
      <c r="D87" s="2"/>
      <c r="E87" s="2"/>
      <c r="F87" s="2"/>
      <c r="G87" s="2"/>
      <c r="H87" s="2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" customHeight="1">
      <c r="A88" s="1"/>
      <c r="B88" s="1"/>
      <c r="C88" s="1"/>
      <c r="D88" s="2"/>
      <c r="E88" s="2"/>
      <c r="F88" s="2"/>
      <c r="G88" s="2"/>
      <c r="H88" s="2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" customHeight="1">
      <c r="A89" s="1"/>
      <c r="B89" s="1"/>
      <c r="C89" s="1"/>
      <c r="D89" s="2"/>
      <c r="E89" s="2"/>
      <c r="F89" s="2"/>
      <c r="G89" s="2"/>
      <c r="H89" s="2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" customHeight="1">
      <c r="A90" s="1"/>
      <c r="B90" s="1"/>
      <c r="C90" s="1"/>
      <c r="D90" s="2"/>
      <c r="E90" s="2"/>
      <c r="F90" s="2"/>
      <c r="G90" s="2"/>
      <c r="H90" s="2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" customHeight="1">
      <c r="A91" s="1"/>
      <c r="B91" s="1"/>
      <c r="C91" s="1"/>
      <c r="D91" s="2"/>
      <c r="E91" s="2"/>
      <c r="F91" s="2"/>
      <c r="G91" s="2"/>
      <c r="H91" s="2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" customHeight="1">
      <c r="A92" s="1"/>
      <c r="B92" s="1"/>
      <c r="C92" s="1"/>
      <c r="D92" s="2"/>
      <c r="E92" s="2"/>
      <c r="F92" s="2"/>
      <c r="G92" s="2"/>
      <c r="H92" s="2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" customHeight="1">
      <c r="A93" s="1"/>
      <c r="B93" s="1"/>
      <c r="C93" s="1"/>
      <c r="D93" s="2"/>
      <c r="E93" s="2"/>
      <c r="F93" s="2"/>
      <c r="G93" s="2"/>
      <c r="H93" s="2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" customHeight="1">
      <c r="A94" s="1"/>
      <c r="B94" s="1"/>
      <c r="C94" s="1"/>
      <c r="D94" s="2"/>
      <c r="E94" s="2"/>
      <c r="F94" s="2"/>
      <c r="G94" s="2"/>
      <c r="H94" s="2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" customHeight="1">
      <c r="A95" s="1"/>
      <c r="B95" s="1"/>
      <c r="C95" s="1"/>
      <c r="D95" s="2"/>
      <c r="E95" s="2"/>
      <c r="F95" s="2"/>
      <c r="G95" s="2"/>
      <c r="H95" s="2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" customHeight="1">
      <c r="A96" s="1"/>
      <c r="B96" s="1"/>
      <c r="C96" s="1"/>
      <c r="D96" s="2"/>
      <c r="E96" s="2"/>
      <c r="F96" s="2"/>
      <c r="G96" s="2"/>
      <c r="H96" s="2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" customHeight="1">
      <c r="A97" s="1"/>
      <c r="B97" s="1"/>
      <c r="C97" s="1"/>
      <c r="D97" s="2"/>
      <c r="E97" s="2"/>
      <c r="F97" s="2"/>
      <c r="G97" s="2"/>
      <c r="H97" s="2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" customHeight="1">
      <c r="A98" s="1"/>
      <c r="B98" s="1"/>
      <c r="C98" s="1"/>
      <c r="D98" s="2"/>
      <c r="E98" s="2"/>
      <c r="F98" s="2"/>
      <c r="G98" s="2"/>
      <c r="H98" s="2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" customHeight="1">
      <c r="A99" s="1"/>
      <c r="B99" s="1"/>
      <c r="C99" s="1"/>
      <c r="D99" s="2"/>
      <c r="E99" s="2"/>
      <c r="F99" s="2"/>
      <c r="G99" s="2"/>
      <c r="H99" s="2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" customHeight="1">
      <c r="A100" s="1"/>
      <c r="B100" s="1"/>
      <c r="C100" s="1"/>
      <c r="D100" s="2"/>
      <c r="E100" s="2"/>
      <c r="F100" s="2"/>
      <c r="G100" s="2"/>
      <c r="H100" s="2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</sheetData>
  <mergeCells count="321">
    <mergeCell ref="B66:C66"/>
    <mergeCell ref="B67:C67"/>
    <mergeCell ref="A65:A67"/>
    <mergeCell ref="B65:C65"/>
    <mergeCell ref="A17:C18"/>
    <mergeCell ref="A19:C20"/>
    <mergeCell ref="A21:C24"/>
    <mergeCell ref="A25:C25"/>
    <mergeCell ref="B36:C36"/>
    <mergeCell ref="B35:C35"/>
    <mergeCell ref="A62:A64"/>
    <mergeCell ref="B62:C62"/>
    <mergeCell ref="B63:C63"/>
    <mergeCell ref="B64:C64"/>
    <mergeCell ref="D22:E22"/>
    <mergeCell ref="A8:C10"/>
    <mergeCell ref="A11:C14"/>
    <mergeCell ref="B28:D31"/>
    <mergeCell ref="D17:E17"/>
    <mergeCell ref="A28:A31"/>
    <mergeCell ref="A35:A37"/>
    <mergeCell ref="B57:C57"/>
    <mergeCell ref="B58:C58"/>
    <mergeCell ref="A44:A46"/>
    <mergeCell ref="B44:C44"/>
    <mergeCell ref="A41:A43"/>
    <mergeCell ref="B41:C41"/>
    <mergeCell ref="B42:C42"/>
    <mergeCell ref="B43:C43"/>
    <mergeCell ref="B54:C54"/>
    <mergeCell ref="B55:C55"/>
    <mergeCell ref="A53:A55"/>
    <mergeCell ref="B53:C53"/>
    <mergeCell ref="B45:C45"/>
    <mergeCell ref="B46:C46"/>
    <mergeCell ref="A47:A49"/>
    <mergeCell ref="A50:A52"/>
    <mergeCell ref="E65:J67"/>
    <mergeCell ref="V65:V67"/>
    <mergeCell ref="W65:W67"/>
    <mergeCell ref="Q65:Q67"/>
    <mergeCell ref="T35:T37"/>
    <mergeCell ref="U35:U37"/>
    <mergeCell ref="R28:R31"/>
    <mergeCell ref="P28:P31"/>
    <mergeCell ref="Q28:Q31"/>
    <mergeCell ref="R32:R34"/>
    <mergeCell ref="Q35:Q37"/>
    <mergeCell ref="R35:R37"/>
    <mergeCell ref="S35:S37"/>
    <mergeCell ref="S62:S64"/>
    <mergeCell ref="T62:T64"/>
    <mergeCell ref="U62:U64"/>
    <mergeCell ref="V62:V64"/>
    <mergeCell ref="T65:T67"/>
    <mergeCell ref="R65:R67"/>
    <mergeCell ref="S65:S67"/>
    <mergeCell ref="K65:N67"/>
    <mergeCell ref="O65:O67"/>
    <mergeCell ref="P65:P67"/>
    <mergeCell ref="U65:U67"/>
    <mergeCell ref="N19:O19"/>
    <mergeCell ref="Q9:S14"/>
    <mergeCell ref="P17:Q17"/>
    <mergeCell ref="Q8:S8"/>
    <mergeCell ref="O7:P7"/>
    <mergeCell ref="N17:O17"/>
    <mergeCell ref="P23:Q23"/>
    <mergeCell ref="D5:H5"/>
    <mergeCell ref="D6:H6"/>
    <mergeCell ref="I5:J5"/>
    <mergeCell ref="I6:J6"/>
    <mergeCell ref="O5:P5"/>
    <mergeCell ref="I7:J7"/>
    <mergeCell ref="K7:N7"/>
    <mergeCell ref="O6:P6"/>
    <mergeCell ref="K6:N6"/>
    <mergeCell ref="D19:E19"/>
    <mergeCell ref="D20:E20"/>
    <mergeCell ref="N21:O21"/>
    <mergeCell ref="F22:G22"/>
    <mergeCell ref="H22:I22"/>
    <mergeCell ref="H21:I21"/>
    <mergeCell ref="L22:M22"/>
    <mergeCell ref="N23:O23"/>
    <mergeCell ref="L23:M23"/>
    <mergeCell ref="L24:M24"/>
    <mergeCell ref="F24:G24"/>
    <mergeCell ref="W53:W55"/>
    <mergeCell ref="T53:T55"/>
    <mergeCell ref="Q53:Q55"/>
    <mergeCell ref="P19:Q19"/>
    <mergeCell ref="P18:Q18"/>
    <mergeCell ref="T22:U22"/>
    <mergeCell ref="T24:U24"/>
    <mergeCell ref="T23:U23"/>
    <mergeCell ref="V24:W24"/>
    <mergeCell ref="P24:Q24"/>
    <mergeCell ref="R24:S24"/>
    <mergeCell ref="T20:U20"/>
    <mergeCell ref="V20:W20"/>
    <mergeCell ref="V21:W21"/>
    <mergeCell ref="V23:W23"/>
    <mergeCell ref="V22:W22"/>
    <mergeCell ref="R21:S21"/>
    <mergeCell ref="T21:U21"/>
    <mergeCell ref="R19:S19"/>
    <mergeCell ref="T18:U18"/>
    <mergeCell ref="D25:W25"/>
    <mergeCell ref="V18:W18"/>
    <mergeCell ref="R18:S18"/>
    <mergeCell ref="V19:W19"/>
    <mergeCell ref="W35:W37"/>
    <mergeCell ref="B37:C37"/>
    <mergeCell ref="A38:A40"/>
    <mergeCell ref="B38:C38"/>
    <mergeCell ref="B39:C39"/>
    <mergeCell ref="W38:W40"/>
    <mergeCell ref="U32:U34"/>
    <mergeCell ref="S32:S34"/>
    <mergeCell ref="T32:T34"/>
    <mergeCell ref="Q32:Q34"/>
    <mergeCell ref="V32:V34"/>
    <mergeCell ref="W32:W34"/>
    <mergeCell ref="B40:C40"/>
    <mergeCell ref="A32:A34"/>
    <mergeCell ref="B32:C32"/>
    <mergeCell ref="B33:C33"/>
    <mergeCell ref="B34:C34"/>
    <mergeCell ref="V35:V37"/>
    <mergeCell ref="D18:E18"/>
    <mergeCell ref="J18:K18"/>
    <mergeCell ref="N18:O18"/>
    <mergeCell ref="U53:U55"/>
    <mergeCell ref="V53:V55"/>
    <mergeCell ref="E44:J46"/>
    <mergeCell ref="P44:P46"/>
    <mergeCell ref="Q44:Q46"/>
    <mergeCell ref="R44:R46"/>
    <mergeCell ref="S44:S46"/>
    <mergeCell ref="T44:T46"/>
    <mergeCell ref="T50:T52"/>
    <mergeCell ref="S50:S52"/>
    <mergeCell ref="S47:S49"/>
    <mergeCell ref="R47:R49"/>
    <mergeCell ref="Q47:Q49"/>
    <mergeCell ref="O53:O55"/>
    <mergeCell ref="P53:P55"/>
    <mergeCell ref="W47:W49"/>
    <mergeCell ref="U50:U52"/>
    <mergeCell ref="V50:V52"/>
    <mergeCell ref="Q50:Q52"/>
    <mergeCell ref="W50:W52"/>
    <mergeCell ref="V47:V49"/>
    <mergeCell ref="R50:R52"/>
    <mergeCell ref="B49:C49"/>
    <mergeCell ref="B50:C50"/>
    <mergeCell ref="B51:C51"/>
    <mergeCell ref="B52:C52"/>
    <mergeCell ref="B48:C48"/>
    <mergeCell ref="B47:C47"/>
    <mergeCell ref="K47:N49"/>
    <mergeCell ref="O47:O49"/>
    <mergeCell ref="E47:J49"/>
    <mergeCell ref="P47:P49"/>
    <mergeCell ref="T47:T49"/>
    <mergeCell ref="U47:U49"/>
    <mergeCell ref="V41:V43"/>
    <mergeCell ref="W41:W43"/>
    <mergeCell ref="U44:U46"/>
    <mergeCell ref="V44:V46"/>
    <mergeCell ref="W44:W46"/>
    <mergeCell ref="U41:U43"/>
    <mergeCell ref="V38:V40"/>
    <mergeCell ref="T38:T40"/>
    <mergeCell ref="T41:T43"/>
    <mergeCell ref="U38:U40"/>
    <mergeCell ref="E32:J34"/>
    <mergeCell ref="E35:J37"/>
    <mergeCell ref="K35:N37"/>
    <mergeCell ref="O35:O37"/>
    <mergeCell ref="P35:P37"/>
    <mergeCell ref="P38:P40"/>
    <mergeCell ref="K38:N40"/>
    <mergeCell ref="O38:O40"/>
    <mergeCell ref="E38:J40"/>
    <mergeCell ref="O62:O64"/>
    <mergeCell ref="Q41:Q43"/>
    <mergeCell ref="R41:R43"/>
    <mergeCell ref="S41:S43"/>
    <mergeCell ref="Q38:Q40"/>
    <mergeCell ref="R38:R40"/>
    <mergeCell ref="S38:S40"/>
    <mergeCell ref="E41:J43"/>
    <mergeCell ref="O41:O43"/>
    <mergeCell ref="R53:R55"/>
    <mergeCell ref="S53:S55"/>
    <mergeCell ref="A56:A58"/>
    <mergeCell ref="B56:C56"/>
    <mergeCell ref="E62:J64"/>
    <mergeCell ref="V59:V61"/>
    <mergeCell ref="W62:W64"/>
    <mergeCell ref="W59:W61"/>
    <mergeCell ref="Q59:Q61"/>
    <mergeCell ref="R59:R61"/>
    <mergeCell ref="S59:S61"/>
    <mergeCell ref="T59:T61"/>
    <mergeCell ref="U59:U61"/>
    <mergeCell ref="A59:A61"/>
    <mergeCell ref="P59:P61"/>
    <mergeCell ref="E56:J58"/>
    <mergeCell ref="K56:N58"/>
    <mergeCell ref="Q56:Q58"/>
    <mergeCell ref="R56:R58"/>
    <mergeCell ref="S56:S58"/>
    <mergeCell ref="T56:T58"/>
    <mergeCell ref="U56:U58"/>
    <mergeCell ref="V56:V58"/>
    <mergeCell ref="K59:N61"/>
    <mergeCell ref="K62:N64"/>
    <mergeCell ref="O59:O61"/>
    <mergeCell ref="W56:W58"/>
    <mergeCell ref="Q62:Q64"/>
    <mergeCell ref="R62:R64"/>
    <mergeCell ref="F23:G23"/>
    <mergeCell ref="D23:E23"/>
    <mergeCell ref="H24:I24"/>
    <mergeCell ref="D24:E24"/>
    <mergeCell ref="N22:O22"/>
    <mergeCell ref="P22:Q22"/>
    <mergeCell ref="W28:W31"/>
    <mergeCell ref="S28:S31"/>
    <mergeCell ref="T28:T31"/>
    <mergeCell ref="V28:V31"/>
    <mergeCell ref="U28:U31"/>
    <mergeCell ref="R23:S23"/>
    <mergeCell ref="P62:P64"/>
    <mergeCell ref="O56:O58"/>
    <mergeCell ref="P56:P58"/>
    <mergeCell ref="K32:N34"/>
    <mergeCell ref="K28:N31"/>
    <mergeCell ref="O28:O31"/>
    <mergeCell ref="O44:O46"/>
    <mergeCell ref="O32:O34"/>
    <mergeCell ref="O50:O52"/>
    <mergeCell ref="B59:C59"/>
    <mergeCell ref="E59:J61"/>
    <mergeCell ref="B60:C60"/>
    <mergeCell ref="B61:C61"/>
    <mergeCell ref="E50:J52"/>
    <mergeCell ref="E53:J55"/>
    <mergeCell ref="D8:P10"/>
    <mergeCell ref="D11:P14"/>
    <mergeCell ref="E28:J31"/>
    <mergeCell ref="H17:I17"/>
    <mergeCell ref="N24:O24"/>
    <mergeCell ref="P41:P43"/>
    <mergeCell ref="P32:P34"/>
    <mergeCell ref="K50:N52"/>
    <mergeCell ref="P50:P52"/>
    <mergeCell ref="K53:N55"/>
    <mergeCell ref="F20:G20"/>
    <mergeCell ref="H20:I20"/>
    <mergeCell ref="F21:G21"/>
    <mergeCell ref="D21:E21"/>
    <mergeCell ref="F18:G18"/>
    <mergeCell ref="H18:I18"/>
    <mergeCell ref="K44:N46"/>
    <mergeCell ref="K41:N43"/>
    <mergeCell ref="L17:M17"/>
    <mergeCell ref="J17:K17"/>
    <mergeCell ref="F17:G17"/>
    <mergeCell ref="F19:G19"/>
    <mergeCell ref="H19:I19"/>
    <mergeCell ref="L19:M19"/>
    <mergeCell ref="L18:M18"/>
    <mergeCell ref="J21:K21"/>
    <mergeCell ref="L21:M21"/>
    <mergeCell ref="J20:K20"/>
    <mergeCell ref="L20:M20"/>
    <mergeCell ref="J19:K19"/>
    <mergeCell ref="W6:W7"/>
    <mergeCell ref="A5:C7"/>
    <mergeCell ref="D7:H7"/>
    <mergeCell ref="T4:W4"/>
    <mergeCell ref="Q4:S4"/>
    <mergeCell ref="A1:W1"/>
    <mergeCell ref="A3:C3"/>
    <mergeCell ref="A4:C4"/>
    <mergeCell ref="D3:H3"/>
    <mergeCell ref="D4:H4"/>
    <mergeCell ref="T3:W3"/>
    <mergeCell ref="Q3:S3"/>
    <mergeCell ref="T6:U6"/>
    <mergeCell ref="Q6:S7"/>
    <mergeCell ref="O3:P3"/>
    <mergeCell ref="O4:P4"/>
    <mergeCell ref="R20:S20"/>
    <mergeCell ref="V17:W17"/>
    <mergeCell ref="T9:W14"/>
    <mergeCell ref="T17:U17"/>
    <mergeCell ref="Q5:W5"/>
    <mergeCell ref="I27:W27"/>
    <mergeCell ref="K5:N5"/>
    <mergeCell ref="U2:W2"/>
    <mergeCell ref="S2:T2"/>
    <mergeCell ref="L4:M4"/>
    <mergeCell ref="L3:M3"/>
    <mergeCell ref="I3:J3"/>
    <mergeCell ref="I4:J4"/>
    <mergeCell ref="N20:O20"/>
    <mergeCell ref="P21:Q21"/>
    <mergeCell ref="P20:Q20"/>
    <mergeCell ref="H23:I23"/>
    <mergeCell ref="J22:K22"/>
    <mergeCell ref="J23:K23"/>
    <mergeCell ref="R17:S17"/>
    <mergeCell ref="R22:S22"/>
    <mergeCell ref="T19:U19"/>
    <mergeCell ref="J24:K24"/>
    <mergeCell ref="V6:V7"/>
  </mergeCells>
  <phoneticPr fontId="10"/>
  <dataValidations count="1">
    <dataValidation type="list" allowBlank="1" showInputMessage="1" showErrorMessage="1" prompt=" - " sqref="P32:W32 P65:W65 P38:W38 P41:W41 P44:W44 P47:W47 P50:W50 P53:W53 P56:W56 P59:W59 P62:W62 P35:W35" xr:uid="{00000000-0002-0000-0000-000000000000}">
      <formula1>"○"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履歴書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genxin mai</dc:creator>
  <cp:lastModifiedBy>XUESONG LIN</cp:lastModifiedBy>
  <cp:lastPrinted>2019-07-15T08:54:45Z</cp:lastPrinted>
  <dcterms:created xsi:type="dcterms:W3CDTF">2007-06-01T06:10:50Z</dcterms:created>
  <dcterms:modified xsi:type="dcterms:W3CDTF">2019-09-18T02:28:09Z</dcterms:modified>
</cp:coreProperties>
</file>