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elo\Dropbox\Xseed\Adm\"/>
    </mc:Choice>
  </mc:AlternateContent>
  <bookViews>
    <workbookView xWindow="0" yWindow="0" windowWidth="24000" windowHeight="9735" tabRatio="786"/>
  </bookViews>
  <sheets>
    <sheet name="Funding Model Template" sheetId="2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20" l="1"/>
  <c r="A45" i="20"/>
  <c r="B16" i="20" l="1"/>
  <c r="B53" i="20" s="1"/>
  <c r="B38" i="20"/>
  <c r="P39" i="20"/>
  <c r="N39" i="20"/>
  <c r="L39" i="20"/>
  <c r="B63" i="20"/>
  <c r="D63" i="20" s="1"/>
  <c r="F63" i="20" s="1"/>
  <c r="H63" i="20" s="1"/>
  <c r="J63" i="20" s="1"/>
  <c r="L63" i="20" s="1"/>
  <c r="N63" i="20" s="1"/>
  <c r="P63" i="20" s="1"/>
  <c r="P61" i="20"/>
  <c r="N61" i="20"/>
  <c r="L61" i="20"/>
  <c r="J61" i="20"/>
  <c r="H61" i="20"/>
  <c r="F61" i="20"/>
  <c r="D61" i="20"/>
  <c r="B61" i="20"/>
  <c r="P60" i="20"/>
  <c r="N60" i="20"/>
  <c r="L60" i="20"/>
  <c r="J60" i="20"/>
  <c r="H60" i="20"/>
  <c r="F60" i="20"/>
  <c r="D60" i="20"/>
  <c r="B60" i="20"/>
  <c r="A60" i="20"/>
  <c r="A54" i="20"/>
  <c r="A53" i="20"/>
  <c r="A52" i="20"/>
  <c r="A51" i="20"/>
  <c r="A50" i="20"/>
  <c r="A49" i="20"/>
  <c r="A48" i="20"/>
  <c r="A47" i="20"/>
  <c r="A46" i="20"/>
  <c r="J39" i="20"/>
  <c r="H39" i="20"/>
  <c r="F39" i="20"/>
  <c r="D39" i="20"/>
  <c r="B39" i="20"/>
  <c r="P35" i="20"/>
  <c r="N35" i="20"/>
  <c r="L35" i="20"/>
  <c r="J35" i="20"/>
  <c r="H35" i="20"/>
  <c r="F35" i="20"/>
  <c r="D35" i="20"/>
  <c r="B35" i="20"/>
  <c r="P32" i="20"/>
  <c r="P33" i="20" s="1"/>
  <c r="N32" i="20"/>
  <c r="N33" i="20" s="1"/>
  <c r="L32" i="20"/>
  <c r="L33" i="20" s="1"/>
  <c r="J32" i="20"/>
  <c r="J33" i="20" s="1"/>
  <c r="H32" i="20"/>
  <c r="H33" i="20" s="1"/>
  <c r="F32" i="20"/>
  <c r="F33" i="20" s="1"/>
  <c r="D32" i="20"/>
  <c r="D33" i="20" s="1"/>
  <c r="B32" i="20"/>
  <c r="B33" i="20" s="1"/>
  <c r="P15" i="20"/>
  <c r="N15" i="20"/>
  <c r="L15" i="20"/>
  <c r="J15" i="20"/>
  <c r="H15" i="20"/>
  <c r="F15" i="20"/>
  <c r="D15" i="20"/>
  <c r="B15" i="20"/>
  <c r="B49" i="20" l="1"/>
  <c r="B50" i="20"/>
  <c r="B37" i="20"/>
  <c r="D37" i="20" s="1"/>
  <c r="F37" i="20" s="1"/>
  <c r="B52" i="20"/>
  <c r="B46" i="20"/>
  <c r="B54" i="20"/>
  <c r="B45" i="20"/>
  <c r="B48" i="20"/>
  <c r="B44" i="20"/>
  <c r="B62" i="20" s="1"/>
  <c r="B65" i="20" s="1"/>
  <c r="B47" i="20"/>
  <c r="B51" i="20"/>
  <c r="B40" i="20"/>
  <c r="D38" i="20"/>
  <c r="B41" i="20" l="1"/>
  <c r="B55" i="20"/>
  <c r="B57" i="20" s="1"/>
  <c r="C41" i="20" s="1"/>
  <c r="F38" i="20"/>
  <c r="D41" i="20"/>
  <c r="D40" i="20"/>
  <c r="F41" i="20"/>
  <c r="H37" i="20"/>
  <c r="J37" i="20"/>
  <c r="H41" i="20" l="1"/>
  <c r="L37" i="20"/>
  <c r="C48" i="20"/>
  <c r="D16" i="20"/>
  <c r="C54" i="20"/>
  <c r="C52" i="20"/>
  <c r="C37" i="20"/>
  <c r="C45" i="20"/>
  <c r="C44" i="20"/>
  <c r="B17" i="20"/>
  <c r="C49" i="20"/>
  <c r="C50" i="20"/>
  <c r="C46" i="20"/>
  <c r="C39" i="20"/>
  <c r="C38" i="20"/>
  <c r="C53" i="20"/>
  <c r="C47" i="20"/>
  <c r="C51" i="20"/>
  <c r="H38" i="20"/>
  <c r="F40" i="20"/>
  <c r="C40" i="20"/>
  <c r="D17" i="20" l="1"/>
  <c r="D50" i="20"/>
  <c r="D52" i="20"/>
  <c r="D45" i="20"/>
  <c r="D48" i="20"/>
  <c r="D54" i="20"/>
  <c r="D47" i="20"/>
  <c r="D51" i="20"/>
  <c r="D49" i="20"/>
  <c r="D46" i="20"/>
  <c r="D44" i="20"/>
  <c r="D53" i="20"/>
  <c r="H40" i="20"/>
  <c r="J38" i="20"/>
  <c r="C55" i="20"/>
  <c r="C57" i="20" s="1"/>
  <c r="B64" i="20"/>
  <c r="D18" i="20"/>
  <c r="P37" i="20"/>
  <c r="N37" i="20"/>
  <c r="D55" i="20" l="1"/>
  <c r="D62" i="20"/>
  <c r="D65" i="20" s="1"/>
  <c r="L38" i="20"/>
  <c r="J40" i="20"/>
  <c r="J41" i="20"/>
  <c r="L40" i="20" l="1"/>
  <c r="N38" i="20"/>
  <c r="L41" i="20"/>
  <c r="D57" i="20"/>
  <c r="E55" i="20" s="1"/>
  <c r="P38" i="20" l="1"/>
  <c r="N40" i="20"/>
  <c r="N41" i="20"/>
  <c r="F16" i="20"/>
  <c r="E37" i="20"/>
  <c r="E39" i="20"/>
  <c r="E38" i="20"/>
  <c r="E41" i="20"/>
  <c r="E57" i="20" s="1"/>
  <c r="E40" i="20"/>
  <c r="E53" i="20"/>
  <c r="E47" i="20"/>
  <c r="E50" i="20"/>
  <c r="E48" i="20"/>
  <c r="E45" i="20"/>
  <c r="E51" i="20"/>
  <c r="E44" i="20"/>
  <c r="D64" i="20" s="1"/>
  <c r="E52" i="20"/>
  <c r="E54" i="20"/>
  <c r="E49" i="20"/>
  <c r="E46" i="20"/>
  <c r="P40" i="20" l="1"/>
  <c r="P41" i="20"/>
  <c r="L54" i="20"/>
  <c r="F17" i="20"/>
  <c r="F18" i="20" s="1"/>
  <c r="F45" i="20"/>
  <c r="F46" i="20"/>
  <c r="F53" i="20"/>
  <c r="F47" i="20"/>
  <c r="F50" i="20"/>
  <c r="F51" i="20"/>
  <c r="F44" i="20"/>
  <c r="F52" i="20"/>
  <c r="F54" i="20"/>
  <c r="F48" i="20"/>
  <c r="F49" i="20"/>
  <c r="F55" i="20" l="1"/>
  <c r="F62" i="20"/>
  <c r="F65" i="20" s="1"/>
  <c r="F57" i="20" l="1"/>
  <c r="G55" i="20" s="1"/>
  <c r="H16" i="20" l="1"/>
  <c r="G39" i="20"/>
  <c r="G37" i="20"/>
  <c r="G41" i="20"/>
  <c r="G57" i="20" s="1"/>
  <c r="G38" i="20"/>
  <c r="G40" i="20"/>
  <c r="G44" i="20"/>
  <c r="F64" i="20" s="1"/>
  <c r="G53" i="20"/>
  <c r="G54" i="20"/>
  <c r="G48" i="20"/>
  <c r="G50" i="20"/>
  <c r="G49" i="20"/>
  <c r="G51" i="20"/>
  <c r="G52" i="20"/>
  <c r="G46" i="20"/>
  <c r="G45" i="20"/>
  <c r="G47" i="20"/>
  <c r="H17" i="20" l="1"/>
  <c r="H18" i="20" s="1"/>
  <c r="H48" i="20"/>
  <c r="H50" i="20"/>
  <c r="H51" i="20"/>
  <c r="H52" i="20"/>
  <c r="H54" i="20"/>
  <c r="H49" i="20"/>
  <c r="H44" i="20"/>
  <c r="N54" i="20"/>
  <c r="H47" i="20"/>
  <c r="H46" i="20"/>
  <c r="H53" i="20"/>
  <c r="H45" i="20"/>
  <c r="H62" i="20" l="1"/>
  <c r="H65" i="20" s="1"/>
  <c r="H55" i="20"/>
  <c r="H57" i="20" l="1"/>
  <c r="I55" i="20" s="1"/>
  <c r="J16" i="20" l="1"/>
  <c r="I39" i="20"/>
  <c r="I37" i="20"/>
  <c r="I38" i="20"/>
  <c r="I41" i="20"/>
  <c r="I57" i="20" s="1"/>
  <c r="I40" i="20"/>
  <c r="I44" i="20"/>
  <c r="H64" i="20" s="1"/>
  <c r="I48" i="20"/>
  <c r="I45" i="20"/>
  <c r="I52" i="20"/>
  <c r="I47" i="20"/>
  <c r="I50" i="20"/>
  <c r="I53" i="20"/>
  <c r="I46" i="20"/>
  <c r="I51" i="20"/>
  <c r="I49" i="20"/>
  <c r="I54" i="20"/>
  <c r="J17" i="20" l="1"/>
  <c r="J18" i="20" s="1"/>
  <c r="J51" i="20"/>
  <c r="J49" i="20"/>
  <c r="J45" i="20"/>
  <c r="J52" i="20"/>
  <c r="J53" i="20"/>
  <c r="J44" i="20"/>
  <c r="J46" i="20"/>
  <c r="J48" i="20"/>
  <c r="J50" i="20"/>
  <c r="J47" i="20"/>
  <c r="L49" i="20" l="1"/>
  <c r="L48" i="20"/>
  <c r="L52" i="20"/>
  <c r="J62" i="20"/>
  <c r="J65" i="20" s="1"/>
  <c r="J55" i="20"/>
  <c r="L46" i="20"/>
  <c r="L45" i="20"/>
  <c r="L47" i="20"/>
  <c r="L50" i="20"/>
  <c r="L53" i="20"/>
  <c r="L51" i="20"/>
  <c r="N51" i="20" l="1"/>
  <c r="N45" i="20"/>
  <c r="N46" i="20"/>
  <c r="N52" i="20"/>
  <c r="J57" i="20"/>
  <c r="N50" i="20"/>
  <c r="N47" i="20"/>
  <c r="N48" i="20"/>
  <c r="N53" i="20"/>
  <c r="N49" i="20"/>
  <c r="P50" i="20" l="1"/>
  <c r="L16" i="20"/>
  <c r="K39" i="20"/>
  <c r="K54" i="20"/>
  <c r="K37" i="20"/>
  <c r="K38" i="20"/>
  <c r="K40" i="20"/>
  <c r="K41" i="20"/>
  <c r="K52" i="20"/>
  <c r="K46" i="20"/>
  <c r="K47" i="20"/>
  <c r="K50" i="20"/>
  <c r="K48" i="20"/>
  <c r="K45" i="20"/>
  <c r="K51" i="20"/>
  <c r="K44" i="20"/>
  <c r="J64" i="20" s="1"/>
  <c r="K53" i="20"/>
  <c r="K49" i="20"/>
  <c r="P45" i="20"/>
  <c r="P47" i="20"/>
  <c r="K55" i="20"/>
  <c r="P52" i="20"/>
  <c r="P46" i="20"/>
  <c r="P51" i="20"/>
  <c r="P53" i="20"/>
  <c r="P49" i="20"/>
  <c r="P48" i="20"/>
  <c r="K57" i="20" l="1"/>
  <c r="L17" i="20"/>
  <c r="L18" i="20" s="1"/>
  <c r="L44" i="20"/>
  <c r="L62" i="20" l="1"/>
  <c r="L65" i="20" s="1"/>
  <c r="L55" i="20"/>
  <c r="L57" i="20" l="1"/>
  <c r="M39" i="20" l="1"/>
  <c r="N16" i="20"/>
  <c r="M37" i="20"/>
  <c r="M38" i="20"/>
  <c r="M40" i="20"/>
  <c r="M41" i="20"/>
  <c r="M54" i="20"/>
  <c r="M51" i="20"/>
  <c r="M46" i="20"/>
  <c r="M50" i="20"/>
  <c r="M49" i="20"/>
  <c r="M47" i="20"/>
  <c r="M45" i="20"/>
  <c r="M53" i="20"/>
  <c r="M52" i="20"/>
  <c r="M48" i="20"/>
  <c r="M44" i="20"/>
  <c r="L64" i="20" s="1"/>
  <c r="M55" i="20"/>
  <c r="M57" i="20" s="1"/>
  <c r="N17" i="20" l="1"/>
  <c r="N18" i="20" s="1"/>
  <c r="N44" i="20"/>
  <c r="N62" i="20" l="1"/>
  <c r="N65" i="20" s="1"/>
  <c r="N55" i="20"/>
  <c r="N57" i="20" l="1"/>
  <c r="P16" i="20" l="1"/>
  <c r="O39" i="20"/>
  <c r="O37" i="20"/>
  <c r="O38" i="20"/>
  <c r="O40" i="20"/>
  <c r="O41" i="20"/>
  <c r="O54" i="20"/>
  <c r="O45" i="20"/>
  <c r="O51" i="20"/>
  <c r="O52" i="20"/>
  <c r="O53" i="20"/>
  <c r="O48" i="20"/>
  <c r="O49" i="20"/>
  <c r="O50" i="20"/>
  <c r="O47" i="20"/>
  <c r="O46" i="20"/>
  <c r="O44" i="20"/>
  <c r="N64" i="20" s="1"/>
  <c r="O55" i="20"/>
  <c r="O57" i="20" s="1"/>
  <c r="P17" i="20" l="1"/>
  <c r="P18" i="20" s="1"/>
  <c r="P44" i="20"/>
  <c r="P55" i="20" l="1"/>
  <c r="P62" i="20"/>
  <c r="P65" i="20" s="1"/>
  <c r="P57" i="20" l="1"/>
  <c r="Q55" i="20" s="1"/>
  <c r="Q54" i="20" l="1"/>
  <c r="Q39" i="20"/>
  <c r="Q37" i="20"/>
  <c r="Q38" i="20"/>
  <c r="Q41" i="20"/>
  <c r="Q57" i="20" s="1"/>
  <c r="Q40" i="20"/>
  <c r="Q49" i="20"/>
  <c r="Q47" i="20"/>
  <c r="Q53" i="20"/>
  <c r="Q52" i="20"/>
  <c r="Q51" i="20"/>
  <c r="Q45" i="20"/>
  <c r="Q48" i="20"/>
  <c r="Q50" i="20"/>
  <c r="Q46" i="20"/>
  <c r="Q44" i="20"/>
  <c r="P64" i="20" s="1"/>
</calcChain>
</file>

<file path=xl/sharedStrings.xml><?xml version="1.0" encoding="utf-8"?>
<sst xmlns="http://schemas.openxmlformats.org/spreadsheetml/2006/main" count="76" uniqueCount="60">
  <si>
    <t>SERIES C</t>
    <phoneticPr fontId="3" type="noConversion"/>
  </si>
  <si>
    <t>SERIES D</t>
    <phoneticPr fontId="3" type="noConversion"/>
  </si>
  <si>
    <t>Cash-Cash multiple:</t>
    <phoneticPr fontId="3" type="noConversion"/>
  </si>
  <si>
    <t>%</t>
    <phoneticPr fontId="3" type="noConversion"/>
  </si>
  <si>
    <t>Price per share:</t>
    <phoneticPr fontId="3" type="noConversion"/>
  </si>
  <si>
    <t>Total Issued Shares pre-Series 1 financing:</t>
    <phoneticPr fontId="3" type="noConversion"/>
  </si>
  <si>
    <t>%</t>
    <phoneticPr fontId="3" type="noConversion"/>
  </si>
  <si>
    <t>SERIES E</t>
    <phoneticPr fontId="3" type="noConversion"/>
  </si>
  <si>
    <t>EQUITY STRUCTURE</t>
    <phoneticPr fontId="3" type="noConversion"/>
  </si>
  <si>
    <t>Option Pool</t>
    <phoneticPr fontId="3" type="noConversion"/>
  </si>
  <si>
    <t>Subtotal</t>
    <phoneticPr fontId="3" type="noConversion"/>
  </si>
  <si>
    <t>Postmoney valuation:</t>
    <phoneticPr fontId="3" type="noConversion"/>
  </si>
  <si>
    <t>TOTAL EQUITY</t>
    <phoneticPr fontId="3" type="noConversion"/>
  </si>
  <si>
    <t xml:space="preserve">  Check Equity Investment</t>
    <phoneticPr fontId="3" type="noConversion"/>
  </si>
  <si>
    <t>X/Seed Pro-Rata investment:</t>
    <phoneticPr fontId="3" type="noConversion"/>
  </si>
  <si>
    <t>%</t>
    <phoneticPr fontId="3" type="noConversion"/>
  </si>
  <si>
    <t>%</t>
    <phoneticPr fontId="3" type="noConversion"/>
  </si>
  <si>
    <t>%</t>
    <phoneticPr fontId="3" type="noConversion"/>
  </si>
  <si>
    <t>Premoney valuation:</t>
    <phoneticPr fontId="3" type="noConversion"/>
  </si>
  <si>
    <t>Capital raised:</t>
    <phoneticPr fontId="3" type="noConversion"/>
  </si>
  <si>
    <t>&lt;Date closed&gt;</t>
    <phoneticPr fontId="3" type="noConversion"/>
  </si>
  <si>
    <t>SERIES F</t>
    <phoneticPr fontId="3" type="noConversion"/>
  </si>
  <si>
    <t>SERIES G</t>
    <phoneticPr fontId="3" type="noConversion"/>
  </si>
  <si>
    <t>&lt;Date closed&gt;</t>
    <phoneticPr fontId="3" type="noConversion"/>
  </si>
  <si>
    <t>New shares issued this Round:</t>
    <phoneticPr fontId="3" type="noConversion"/>
  </si>
  <si>
    <t>EQUITY INVESTMENTS</t>
    <phoneticPr fontId="3" type="noConversion"/>
  </si>
  <si>
    <t>Common Stock</t>
    <phoneticPr fontId="3" type="noConversion"/>
  </si>
  <si>
    <t>No. Shares</t>
    <phoneticPr fontId="3" type="noConversion"/>
  </si>
  <si>
    <t>Founders</t>
    <phoneticPr fontId="3" type="noConversion"/>
  </si>
  <si>
    <t>Option Pool</t>
    <phoneticPr fontId="3" type="noConversion"/>
  </si>
  <si>
    <t>Cummulative Options granted:</t>
    <phoneticPr fontId="3" type="noConversion"/>
  </si>
  <si>
    <t>Options issued post-financing:</t>
    <phoneticPr fontId="3" type="noConversion"/>
  </si>
  <si>
    <t>Options issued pre-financing:</t>
    <phoneticPr fontId="3" type="noConversion"/>
  </si>
  <si>
    <t>SERIES A</t>
    <phoneticPr fontId="3" type="noConversion"/>
  </si>
  <si>
    <t>SERIES B</t>
    <phoneticPr fontId="3" type="noConversion"/>
  </si>
  <si>
    <t>Total Cash-in:</t>
    <phoneticPr fontId="3" type="noConversion"/>
  </si>
  <si>
    <t>Ownership Level:</t>
    <phoneticPr fontId="3" type="noConversion"/>
  </si>
  <si>
    <t>ASSUMPTIONS</t>
    <phoneticPr fontId="3" type="noConversion"/>
  </si>
  <si>
    <t>SERIES 1</t>
    <phoneticPr fontId="3" type="noConversion"/>
  </si>
  <si>
    <t>Subtotal</t>
    <phoneticPr fontId="3" type="noConversion"/>
  </si>
  <si>
    <t xml:space="preserve">  Granted</t>
    <phoneticPr fontId="3" type="noConversion"/>
  </si>
  <si>
    <t xml:space="preserve">  Outstanding</t>
    <phoneticPr fontId="3" type="noConversion"/>
  </si>
  <si>
    <t>Subtotal</t>
    <phoneticPr fontId="3" type="noConversion"/>
  </si>
  <si>
    <t>Preferred Stock</t>
    <phoneticPr fontId="3" type="noConversion"/>
  </si>
  <si>
    <t>Equity Value:</t>
    <phoneticPr fontId="3" type="noConversion"/>
  </si>
  <si>
    <t>Valuation</t>
    <phoneticPr fontId="3" type="noConversion"/>
  </si>
  <si>
    <t>Investor2</t>
  </si>
  <si>
    <t>Investor1</t>
  </si>
  <si>
    <t>Investor3</t>
  </si>
  <si>
    <t>Investor4</t>
  </si>
  <si>
    <t>Investor5</t>
  </si>
  <si>
    <t>Investor6</t>
  </si>
  <si>
    <t>Investor7</t>
  </si>
  <si>
    <t>Investor8</t>
  </si>
  <si>
    <t>Investor9</t>
  </si>
  <si>
    <t>Investor10</t>
  </si>
  <si>
    <t>Investor11</t>
  </si>
  <si>
    <t>Investor12</t>
  </si>
  <si>
    <t>Finanical Summary</t>
  </si>
  <si>
    <t>Your 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</si>
</sst>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\x"/>
    <numFmt numFmtId="167" formatCode="_(* #,##0_);_(* \(#,##0\);_(* &quot;-&quot;?_);_(@_)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48"/>
      <name val="Verdana"/>
      <family val="2"/>
    </font>
    <font>
      <b/>
      <sz val="14"/>
      <color indexed="9"/>
      <name val="Verdana"/>
      <family val="2"/>
    </font>
    <font>
      <u/>
      <sz val="10"/>
      <name val="Verdana"/>
      <family val="2"/>
    </font>
    <font>
      <b/>
      <sz val="12"/>
      <color indexed="48"/>
      <name val="Verdana"/>
      <family val="2"/>
    </font>
    <font>
      <b/>
      <sz val="10"/>
      <color indexed="4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Fill="1"/>
    <xf numFmtId="0" fontId="2" fillId="0" borderId="0" xfId="0" applyFont="1"/>
    <xf numFmtId="9" fontId="0" fillId="0" borderId="0" xfId="0" applyNumberFormat="1"/>
    <xf numFmtId="9" fontId="4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0" borderId="0" xfId="0" applyFill="1"/>
    <xf numFmtId="0" fontId="5" fillId="2" borderId="0" xfId="0" applyFont="1" applyFill="1"/>
    <xf numFmtId="0" fontId="0" fillId="0" borderId="2" xfId="0" applyBorder="1"/>
    <xf numFmtId="0" fontId="0" fillId="3" borderId="4" xfId="0" applyFill="1" applyBorder="1"/>
    <xf numFmtId="0" fontId="0" fillId="0" borderId="4" xfId="0" applyBorder="1"/>
    <xf numFmtId="0" fontId="0" fillId="0" borderId="0" xfId="0" applyBorder="1"/>
    <xf numFmtId="3" fontId="2" fillId="0" borderId="0" xfId="0" applyNumberFormat="1" applyFont="1" applyBorder="1"/>
    <xf numFmtId="0" fontId="0" fillId="0" borderId="6" xfId="0" applyBorder="1"/>
    <xf numFmtId="3" fontId="0" fillId="0" borderId="7" xfId="0" applyNumberFormat="1" applyBorder="1"/>
    <xf numFmtId="0" fontId="6" fillId="0" borderId="0" xfId="0" applyFont="1"/>
    <xf numFmtId="0" fontId="5" fillId="0" borderId="0" xfId="0" applyFont="1" applyFill="1"/>
    <xf numFmtId="0" fontId="0" fillId="0" borderId="1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Border="1"/>
    <xf numFmtId="0" fontId="0" fillId="3" borderId="0" xfId="0" applyFill="1" applyBorder="1"/>
    <xf numFmtId="0" fontId="0" fillId="3" borderId="5" xfId="0" applyFill="1" applyBorder="1"/>
    <xf numFmtId="0" fontId="0" fillId="0" borderId="7" xfId="0" applyBorder="1"/>
    <xf numFmtId="0" fontId="2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  <xf numFmtId="0" fontId="0" fillId="3" borderId="6" xfId="0" applyFill="1" applyBorder="1"/>
    <xf numFmtId="3" fontId="0" fillId="3" borderId="7" xfId="0" applyNumberFormat="1" applyFill="1" applyBorder="1"/>
    <xf numFmtId="0" fontId="0" fillId="3" borderId="1" xfId="0" applyFill="1" applyBorder="1"/>
    <xf numFmtId="0" fontId="7" fillId="0" borderId="0" xfId="0" applyFont="1"/>
    <xf numFmtId="0" fontId="2" fillId="3" borderId="12" xfId="0" applyFont="1" applyFill="1" applyBorder="1"/>
    <xf numFmtId="0" fontId="2" fillId="3" borderId="14" xfId="0" applyFont="1" applyFill="1" applyBorder="1"/>
    <xf numFmtId="0" fontId="1" fillId="3" borderId="13" xfId="0" applyFont="1" applyFill="1" applyBorder="1" applyAlignment="1">
      <alignment horizontal="right"/>
    </xf>
    <xf numFmtId="0" fontId="1" fillId="3" borderId="16" xfId="0" applyFont="1" applyFill="1" applyBorder="1" applyAlignment="1">
      <alignment horizontal="right"/>
    </xf>
    <xf numFmtId="3" fontId="0" fillId="0" borderId="0" xfId="0" applyNumberFormat="1" applyBorder="1"/>
    <xf numFmtId="3" fontId="0" fillId="0" borderId="0" xfId="0" applyNumberFormat="1" applyFill="1" applyBorder="1"/>
    <xf numFmtId="3" fontId="0" fillId="3" borderId="2" xfId="0" applyNumberFormat="1" applyFill="1" applyBorder="1"/>
    <xf numFmtId="3" fontId="0" fillId="0" borderId="7" xfId="0" applyNumberFormat="1" applyFill="1" applyBorder="1"/>
    <xf numFmtId="3" fontId="4" fillId="0" borderId="0" xfId="0" applyNumberFormat="1" applyFont="1" applyFill="1"/>
    <xf numFmtId="15" fontId="4" fillId="0" borderId="0" xfId="0" applyNumberFormat="1" applyFont="1" applyBorder="1" applyAlignment="1">
      <alignment horizontal="center"/>
    </xf>
    <xf numFmtId="15" fontId="0" fillId="0" borderId="0" xfId="0" applyNumberFormat="1" applyBorder="1"/>
    <xf numFmtId="14" fontId="0" fillId="0" borderId="0" xfId="0" applyNumberFormat="1"/>
    <xf numFmtId="14" fontId="2" fillId="3" borderId="0" xfId="0" applyNumberFormat="1" applyFont="1" applyFill="1" applyBorder="1" applyAlignment="1">
      <alignment horizontal="right"/>
    </xf>
    <xf numFmtId="3" fontId="4" fillId="0" borderId="0" xfId="0" applyNumberFormat="1" applyFont="1"/>
    <xf numFmtId="0" fontId="0" fillId="3" borderId="9" xfId="0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14" fontId="0" fillId="3" borderId="12" xfId="0" applyNumberFormat="1" applyFill="1" applyBorder="1"/>
    <xf numFmtId="14" fontId="0" fillId="3" borderId="13" xfId="0" applyNumberFormat="1" applyFill="1" applyBorder="1"/>
    <xf numFmtId="0" fontId="0" fillId="0" borderId="0" xfId="0" applyAlignment="1">
      <alignment wrapText="1"/>
    </xf>
    <xf numFmtId="0" fontId="0" fillId="0" borderId="5" xfId="0" applyBorder="1"/>
    <xf numFmtId="0" fontId="2" fillId="0" borderId="0" xfId="0" applyFont="1" applyFill="1"/>
    <xf numFmtId="9" fontId="0" fillId="0" borderId="0" xfId="0" applyNumberFormat="1" applyFill="1"/>
    <xf numFmtId="2" fontId="0" fillId="0" borderId="0" xfId="0" applyNumberFormat="1"/>
    <xf numFmtId="9" fontId="2" fillId="3" borderId="0" xfId="2" applyFont="1" applyFill="1" applyBorder="1" applyAlignment="1">
      <alignment horizontal="right"/>
    </xf>
    <xf numFmtId="9" fontId="4" fillId="0" borderId="0" xfId="2" applyFont="1"/>
    <xf numFmtId="37" fontId="0" fillId="0" borderId="7" xfId="1" applyNumberFormat="1" applyFont="1" applyFill="1" applyBorder="1"/>
    <xf numFmtId="3" fontId="2" fillId="0" borderId="0" xfId="1" applyNumberFormat="1" applyFont="1" applyFill="1" applyBorder="1"/>
    <xf numFmtId="14" fontId="0" fillId="3" borderId="0" xfId="0" applyNumberFormat="1" applyFill="1" applyBorder="1"/>
    <xf numFmtId="0" fontId="1" fillId="3" borderId="0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164" fontId="0" fillId="2" borderId="0" xfId="1" applyNumberFormat="1" applyFont="1" applyFill="1"/>
    <xf numFmtId="164" fontId="0" fillId="0" borderId="0" xfId="1" applyNumberFormat="1" applyFont="1" applyFill="1"/>
    <xf numFmtId="164" fontId="4" fillId="0" borderId="0" xfId="1" applyNumberFormat="1" applyFont="1" applyFill="1"/>
    <xf numFmtId="164" fontId="4" fillId="0" borderId="0" xfId="0" applyNumberFormat="1" applyFont="1"/>
    <xf numFmtId="167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44" fontId="0" fillId="0" borderId="0" xfId="1" applyNumberFormat="1" applyFont="1"/>
    <xf numFmtId="164" fontId="2" fillId="0" borderId="2" xfId="1" applyNumberFormat="1" applyFont="1" applyFill="1" applyBorder="1"/>
    <xf numFmtId="164" fontId="2" fillId="0" borderId="3" xfId="1" applyNumberFormat="1" applyFont="1" applyFill="1" applyBorder="1"/>
    <xf numFmtId="44" fontId="0" fillId="3" borderId="0" xfId="1" applyNumberFormat="1" applyFont="1" applyFill="1" applyBorder="1"/>
    <xf numFmtId="43" fontId="0" fillId="3" borderId="0" xfId="0" applyNumberFormat="1" applyFill="1" applyBorder="1"/>
    <xf numFmtId="164" fontId="0" fillId="0" borderId="7" xfId="1" applyNumberFormat="1" applyFont="1" applyFill="1" applyBorder="1"/>
    <xf numFmtId="164" fontId="4" fillId="0" borderId="0" xfId="1" applyNumberFormat="1" applyFont="1"/>
    <xf numFmtId="164" fontId="0" fillId="0" borderId="0" xfId="1" applyNumberFormat="1" applyFont="1"/>
    <xf numFmtId="165" fontId="0" fillId="3" borderId="2" xfId="2" applyNumberFormat="1" applyFont="1" applyFill="1" applyBorder="1"/>
    <xf numFmtId="165" fontId="0" fillId="3" borderId="3" xfId="2" applyNumberFormat="1" applyFont="1" applyFill="1" applyBorder="1"/>
    <xf numFmtId="165" fontId="0" fillId="0" borderId="0" xfId="2" applyNumberFormat="1" applyFont="1" applyBorder="1"/>
    <xf numFmtId="165" fontId="0" fillId="0" borderId="0" xfId="2" applyNumberFormat="1" applyFont="1" applyFill="1" applyBorder="1"/>
    <xf numFmtId="165" fontId="0" fillId="0" borderId="5" xfId="2" applyNumberFormat="1" applyFont="1" applyFill="1" applyBorder="1"/>
    <xf numFmtId="165" fontId="0" fillId="3" borderId="7" xfId="2" applyNumberFormat="1" applyFont="1" applyFill="1" applyBorder="1"/>
    <xf numFmtId="165" fontId="0" fillId="3" borderId="8" xfId="2" applyNumberFormat="1" applyFont="1" applyFill="1" applyBorder="1"/>
    <xf numFmtId="165" fontId="0" fillId="0" borderId="7" xfId="2" applyNumberFormat="1" applyFont="1" applyBorder="1"/>
    <xf numFmtId="165" fontId="0" fillId="0" borderId="7" xfId="2" applyNumberFormat="1" applyFont="1" applyFill="1" applyBorder="1"/>
    <xf numFmtId="165" fontId="0" fillId="0" borderId="8" xfId="2" applyNumberFormat="1" applyFont="1" applyFill="1" applyBorder="1"/>
    <xf numFmtId="165" fontId="0" fillId="0" borderId="0" xfId="0" applyNumberFormat="1" applyBorder="1"/>
    <xf numFmtId="165" fontId="0" fillId="0" borderId="0" xfId="0" applyNumberFormat="1"/>
    <xf numFmtId="164" fontId="2" fillId="3" borderId="0" xfId="0" applyNumberFormat="1" applyFont="1" applyFill="1" applyBorder="1" applyAlignment="1">
      <alignment horizontal="right"/>
    </xf>
    <xf numFmtId="166" fontId="2" fillId="3" borderId="15" xfId="0" applyNumberFormat="1" applyFont="1" applyFill="1" applyBorder="1" applyAlignment="1">
      <alignment horizontal="right"/>
    </xf>
  </cellXfs>
  <cellStyles count="4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2"/>
  <sheetViews>
    <sheetView tabSelected="1" zoomScale="80" zoomScaleNormal="80" zoomScalePageLayoutView="85" workbookViewId="0">
      <selection activeCell="A2" sqref="A2"/>
    </sheetView>
  </sheetViews>
  <sheetFormatPr defaultColWidth="11" defaultRowHeight="12.75" x14ac:dyDescent="0.2"/>
  <cols>
    <col min="1" max="1" width="25.75" customWidth="1"/>
    <col min="2" max="2" width="13.25" customWidth="1"/>
    <col min="3" max="3" width="7" customWidth="1"/>
    <col min="4" max="4" width="12.625" customWidth="1"/>
    <col min="5" max="5" width="7.25" customWidth="1"/>
    <col min="6" max="6" width="12.625" customWidth="1"/>
    <col min="7" max="7" width="6.75" customWidth="1"/>
    <col min="8" max="8" width="12" customWidth="1"/>
    <col min="9" max="9" width="7" customWidth="1"/>
    <col min="10" max="10" width="12.875" customWidth="1"/>
    <col min="11" max="11" width="7" customWidth="1"/>
    <col min="12" max="12" width="13" customWidth="1"/>
    <col min="13" max="13" width="6.75" customWidth="1"/>
    <col min="14" max="14" width="13.25" customWidth="1"/>
    <col min="15" max="15" width="7" customWidth="1"/>
    <col min="16" max="16" width="12.875" customWidth="1"/>
    <col min="17" max="17" width="7" customWidth="1"/>
  </cols>
  <sheetData>
    <row r="1" spans="1:17" ht="15" x14ac:dyDescent="0.2">
      <c r="A1" s="34" t="s">
        <v>59</v>
      </c>
    </row>
    <row r="2" spans="1:17" ht="18" x14ac:dyDescent="0.25">
      <c r="A2" s="10" t="s">
        <v>37</v>
      </c>
      <c r="B2" s="6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8" x14ac:dyDescent="0.25">
      <c r="A3" s="19"/>
      <c r="B3" s="67" t="s">
        <v>38</v>
      </c>
      <c r="C3" s="3"/>
      <c r="D3" s="67" t="s">
        <v>33</v>
      </c>
      <c r="E3" s="3"/>
      <c r="F3" s="67" t="s">
        <v>34</v>
      </c>
      <c r="G3" s="3"/>
      <c r="H3" s="67" t="s">
        <v>0</v>
      </c>
      <c r="I3" s="3"/>
      <c r="J3" s="67" t="s">
        <v>1</v>
      </c>
      <c r="K3" s="3"/>
      <c r="L3" s="67" t="s">
        <v>7</v>
      </c>
      <c r="M3" s="3"/>
      <c r="N3" s="67" t="s">
        <v>21</v>
      </c>
      <c r="O3" s="3"/>
      <c r="P3" s="67" t="s">
        <v>22</v>
      </c>
      <c r="Q3" s="9"/>
    </row>
    <row r="4" spans="1:17" ht="15" customHeight="1" x14ac:dyDescent="0.25">
      <c r="A4" s="19"/>
      <c r="B4" s="44" t="s">
        <v>23</v>
      </c>
      <c r="C4" s="45"/>
      <c r="D4" s="44" t="s">
        <v>23</v>
      </c>
      <c r="E4" s="45"/>
      <c r="F4" s="44" t="s">
        <v>23</v>
      </c>
      <c r="G4" s="45"/>
      <c r="H4" s="44" t="s">
        <v>23</v>
      </c>
      <c r="I4" s="45"/>
      <c r="J4" s="44" t="s">
        <v>20</v>
      </c>
      <c r="K4" s="9"/>
      <c r="L4" s="44" t="s">
        <v>20</v>
      </c>
      <c r="M4" s="45"/>
      <c r="N4" s="44" t="s">
        <v>20</v>
      </c>
      <c r="O4" s="45"/>
      <c r="P4" s="44" t="s">
        <v>20</v>
      </c>
      <c r="Q4" s="9"/>
    </row>
    <row r="5" spans="1:17" s="9" customFormat="1" x14ac:dyDescent="0.2">
      <c r="A5" s="18" t="s">
        <v>45</v>
      </c>
      <c r="B5" s="69"/>
    </row>
    <row r="6" spans="1:17" x14ac:dyDescent="0.2">
      <c r="A6" t="s">
        <v>18</v>
      </c>
      <c r="B6" s="70"/>
      <c r="D6" s="70"/>
      <c r="F6" s="71"/>
      <c r="H6" s="72"/>
      <c r="I6" s="73"/>
      <c r="J6" s="72"/>
      <c r="L6" s="71"/>
      <c r="N6" s="71"/>
      <c r="O6" s="73"/>
      <c r="P6" s="71"/>
    </row>
    <row r="7" spans="1:17" x14ac:dyDescent="0.2">
      <c r="A7" t="s">
        <v>19</v>
      </c>
      <c r="B7" s="70"/>
      <c r="D7" s="70">
        <v>0</v>
      </c>
      <c r="F7" s="70">
        <v>0</v>
      </c>
      <c r="H7" s="70">
        <v>0</v>
      </c>
      <c r="J7" s="70">
        <v>0</v>
      </c>
      <c r="L7" s="70">
        <v>0</v>
      </c>
      <c r="N7" s="70">
        <v>0</v>
      </c>
      <c r="P7" s="70">
        <v>0</v>
      </c>
    </row>
    <row r="8" spans="1:17" ht="25.5" x14ac:dyDescent="0.2">
      <c r="A8" s="55" t="s">
        <v>5</v>
      </c>
      <c r="B8" s="43"/>
      <c r="D8" s="70"/>
      <c r="F8" s="70"/>
      <c r="L8" s="70"/>
    </row>
    <row r="9" spans="1:17" x14ac:dyDescent="0.2">
      <c r="B9" s="3"/>
      <c r="D9" s="70"/>
      <c r="F9" s="70"/>
      <c r="L9" s="70"/>
    </row>
    <row r="10" spans="1:17" x14ac:dyDescent="0.2">
      <c r="A10" s="18" t="s">
        <v>9</v>
      </c>
      <c r="B10" s="70"/>
      <c r="D10" s="70"/>
    </row>
    <row r="11" spans="1:17" x14ac:dyDescent="0.2">
      <c r="A11" t="s">
        <v>30</v>
      </c>
      <c r="B11" s="48">
        <v>0</v>
      </c>
      <c r="C11" s="5"/>
      <c r="D11" s="48">
        <v>0</v>
      </c>
      <c r="F11" s="48">
        <v>0</v>
      </c>
      <c r="H11" s="48">
        <v>0</v>
      </c>
      <c r="J11" s="48">
        <v>0</v>
      </c>
      <c r="L11" s="48">
        <v>0</v>
      </c>
      <c r="N11" s="48">
        <v>0</v>
      </c>
      <c r="P11" s="48">
        <v>0</v>
      </c>
    </row>
    <row r="12" spans="1:17" x14ac:dyDescent="0.2">
      <c r="A12" s="57" t="s">
        <v>32</v>
      </c>
      <c r="B12" s="48">
        <v>0</v>
      </c>
      <c r="C12" s="5"/>
      <c r="D12" s="48">
        <v>0</v>
      </c>
      <c r="F12" s="48">
        <v>0</v>
      </c>
      <c r="G12" s="48"/>
      <c r="H12" s="48">
        <v>0</v>
      </c>
      <c r="J12" s="48">
        <v>0</v>
      </c>
      <c r="L12" s="48">
        <v>0</v>
      </c>
      <c r="M12" s="48"/>
      <c r="N12" s="48">
        <v>0</v>
      </c>
      <c r="P12" s="48">
        <v>0</v>
      </c>
    </row>
    <row r="13" spans="1:17" x14ac:dyDescent="0.2">
      <c r="A13" s="9" t="s">
        <v>31</v>
      </c>
      <c r="B13" s="43">
        <v>0</v>
      </c>
      <c r="C13" s="58"/>
      <c r="D13" s="43">
        <v>0</v>
      </c>
      <c r="E13" s="9"/>
      <c r="F13" s="43">
        <v>0</v>
      </c>
      <c r="G13" s="9"/>
      <c r="H13" s="43">
        <v>0</v>
      </c>
      <c r="I13" s="9"/>
      <c r="J13" s="43">
        <v>0</v>
      </c>
      <c r="L13" s="43">
        <v>0</v>
      </c>
      <c r="M13" s="9"/>
      <c r="N13" s="43">
        <v>0</v>
      </c>
      <c r="O13" s="9"/>
      <c r="P13" s="43">
        <v>0</v>
      </c>
    </row>
    <row r="14" spans="1:17" x14ac:dyDescent="0.2">
      <c r="D14" s="74"/>
    </row>
    <row r="15" spans="1:17" x14ac:dyDescent="0.2">
      <c r="A15" s="20" t="s">
        <v>11</v>
      </c>
      <c r="B15" s="75">
        <f>SUM(B6:B7)</f>
        <v>0</v>
      </c>
      <c r="C15" s="11"/>
      <c r="D15" s="75">
        <f>SUM(D6:D7)</f>
        <v>0</v>
      </c>
      <c r="E15" s="11"/>
      <c r="F15" s="75">
        <f>SUM(F6:F7)</f>
        <v>0</v>
      </c>
      <c r="G15" s="75"/>
      <c r="H15" s="75">
        <f>SUM(H6:H7)</f>
        <v>0</v>
      </c>
      <c r="I15" s="75"/>
      <c r="J15" s="75">
        <f>SUM(J6:J7)</f>
        <v>0</v>
      </c>
      <c r="K15" s="75"/>
      <c r="L15" s="75">
        <f>SUM(L6:L7)</f>
        <v>0</v>
      </c>
      <c r="M15" s="75"/>
      <c r="N15" s="75">
        <f>SUM(N6:N7)</f>
        <v>0</v>
      </c>
      <c r="O15" s="75"/>
      <c r="P15" s="75">
        <f>SUM(P6:P7)</f>
        <v>0</v>
      </c>
      <c r="Q15" s="76"/>
    </row>
    <row r="16" spans="1:17" x14ac:dyDescent="0.2">
      <c r="A16" s="12" t="s">
        <v>4</v>
      </c>
      <c r="B16" s="77" t="e">
        <f>B6/B8</f>
        <v>#DIV/0!</v>
      </c>
      <c r="C16" s="24"/>
      <c r="D16" s="77" t="e">
        <f>D6/(B57+D12)</f>
        <v>#DIV/0!</v>
      </c>
      <c r="E16" s="24"/>
      <c r="F16" s="77" t="e">
        <f>F6/(D57+F12)</f>
        <v>#DIV/0!</v>
      </c>
      <c r="G16" s="24"/>
      <c r="H16" s="77" t="e">
        <f>H6/(F57+H12)</f>
        <v>#DIV/0!</v>
      </c>
      <c r="I16" s="78"/>
      <c r="J16" s="77" t="e">
        <f>J6/(H57+J12)</f>
        <v>#DIV/0!</v>
      </c>
      <c r="K16" s="24"/>
      <c r="L16" s="77" t="e">
        <f>L6/(J57+L12)</f>
        <v>#DIV/0!</v>
      </c>
      <c r="M16" s="24"/>
      <c r="N16" s="77" t="e">
        <f>N6/(L57+N12)</f>
        <v>#DIV/0!</v>
      </c>
      <c r="O16" s="78"/>
      <c r="P16" s="77" t="e">
        <f>P6/(N57+P12)</f>
        <v>#DIV/0!</v>
      </c>
      <c r="Q16" s="25"/>
    </row>
    <row r="17" spans="1:17" x14ac:dyDescent="0.2">
      <c r="A17" s="13" t="s">
        <v>24</v>
      </c>
      <c r="B17" s="63" t="e">
        <f>B57-B8</f>
        <v>#DIV/0!</v>
      </c>
      <c r="C17" s="15"/>
      <c r="D17" s="63" t="e">
        <f>D7/D16+D13</f>
        <v>#DIV/0!</v>
      </c>
      <c r="E17" s="15"/>
      <c r="F17" s="63" t="e">
        <f>F7/F16+F13</f>
        <v>#DIV/0!</v>
      </c>
      <c r="G17" s="15"/>
      <c r="H17" s="63" t="e">
        <f>H7/H16+H13</f>
        <v>#DIV/0!</v>
      </c>
      <c r="I17" s="15"/>
      <c r="J17" s="63" t="e">
        <f>J7/J16+J13</f>
        <v>#DIV/0!</v>
      </c>
      <c r="K17" s="14"/>
      <c r="L17" s="63" t="e">
        <f>L7/L16+L13</f>
        <v>#DIV/0!</v>
      </c>
      <c r="M17" s="15"/>
      <c r="N17" s="63" t="e">
        <f>N7/N16+N13</f>
        <v>#DIV/0!</v>
      </c>
      <c r="O17" s="15"/>
      <c r="P17" s="63" t="e">
        <f>P7/P16+P13</f>
        <v>#DIV/0!</v>
      </c>
      <c r="Q17" s="56"/>
    </row>
    <row r="18" spans="1:17" x14ac:dyDescent="0.2">
      <c r="A18" s="21" t="s">
        <v>14</v>
      </c>
      <c r="B18" s="62"/>
      <c r="C18" s="22"/>
      <c r="D18" s="79" t="e">
        <f>($C$44*(D17+B57)-B44)*D16</f>
        <v>#DIV/0!</v>
      </c>
      <c r="E18" s="79"/>
      <c r="F18" s="79" t="e">
        <f>($C$44*(F17+D57)-D44)*F16</f>
        <v>#DIV/0!</v>
      </c>
      <c r="G18" s="79"/>
      <c r="H18" s="79" t="e">
        <f>($C$44*(H17+F57)-F44)*H16</f>
        <v>#DIV/0!</v>
      </c>
      <c r="I18" s="79"/>
      <c r="J18" s="79" t="e">
        <f>($C$44*(J17+H57)-H44)*J16</f>
        <v>#DIV/0!</v>
      </c>
      <c r="K18" s="26"/>
      <c r="L18" s="79" t="e">
        <f>($C$44*(L17+J57)-J44)*L16</f>
        <v>#DIV/0!</v>
      </c>
      <c r="M18" s="79"/>
      <c r="N18" s="79" t="e">
        <f>($C$44*(N17+L57)-L44)*N16</f>
        <v>#DIV/0!</v>
      </c>
      <c r="O18" s="79"/>
      <c r="P18" s="79" t="e">
        <f>($C$44*(P17+N57)-N44)*P16</f>
        <v>#DIV/0!</v>
      </c>
      <c r="Q18" s="23"/>
    </row>
    <row r="19" spans="1:17" ht="18" x14ac:dyDescent="0.25">
      <c r="A19" s="10" t="s">
        <v>25</v>
      </c>
      <c r="B19" s="6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">
      <c r="A20" s="2" t="s">
        <v>47</v>
      </c>
      <c r="B20" s="80"/>
      <c r="C20" s="80"/>
      <c r="D20" s="80">
        <v>0</v>
      </c>
      <c r="E20" s="80"/>
      <c r="F20" s="80">
        <v>0</v>
      </c>
      <c r="G20" s="80"/>
      <c r="H20" s="80">
        <v>0</v>
      </c>
      <c r="I20" s="81"/>
      <c r="J20" s="80">
        <v>0</v>
      </c>
      <c r="L20" s="80">
        <v>0</v>
      </c>
      <c r="M20" s="80"/>
      <c r="N20" s="80">
        <v>0</v>
      </c>
      <c r="O20" s="81"/>
      <c r="P20" s="80">
        <v>0</v>
      </c>
    </row>
    <row r="21" spans="1:17" x14ac:dyDescent="0.2">
      <c r="A21" s="2" t="s">
        <v>46</v>
      </c>
      <c r="B21" s="80"/>
      <c r="C21" s="61">
        <v>0</v>
      </c>
      <c r="D21" s="80">
        <v>0</v>
      </c>
      <c r="E21" s="61">
        <v>0</v>
      </c>
      <c r="F21" s="80">
        <v>0</v>
      </c>
      <c r="G21" s="61">
        <v>0</v>
      </c>
      <c r="H21" s="80">
        <v>0</v>
      </c>
      <c r="I21" s="61">
        <v>0</v>
      </c>
      <c r="J21" s="80">
        <v>0</v>
      </c>
      <c r="K21" s="61">
        <v>0</v>
      </c>
      <c r="L21" s="80">
        <v>0</v>
      </c>
      <c r="M21" s="61">
        <v>0</v>
      </c>
      <c r="N21" s="80">
        <v>0</v>
      </c>
      <c r="O21" s="61">
        <v>0</v>
      </c>
      <c r="P21" s="80">
        <v>0</v>
      </c>
      <c r="Q21" s="61">
        <v>0</v>
      </c>
    </row>
    <row r="22" spans="1:17" ht="0.75" customHeight="1" x14ac:dyDescent="0.2">
      <c r="A22" s="2" t="s">
        <v>48</v>
      </c>
      <c r="B22" s="80">
        <v>0</v>
      </c>
      <c r="C22" s="6">
        <v>0</v>
      </c>
      <c r="D22" s="80">
        <v>0</v>
      </c>
      <c r="E22" s="80"/>
      <c r="F22" s="80">
        <v>0</v>
      </c>
      <c r="G22" s="80"/>
      <c r="H22" s="80">
        <v>0</v>
      </c>
      <c r="I22" s="81"/>
      <c r="J22" s="80">
        <v>0</v>
      </c>
      <c r="L22" s="80">
        <v>0</v>
      </c>
      <c r="M22" s="80"/>
      <c r="N22" s="80">
        <v>0</v>
      </c>
      <c r="O22" s="81"/>
      <c r="P22" s="80">
        <v>0</v>
      </c>
    </row>
    <row r="23" spans="1:17" hidden="1" x14ac:dyDescent="0.2">
      <c r="A23" s="2" t="s">
        <v>49</v>
      </c>
      <c r="B23" s="80">
        <v>0</v>
      </c>
      <c r="C23" s="80"/>
      <c r="D23" s="80">
        <v>0</v>
      </c>
      <c r="E23" s="80"/>
      <c r="F23" s="80">
        <v>0</v>
      </c>
      <c r="G23" s="80"/>
      <c r="H23" s="80">
        <v>0</v>
      </c>
      <c r="I23" s="81"/>
      <c r="J23" s="80">
        <v>0</v>
      </c>
      <c r="L23" s="80">
        <v>0</v>
      </c>
      <c r="M23" s="80"/>
      <c r="N23" s="80">
        <v>0</v>
      </c>
      <c r="O23" s="81"/>
      <c r="P23" s="80">
        <v>0</v>
      </c>
    </row>
    <row r="24" spans="1:17" hidden="1" x14ac:dyDescent="0.2">
      <c r="A24" s="2" t="s">
        <v>50</v>
      </c>
      <c r="B24" s="80">
        <v>0</v>
      </c>
      <c r="C24" s="80"/>
      <c r="D24" s="80">
        <v>0</v>
      </c>
      <c r="E24" s="80"/>
      <c r="F24" s="80">
        <v>0</v>
      </c>
      <c r="G24" s="80"/>
      <c r="H24" s="80">
        <v>0</v>
      </c>
      <c r="I24" s="81"/>
      <c r="J24" s="80">
        <v>0</v>
      </c>
      <c r="L24" s="80">
        <v>0</v>
      </c>
      <c r="M24" s="80"/>
      <c r="N24" s="80">
        <v>0</v>
      </c>
      <c r="O24" s="81"/>
      <c r="P24" s="80">
        <v>0</v>
      </c>
    </row>
    <row r="25" spans="1:17" hidden="1" x14ac:dyDescent="0.2">
      <c r="A25" s="2" t="s">
        <v>51</v>
      </c>
      <c r="B25" s="80">
        <v>0</v>
      </c>
      <c r="C25" s="80"/>
      <c r="D25" s="80">
        <v>0</v>
      </c>
      <c r="E25" s="80"/>
      <c r="F25" s="80">
        <v>0</v>
      </c>
      <c r="G25" s="80"/>
      <c r="H25" s="80">
        <v>0</v>
      </c>
      <c r="I25" s="81"/>
      <c r="J25" s="80">
        <v>0</v>
      </c>
      <c r="L25" s="80">
        <v>0</v>
      </c>
      <c r="M25" s="80"/>
      <c r="N25" s="80">
        <v>0</v>
      </c>
      <c r="O25" s="81"/>
      <c r="P25" s="80">
        <v>0</v>
      </c>
    </row>
    <row r="26" spans="1:17" hidden="1" x14ac:dyDescent="0.2">
      <c r="A26" s="2" t="s">
        <v>52</v>
      </c>
      <c r="B26" s="80">
        <v>0</v>
      </c>
      <c r="C26" s="80"/>
      <c r="D26" s="80">
        <v>0</v>
      </c>
      <c r="E26" s="80"/>
      <c r="F26" s="80">
        <v>0</v>
      </c>
      <c r="G26" s="80"/>
      <c r="H26" s="80">
        <v>0</v>
      </c>
      <c r="I26" s="80"/>
      <c r="J26" s="80">
        <v>0</v>
      </c>
      <c r="L26" s="80">
        <v>0</v>
      </c>
      <c r="M26" s="80"/>
      <c r="N26" s="80">
        <v>0</v>
      </c>
      <c r="O26" s="80"/>
      <c r="P26" s="80">
        <v>0</v>
      </c>
    </row>
    <row r="27" spans="1:17" hidden="1" x14ac:dyDescent="0.2">
      <c r="A27" s="2" t="s">
        <v>53</v>
      </c>
      <c r="B27" s="80">
        <v>0</v>
      </c>
      <c r="C27" s="80"/>
      <c r="D27" s="80">
        <v>0</v>
      </c>
      <c r="E27" s="80"/>
      <c r="F27" s="80">
        <v>0</v>
      </c>
      <c r="G27" s="80"/>
      <c r="H27" s="80">
        <v>0</v>
      </c>
      <c r="I27" s="80"/>
      <c r="J27" s="80">
        <v>0</v>
      </c>
      <c r="L27" s="80">
        <v>0</v>
      </c>
      <c r="M27" s="80"/>
      <c r="N27" s="80">
        <v>0</v>
      </c>
      <c r="O27" s="80"/>
      <c r="P27" s="80">
        <v>0</v>
      </c>
    </row>
    <row r="28" spans="1:17" hidden="1" x14ac:dyDescent="0.2">
      <c r="A28" s="2" t="s">
        <v>54</v>
      </c>
      <c r="B28" s="80">
        <v>0</v>
      </c>
      <c r="C28" s="80"/>
      <c r="D28" s="80">
        <v>0</v>
      </c>
      <c r="E28" s="80"/>
      <c r="F28" s="80">
        <v>0</v>
      </c>
      <c r="G28" s="80"/>
      <c r="H28" s="80">
        <v>0</v>
      </c>
      <c r="I28" s="80"/>
      <c r="J28" s="80">
        <v>0</v>
      </c>
      <c r="L28" s="80">
        <v>0</v>
      </c>
      <c r="M28" s="80"/>
      <c r="N28" s="80">
        <v>0</v>
      </c>
      <c r="O28" s="80"/>
      <c r="P28" s="80">
        <v>0</v>
      </c>
    </row>
    <row r="29" spans="1:17" hidden="1" x14ac:dyDescent="0.2">
      <c r="A29" s="2" t="s">
        <v>55</v>
      </c>
      <c r="B29" s="80">
        <v>0</v>
      </c>
      <c r="C29" s="80"/>
      <c r="D29" s="80">
        <v>0</v>
      </c>
      <c r="E29" s="80"/>
      <c r="F29" s="80">
        <v>0</v>
      </c>
      <c r="G29" s="80"/>
      <c r="H29" s="80">
        <v>0</v>
      </c>
      <c r="I29" s="80"/>
      <c r="J29" s="80">
        <v>0</v>
      </c>
      <c r="L29" s="80">
        <v>0</v>
      </c>
      <c r="M29" s="80"/>
      <c r="N29" s="80">
        <v>0</v>
      </c>
      <c r="O29" s="80"/>
      <c r="P29" s="80">
        <v>0</v>
      </c>
    </row>
    <row r="30" spans="1:17" hidden="1" x14ac:dyDescent="0.2">
      <c r="A30" s="2" t="s">
        <v>56</v>
      </c>
      <c r="B30" s="80">
        <v>0</v>
      </c>
      <c r="C30" s="80"/>
      <c r="D30" s="80">
        <v>0</v>
      </c>
      <c r="E30" s="80"/>
      <c r="F30" s="80">
        <v>0</v>
      </c>
      <c r="G30" s="80"/>
      <c r="H30" s="80">
        <v>0</v>
      </c>
      <c r="I30" s="80"/>
      <c r="J30" s="80">
        <v>0</v>
      </c>
      <c r="L30" s="80">
        <v>0</v>
      </c>
      <c r="M30" s="80"/>
      <c r="N30" s="80">
        <v>0</v>
      </c>
      <c r="O30" s="80"/>
      <c r="P30" s="80">
        <v>0</v>
      </c>
    </row>
    <row r="31" spans="1:17" hidden="1" x14ac:dyDescent="0.2">
      <c r="A31" s="2" t="s">
        <v>57</v>
      </c>
      <c r="B31" s="80">
        <v>0</v>
      </c>
      <c r="C31" s="80"/>
      <c r="D31" s="80">
        <v>0</v>
      </c>
      <c r="E31" s="80"/>
      <c r="F31" s="80">
        <v>0</v>
      </c>
      <c r="G31" s="80"/>
      <c r="H31" s="80">
        <v>0</v>
      </c>
      <c r="I31" s="80"/>
      <c r="J31" s="80">
        <v>0</v>
      </c>
      <c r="L31" s="80">
        <v>0</v>
      </c>
      <c r="M31" s="80"/>
      <c r="N31" s="80">
        <v>0</v>
      </c>
      <c r="O31" s="80"/>
      <c r="P31" s="80">
        <v>0</v>
      </c>
    </row>
    <row r="32" spans="1:17" x14ac:dyDescent="0.2">
      <c r="A32" s="4" t="s">
        <v>39</v>
      </c>
      <c r="B32" s="81">
        <f>INT(SUM(B20:B31))</f>
        <v>0</v>
      </c>
      <c r="C32" s="81"/>
      <c r="D32" s="81">
        <f t="shared" ref="D32:J32" si="0">INT(SUM(D20:D31))</f>
        <v>0</v>
      </c>
      <c r="E32" s="81"/>
      <c r="F32" s="81">
        <f t="shared" si="0"/>
        <v>0</v>
      </c>
      <c r="G32" s="81"/>
      <c r="H32" s="81">
        <f t="shared" si="0"/>
        <v>0</v>
      </c>
      <c r="I32" s="81"/>
      <c r="J32" s="81">
        <f t="shared" si="0"/>
        <v>0</v>
      </c>
      <c r="L32" s="81">
        <f>INT(SUM(L20:L31))</f>
        <v>0</v>
      </c>
      <c r="M32" s="81"/>
      <c r="N32" s="81">
        <f>INT(SUM(N20:N31))</f>
        <v>0</v>
      </c>
      <c r="O32" s="81"/>
      <c r="P32" s="81">
        <f>INT(SUM(P20:P31))</f>
        <v>0</v>
      </c>
    </row>
    <row r="33" spans="1:17" x14ac:dyDescent="0.2">
      <c r="A33" s="4" t="s">
        <v>13</v>
      </c>
      <c r="B33" s="81" t="str">
        <f>IF((B32)=B7, "OK", "ERROR")</f>
        <v>OK</v>
      </c>
      <c r="C33" s="81"/>
      <c r="D33" s="81" t="str">
        <f t="shared" ref="D33:J33" si="1">IF((D32)=D7, "OK", "ERROR")</f>
        <v>OK</v>
      </c>
      <c r="E33" s="81"/>
      <c r="F33" s="81" t="str">
        <f t="shared" si="1"/>
        <v>OK</v>
      </c>
      <c r="G33" s="81"/>
      <c r="H33" s="81" t="str">
        <f t="shared" si="1"/>
        <v>OK</v>
      </c>
      <c r="I33" s="81"/>
      <c r="J33" s="81" t="str">
        <f t="shared" si="1"/>
        <v>OK</v>
      </c>
      <c r="K33" s="81"/>
      <c r="L33" s="81" t="str">
        <f>IF((L32)=L7, "OK", "ERROR")</f>
        <v>OK</v>
      </c>
      <c r="M33" s="81"/>
      <c r="N33" s="81" t="str">
        <f>IF((N32)=N7, "OK", "ERROR")</f>
        <v>OK</v>
      </c>
      <c r="O33" s="81"/>
      <c r="P33" s="81" t="str">
        <f>IF((P32)=P7, "OK", "ERROR")</f>
        <v>OK</v>
      </c>
      <c r="Q33" s="81"/>
    </row>
    <row r="34" spans="1:17" ht="18" x14ac:dyDescent="0.25">
      <c r="A34" s="10" t="s">
        <v>8</v>
      </c>
      <c r="B34" s="6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s="9" customFormat="1" x14ac:dyDescent="0.2">
      <c r="A35" s="27"/>
      <c r="B35" s="28" t="str">
        <f>B3</f>
        <v>SERIES 1</v>
      </c>
      <c r="C35" s="29" t="s">
        <v>3</v>
      </c>
      <c r="D35" s="28" t="str">
        <f>D3</f>
        <v>SERIES A</v>
      </c>
      <c r="E35" s="29" t="s">
        <v>15</v>
      </c>
      <c r="F35" s="28" t="str">
        <f>F3</f>
        <v>SERIES B</v>
      </c>
      <c r="G35" s="29" t="s">
        <v>6</v>
      </c>
      <c r="H35" s="28" t="str">
        <f>H3</f>
        <v>SERIES C</v>
      </c>
      <c r="I35" s="29" t="s">
        <v>6</v>
      </c>
      <c r="J35" s="28" t="str">
        <f>J3</f>
        <v>SERIES D</v>
      </c>
      <c r="K35" s="29" t="s">
        <v>16</v>
      </c>
      <c r="L35" s="28" t="str">
        <f>L3</f>
        <v>SERIES E</v>
      </c>
      <c r="M35" s="29" t="s">
        <v>6</v>
      </c>
      <c r="N35" s="28" t="str">
        <f>N3</f>
        <v>SERIES F</v>
      </c>
      <c r="O35" s="29" t="s">
        <v>6</v>
      </c>
      <c r="P35" s="28" t="str">
        <f>P3</f>
        <v>SERIES G</v>
      </c>
      <c r="Q35" s="29" t="s">
        <v>17</v>
      </c>
    </row>
    <row r="36" spans="1:17" x14ac:dyDescent="0.2">
      <c r="A36" s="30" t="s">
        <v>26</v>
      </c>
      <c r="B36" s="14" t="s">
        <v>27</v>
      </c>
      <c r="C36" s="14"/>
      <c r="D36" s="14" t="s">
        <v>27</v>
      </c>
      <c r="E36" s="14"/>
      <c r="F36" s="14" t="s">
        <v>27</v>
      </c>
      <c r="G36" s="14"/>
      <c r="H36" s="14" t="s">
        <v>27</v>
      </c>
      <c r="I36" s="14"/>
      <c r="J36" s="14" t="s">
        <v>27</v>
      </c>
      <c r="K36" s="14"/>
      <c r="L36" s="14" t="s">
        <v>27</v>
      </c>
      <c r="M36" s="14"/>
      <c r="N36" s="14" t="s">
        <v>27</v>
      </c>
      <c r="O36" s="14"/>
      <c r="P36" s="14" t="s">
        <v>27</v>
      </c>
      <c r="Q36" s="14"/>
    </row>
    <row r="37" spans="1:17" x14ac:dyDescent="0.2">
      <c r="A37" s="33" t="s">
        <v>28</v>
      </c>
      <c r="B37" s="41" t="e">
        <f>(B6/B16)-B12</f>
        <v>#DIV/0!</v>
      </c>
      <c r="C37" s="82" t="e">
        <f>B37/$B$57</f>
        <v>#DIV/0!</v>
      </c>
      <c r="D37" s="41" t="e">
        <f>B37</f>
        <v>#DIV/0!</v>
      </c>
      <c r="E37" s="82" t="e">
        <f>D37/$D$57</f>
        <v>#DIV/0!</v>
      </c>
      <c r="F37" s="41" t="e">
        <f>D37</f>
        <v>#DIV/0!</v>
      </c>
      <c r="G37" s="82" t="e">
        <f>F37/$F$57</f>
        <v>#DIV/0!</v>
      </c>
      <c r="H37" s="41" t="e">
        <f>F37</f>
        <v>#DIV/0!</v>
      </c>
      <c r="I37" s="82" t="e">
        <f>H37/$H$57</f>
        <v>#DIV/0!</v>
      </c>
      <c r="J37" s="41" t="e">
        <f>F37</f>
        <v>#DIV/0!</v>
      </c>
      <c r="K37" s="82" t="e">
        <f>J37/$J$57</f>
        <v>#DIV/0!</v>
      </c>
      <c r="L37" s="41" t="e">
        <f>J37</f>
        <v>#DIV/0!</v>
      </c>
      <c r="M37" s="82" t="e">
        <f>L37/$L$57</f>
        <v>#DIV/0!</v>
      </c>
      <c r="N37" s="41" t="e">
        <f>L37</f>
        <v>#DIV/0!</v>
      </c>
      <c r="O37" s="82" t="e">
        <f>N37/$N$57</f>
        <v>#DIV/0!</v>
      </c>
      <c r="P37" s="41" t="e">
        <f>L37</f>
        <v>#DIV/0!</v>
      </c>
      <c r="Q37" s="83" t="e">
        <f>P37/$P$57</f>
        <v>#DIV/0!</v>
      </c>
    </row>
    <row r="38" spans="1:17" x14ac:dyDescent="0.2">
      <c r="A38" s="13" t="s">
        <v>29</v>
      </c>
      <c r="B38" s="39">
        <f>B12+B13</f>
        <v>0</v>
      </c>
      <c r="C38" s="84" t="e">
        <f>B38/$B$57</f>
        <v>#DIV/0!</v>
      </c>
      <c r="D38" s="39">
        <f>B38+D13+D12</f>
        <v>0</v>
      </c>
      <c r="E38" s="84" t="e">
        <f>D38/$D$57</f>
        <v>#DIV/0!</v>
      </c>
      <c r="F38" s="39">
        <f>D38+F13+F12</f>
        <v>0</v>
      </c>
      <c r="G38" s="84" t="e">
        <f>F38/$F$57</f>
        <v>#DIV/0!</v>
      </c>
      <c r="H38" s="39">
        <f>F38+H13+H12</f>
        <v>0</v>
      </c>
      <c r="I38" s="85" t="e">
        <f>H38/$H$57</f>
        <v>#DIV/0!</v>
      </c>
      <c r="J38" s="39">
        <f>H38+J13+J12</f>
        <v>0</v>
      </c>
      <c r="K38" s="85" t="e">
        <f>J38/$J$57</f>
        <v>#DIV/0!</v>
      </c>
      <c r="L38" s="39">
        <f>J38+L13+L12</f>
        <v>0</v>
      </c>
      <c r="M38" s="84" t="e">
        <f>L38/$L$57</f>
        <v>#DIV/0!</v>
      </c>
      <c r="N38" s="39">
        <f>L38+N13+N12</f>
        <v>0</v>
      </c>
      <c r="O38" s="85" t="e">
        <f>N38/$N$57</f>
        <v>#DIV/0!</v>
      </c>
      <c r="P38" s="39">
        <f>N38+P13+P12</f>
        <v>0</v>
      </c>
      <c r="Q38" s="86" t="e">
        <f>P38/$P$57</f>
        <v>#DIV/0!</v>
      </c>
    </row>
    <row r="39" spans="1:17" x14ac:dyDescent="0.2">
      <c r="A39" s="13" t="s">
        <v>40</v>
      </c>
      <c r="B39" s="15">
        <f>B11</f>
        <v>0</v>
      </c>
      <c r="C39" s="84" t="e">
        <f>B39/$B$57</f>
        <v>#DIV/0!</v>
      </c>
      <c r="D39" s="15">
        <f>D11</f>
        <v>0</v>
      </c>
      <c r="E39" s="84" t="e">
        <f>D39/$D$57</f>
        <v>#DIV/0!</v>
      </c>
      <c r="F39" s="39">
        <f>F11</f>
        <v>0</v>
      </c>
      <c r="G39" s="84" t="e">
        <f>F39/$F$57</f>
        <v>#DIV/0!</v>
      </c>
      <c r="H39" s="39">
        <f>H11</f>
        <v>0</v>
      </c>
      <c r="I39" s="85" t="e">
        <f>H39/$H$57</f>
        <v>#DIV/0!</v>
      </c>
      <c r="J39" s="39">
        <f>J11</f>
        <v>0</v>
      </c>
      <c r="K39" s="85" t="e">
        <f>J39/$J$57</f>
        <v>#DIV/0!</v>
      </c>
      <c r="L39" s="39">
        <f>L11</f>
        <v>0</v>
      </c>
      <c r="M39" s="84" t="e">
        <f>L39/$L$57</f>
        <v>#DIV/0!</v>
      </c>
      <c r="N39" s="39">
        <f>N11</f>
        <v>0</v>
      </c>
      <c r="O39" s="85" t="e">
        <f>N39/$N$57</f>
        <v>#DIV/0!</v>
      </c>
      <c r="P39" s="39">
        <f>P11</f>
        <v>0</v>
      </c>
      <c r="Q39" s="86" t="e">
        <f>P39/$P$57</f>
        <v>#DIV/0!</v>
      </c>
    </row>
    <row r="40" spans="1:17" x14ac:dyDescent="0.2">
      <c r="A40" s="31" t="s">
        <v>41</v>
      </c>
      <c r="B40" s="32">
        <f>B38-B39</f>
        <v>0</v>
      </c>
      <c r="C40" s="87" t="e">
        <f>B40/$B$57</f>
        <v>#DIV/0!</v>
      </c>
      <c r="D40" s="32">
        <f>D38-D39</f>
        <v>0</v>
      </c>
      <c r="E40" s="87" t="e">
        <f>D40/$D$57</f>
        <v>#DIV/0!</v>
      </c>
      <c r="F40" s="32">
        <f>F38-F39</f>
        <v>0</v>
      </c>
      <c r="G40" s="87" t="e">
        <f>F40/$F$57</f>
        <v>#DIV/0!</v>
      </c>
      <c r="H40" s="32">
        <f>H38-H39</f>
        <v>0</v>
      </c>
      <c r="I40" s="87" t="e">
        <f>H40/$H$57</f>
        <v>#DIV/0!</v>
      </c>
      <c r="J40" s="32">
        <f>J38-J39</f>
        <v>0</v>
      </c>
      <c r="K40" s="87" t="e">
        <f>J40/$J$57</f>
        <v>#DIV/0!</v>
      </c>
      <c r="L40" s="32">
        <f>L38-L39</f>
        <v>0</v>
      </c>
      <c r="M40" s="87" t="e">
        <f>L40/$L$57</f>
        <v>#DIV/0!</v>
      </c>
      <c r="N40" s="32">
        <f>N38-N39</f>
        <v>0</v>
      </c>
      <c r="O40" s="87" t="e">
        <f>N40/$N$57</f>
        <v>#DIV/0!</v>
      </c>
      <c r="P40" s="32">
        <f>P38-P39</f>
        <v>0</v>
      </c>
      <c r="Q40" s="88" t="e">
        <f>P40/$P$57</f>
        <v>#DIV/0!</v>
      </c>
    </row>
    <row r="41" spans="1:17" x14ac:dyDescent="0.2">
      <c r="A41" s="14" t="s">
        <v>42</v>
      </c>
      <c r="B41" s="39" t="e">
        <f>B37+B38</f>
        <v>#DIV/0!</v>
      </c>
      <c r="C41" s="84" t="e">
        <f>B41/$B$57</f>
        <v>#DIV/0!</v>
      </c>
      <c r="D41" s="39" t="e">
        <f>D37+D38</f>
        <v>#DIV/0!</v>
      </c>
      <c r="E41" s="84" t="e">
        <f>D41/$D$57</f>
        <v>#DIV/0!</v>
      </c>
      <c r="F41" s="39" t="e">
        <f>F37+F38</f>
        <v>#DIV/0!</v>
      </c>
      <c r="G41" s="84" t="e">
        <f>F41/$F$57</f>
        <v>#DIV/0!</v>
      </c>
      <c r="H41" s="39" t="e">
        <f>H37+H38</f>
        <v>#DIV/0!</v>
      </c>
      <c r="I41" s="85" t="e">
        <f>H41/$H$57</f>
        <v>#DIV/0!</v>
      </c>
      <c r="J41" s="39" t="e">
        <f>J37+J38</f>
        <v>#DIV/0!</v>
      </c>
      <c r="K41" s="85" t="e">
        <f>J41/$J$57</f>
        <v>#DIV/0!</v>
      </c>
      <c r="L41" s="39" t="e">
        <f>L37+L38</f>
        <v>#DIV/0!</v>
      </c>
      <c r="M41" s="84" t="e">
        <f>L41/$L$57</f>
        <v>#DIV/0!</v>
      </c>
      <c r="N41" s="39" t="e">
        <f>N37+N38</f>
        <v>#DIV/0!</v>
      </c>
      <c r="O41" s="85" t="e">
        <f>N41/$N$57</f>
        <v>#DIV/0!</v>
      </c>
      <c r="P41" s="39" t="e">
        <f>P37+P38</f>
        <v>#DIV/0!</v>
      </c>
      <c r="Q41" s="85" t="e">
        <f>P41/$P$57</f>
        <v>#DIV/0!</v>
      </c>
    </row>
    <row r="42" spans="1:17" x14ac:dyDescent="0.2">
      <c r="A42" s="14"/>
      <c r="B42" s="39"/>
      <c r="C42" s="84"/>
      <c r="D42" s="39"/>
      <c r="E42" s="84"/>
      <c r="F42" s="39"/>
      <c r="G42" s="84"/>
      <c r="H42" s="14"/>
      <c r="I42" s="85"/>
      <c r="J42" s="14"/>
      <c r="K42" s="85"/>
      <c r="L42" s="39"/>
      <c r="M42" s="84"/>
      <c r="N42" s="14"/>
      <c r="O42" s="85"/>
      <c r="P42" s="14"/>
      <c r="Q42" s="85"/>
    </row>
    <row r="43" spans="1:17" x14ac:dyDescent="0.2">
      <c r="A43" s="30" t="s">
        <v>43</v>
      </c>
      <c r="B43" s="14"/>
      <c r="C43" s="84"/>
      <c r="D43" s="14"/>
      <c r="E43" s="84"/>
      <c r="F43" s="14"/>
      <c r="G43" s="84"/>
      <c r="H43" s="14"/>
      <c r="I43" s="85"/>
      <c r="J43" s="14"/>
      <c r="K43" s="85"/>
      <c r="L43" s="14"/>
      <c r="M43" s="84"/>
      <c r="N43" s="14"/>
      <c r="O43" s="85"/>
      <c r="P43" s="14"/>
      <c r="Q43" s="85"/>
    </row>
    <row r="44" spans="1:17" x14ac:dyDescent="0.2">
      <c r="A44" s="13" t="str">
        <f>A21</f>
        <v>Investor2</v>
      </c>
      <c r="B44" s="41" t="e">
        <f>B20/B16 + B21/(B16*(1-C21))</f>
        <v>#DIV/0!</v>
      </c>
      <c r="C44" s="82" t="e">
        <f t="shared" ref="C44:C54" si="2">B44/$B$57</f>
        <v>#DIV/0!</v>
      </c>
      <c r="D44" s="41" t="e">
        <f>B44+D20/D16+D21/(D16*(1-E21))</f>
        <v>#DIV/0!</v>
      </c>
      <c r="E44" s="82" t="e">
        <f t="shared" ref="E44:E55" si="3">D44/$D$57</f>
        <v>#DIV/0!</v>
      </c>
      <c r="F44" s="41" t="e">
        <f>D44+F20/F16+F21/(F16*(1-G21))</f>
        <v>#DIV/0!</v>
      </c>
      <c r="G44" s="82" t="e">
        <f t="shared" ref="G44:G55" si="4">F44/$F$57</f>
        <v>#DIV/0!</v>
      </c>
      <c r="H44" s="41" t="e">
        <f>F44+H20/H16+H21/(H16*(1-I21))</f>
        <v>#DIV/0!</v>
      </c>
      <c r="I44" s="82" t="e">
        <f t="shared" ref="I44:I55" si="5">H44/$H$57</f>
        <v>#DIV/0!</v>
      </c>
      <c r="J44" s="41" t="e">
        <f>H44+J20/J16+J21/(J16*(1-K21))</f>
        <v>#DIV/0!</v>
      </c>
      <c r="K44" s="82" t="e">
        <f t="shared" ref="K44:K55" si="6">J44/$J$57</f>
        <v>#DIV/0!</v>
      </c>
      <c r="L44" s="41" t="e">
        <f>J44+L20/L16+L21/(L16*(1-M21))</f>
        <v>#DIV/0!</v>
      </c>
      <c r="M44" s="82" t="e">
        <f t="shared" ref="M44:M55" si="7">L44/$L$57</f>
        <v>#DIV/0!</v>
      </c>
      <c r="N44" s="41" t="e">
        <f>L44+N20/N16+N21/(N16*(1-O21))</f>
        <v>#DIV/0!</v>
      </c>
      <c r="O44" s="82" t="e">
        <f t="shared" ref="O44:O55" si="8">N44/$N$57</f>
        <v>#DIV/0!</v>
      </c>
      <c r="P44" s="41" t="e">
        <f>N44+P20/P16+P21/(P16*(1-Q21))</f>
        <v>#DIV/0!</v>
      </c>
      <c r="Q44" s="83" t="e">
        <f t="shared" ref="Q44:Q55" si="9">P44/$P$57</f>
        <v>#DIV/0!</v>
      </c>
    </row>
    <row r="45" spans="1:17" x14ac:dyDescent="0.2">
      <c r="A45" s="13" t="str">
        <f>A22</f>
        <v>Investor3</v>
      </c>
      <c r="B45" s="39" t="e">
        <f>B22/(B16*(1-C22))</f>
        <v>#DIV/0!</v>
      </c>
      <c r="C45" s="84" t="e">
        <f t="shared" si="2"/>
        <v>#DIV/0!</v>
      </c>
      <c r="D45" s="39" t="e">
        <f t="shared" ref="D45:D54" si="10">B45+D22/$D$16</f>
        <v>#DIV/0!</v>
      </c>
      <c r="E45" s="84" t="e">
        <f t="shared" si="3"/>
        <v>#DIV/0!</v>
      </c>
      <c r="F45" s="40" t="e">
        <f t="shared" ref="F45:F54" si="11">D45+F22/$F$16</f>
        <v>#DIV/0!</v>
      </c>
      <c r="G45" s="84" t="e">
        <f t="shared" si="4"/>
        <v>#DIV/0!</v>
      </c>
      <c r="H45" s="40" t="e">
        <f t="shared" ref="H45:H54" si="12">F45+H22/$H$16</f>
        <v>#DIV/0!</v>
      </c>
      <c r="I45" s="85" t="e">
        <f t="shared" si="5"/>
        <v>#DIV/0!</v>
      </c>
      <c r="J45" s="40" t="e">
        <f t="shared" ref="J45:J53" si="13">H45+J22/$J$16</f>
        <v>#DIV/0!</v>
      </c>
      <c r="K45" s="85" t="e">
        <f t="shared" si="6"/>
        <v>#DIV/0!</v>
      </c>
      <c r="L45" s="40" t="e">
        <f t="shared" ref="L45:L54" si="14">J45+L22/$F$16</f>
        <v>#DIV/0!</v>
      </c>
      <c r="M45" s="84" t="e">
        <f t="shared" si="7"/>
        <v>#DIV/0!</v>
      </c>
      <c r="N45" s="40" t="e">
        <f t="shared" ref="N45:N54" si="15">L45+N22/$H$16</f>
        <v>#DIV/0!</v>
      </c>
      <c r="O45" s="85" t="e">
        <f t="shared" si="8"/>
        <v>#DIV/0!</v>
      </c>
      <c r="P45" s="40" t="e">
        <f t="shared" ref="P45:P53" si="16">N45+P22/$J$16</f>
        <v>#DIV/0!</v>
      </c>
      <c r="Q45" s="86" t="e">
        <f t="shared" si="9"/>
        <v>#DIV/0!</v>
      </c>
    </row>
    <row r="46" spans="1:17" x14ac:dyDescent="0.2">
      <c r="A46" s="13" t="str">
        <f>A23</f>
        <v>Investor4</v>
      </c>
      <c r="B46" s="39" t="e">
        <f>B23/$B$16</f>
        <v>#DIV/0!</v>
      </c>
      <c r="C46" s="84" t="e">
        <f t="shared" si="2"/>
        <v>#DIV/0!</v>
      </c>
      <c r="D46" s="39" t="e">
        <f t="shared" si="10"/>
        <v>#DIV/0!</v>
      </c>
      <c r="E46" s="84" t="e">
        <f t="shared" si="3"/>
        <v>#DIV/0!</v>
      </c>
      <c r="F46" s="40" t="e">
        <f t="shared" si="11"/>
        <v>#DIV/0!</v>
      </c>
      <c r="G46" s="84" t="e">
        <f t="shared" si="4"/>
        <v>#DIV/0!</v>
      </c>
      <c r="H46" s="40" t="e">
        <f t="shared" si="12"/>
        <v>#DIV/0!</v>
      </c>
      <c r="I46" s="85" t="e">
        <f t="shared" si="5"/>
        <v>#DIV/0!</v>
      </c>
      <c r="J46" s="40" t="e">
        <f t="shared" si="13"/>
        <v>#DIV/0!</v>
      </c>
      <c r="K46" s="85" t="e">
        <f t="shared" si="6"/>
        <v>#DIV/0!</v>
      </c>
      <c r="L46" s="40" t="e">
        <f t="shared" si="14"/>
        <v>#DIV/0!</v>
      </c>
      <c r="M46" s="84" t="e">
        <f t="shared" si="7"/>
        <v>#DIV/0!</v>
      </c>
      <c r="N46" s="40" t="e">
        <f t="shared" si="15"/>
        <v>#DIV/0!</v>
      </c>
      <c r="O46" s="85" t="e">
        <f t="shared" si="8"/>
        <v>#DIV/0!</v>
      </c>
      <c r="P46" s="40" t="e">
        <f t="shared" si="16"/>
        <v>#DIV/0!</v>
      </c>
      <c r="Q46" s="86" t="e">
        <f t="shared" si="9"/>
        <v>#DIV/0!</v>
      </c>
    </row>
    <row r="47" spans="1:17" x14ac:dyDescent="0.2">
      <c r="A47" s="13" t="str">
        <f t="shared" ref="A47:A53" si="17">A24</f>
        <v>Investor5</v>
      </c>
      <c r="B47" s="39" t="e">
        <f t="shared" ref="B47:B54" si="18">B24/$B$16</f>
        <v>#DIV/0!</v>
      </c>
      <c r="C47" s="84" t="e">
        <f t="shared" si="2"/>
        <v>#DIV/0!</v>
      </c>
      <c r="D47" s="39" t="e">
        <f t="shared" si="10"/>
        <v>#DIV/0!</v>
      </c>
      <c r="E47" s="84" t="e">
        <f t="shared" si="3"/>
        <v>#DIV/0!</v>
      </c>
      <c r="F47" s="40" t="e">
        <f t="shared" si="11"/>
        <v>#DIV/0!</v>
      </c>
      <c r="G47" s="84" t="e">
        <f t="shared" si="4"/>
        <v>#DIV/0!</v>
      </c>
      <c r="H47" s="40" t="e">
        <f t="shared" si="12"/>
        <v>#DIV/0!</v>
      </c>
      <c r="I47" s="85" t="e">
        <f t="shared" si="5"/>
        <v>#DIV/0!</v>
      </c>
      <c r="J47" s="40" t="e">
        <f t="shared" si="13"/>
        <v>#DIV/0!</v>
      </c>
      <c r="K47" s="85" t="e">
        <f t="shared" si="6"/>
        <v>#DIV/0!</v>
      </c>
      <c r="L47" s="40" t="e">
        <f t="shared" si="14"/>
        <v>#DIV/0!</v>
      </c>
      <c r="M47" s="84" t="e">
        <f t="shared" si="7"/>
        <v>#DIV/0!</v>
      </c>
      <c r="N47" s="40" t="e">
        <f t="shared" si="15"/>
        <v>#DIV/0!</v>
      </c>
      <c r="O47" s="85" t="e">
        <f t="shared" si="8"/>
        <v>#DIV/0!</v>
      </c>
      <c r="P47" s="40" t="e">
        <f t="shared" si="16"/>
        <v>#DIV/0!</v>
      </c>
      <c r="Q47" s="86" t="e">
        <f t="shared" si="9"/>
        <v>#DIV/0!</v>
      </c>
    </row>
    <row r="48" spans="1:17" x14ac:dyDescent="0.2">
      <c r="A48" s="13" t="str">
        <f t="shared" si="17"/>
        <v>Investor6</v>
      </c>
      <c r="B48" s="39" t="e">
        <f t="shared" si="18"/>
        <v>#DIV/0!</v>
      </c>
      <c r="C48" s="84" t="e">
        <f t="shared" si="2"/>
        <v>#DIV/0!</v>
      </c>
      <c r="D48" s="39" t="e">
        <f t="shared" si="10"/>
        <v>#DIV/0!</v>
      </c>
      <c r="E48" s="84" t="e">
        <f t="shared" si="3"/>
        <v>#DIV/0!</v>
      </c>
      <c r="F48" s="40" t="e">
        <f t="shared" si="11"/>
        <v>#DIV/0!</v>
      </c>
      <c r="G48" s="84" t="e">
        <f t="shared" si="4"/>
        <v>#DIV/0!</v>
      </c>
      <c r="H48" s="40" t="e">
        <f t="shared" si="12"/>
        <v>#DIV/0!</v>
      </c>
      <c r="I48" s="85" t="e">
        <f t="shared" si="5"/>
        <v>#DIV/0!</v>
      </c>
      <c r="J48" s="40" t="e">
        <f t="shared" si="13"/>
        <v>#DIV/0!</v>
      </c>
      <c r="K48" s="85" t="e">
        <f t="shared" si="6"/>
        <v>#DIV/0!</v>
      </c>
      <c r="L48" s="40" t="e">
        <f t="shared" si="14"/>
        <v>#DIV/0!</v>
      </c>
      <c r="M48" s="84" t="e">
        <f t="shared" si="7"/>
        <v>#DIV/0!</v>
      </c>
      <c r="N48" s="40" t="e">
        <f t="shared" si="15"/>
        <v>#DIV/0!</v>
      </c>
      <c r="O48" s="85" t="e">
        <f t="shared" si="8"/>
        <v>#DIV/0!</v>
      </c>
      <c r="P48" s="40" t="e">
        <f t="shared" si="16"/>
        <v>#DIV/0!</v>
      </c>
      <c r="Q48" s="86" t="e">
        <f t="shared" si="9"/>
        <v>#DIV/0!</v>
      </c>
    </row>
    <row r="49" spans="1:17" x14ac:dyDescent="0.2">
      <c r="A49" s="13" t="str">
        <f t="shared" si="17"/>
        <v>Investor7</v>
      </c>
      <c r="B49" s="39" t="e">
        <f t="shared" si="18"/>
        <v>#DIV/0!</v>
      </c>
      <c r="C49" s="84" t="e">
        <f t="shared" si="2"/>
        <v>#DIV/0!</v>
      </c>
      <c r="D49" s="39" t="e">
        <f t="shared" si="10"/>
        <v>#DIV/0!</v>
      </c>
      <c r="E49" s="84" t="e">
        <f t="shared" si="3"/>
        <v>#DIV/0!</v>
      </c>
      <c r="F49" s="40" t="e">
        <f t="shared" si="11"/>
        <v>#DIV/0!</v>
      </c>
      <c r="G49" s="84" t="e">
        <f t="shared" si="4"/>
        <v>#DIV/0!</v>
      </c>
      <c r="H49" s="40" t="e">
        <f t="shared" si="12"/>
        <v>#DIV/0!</v>
      </c>
      <c r="I49" s="85" t="e">
        <f t="shared" si="5"/>
        <v>#DIV/0!</v>
      </c>
      <c r="J49" s="40" t="e">
        <f t="shared" si="13"/>
        <v>#DIV/0!</v>
      </c>
      <c r="K49" s="85" t="e">
        <f t="shared" si="6"/>
        <v>#DIV/0!</v>
      </c>
      <c r="L49" s="40" t="e">
        <f t="shared" si="14"/>
        <v>#DIV/0!</v>
      </c>
      <c r="M49" s="84" t="e">
        <f t="shared" si="7"/>
        <v>#DIV/0!</v>
      </c>
      <c r="N49" s="40" t="e">
        <f t="shared" si="15"/>
        <v>#DIV/0!</v>
      </c>
      <c r="O49" s="85" t="e">
        <f t="shared" si="8"/>
        <v>#DIV/0!</v>
      </c>
      <c r="P49" s="40" t="e">
        <f t="shared" si="16"/>
        <v>#DIV/0!</v>
      </c>
      <c r="Q49" s="86" t="e">
        <f t="shared" si="9"/>
        <v>#DIV/0!</v>
      </c>
    </row>
    <row r="50" spans="1:17" x14ac:dyDescent="0.2">
      <c r="A50" s="13" t="str">
        <f t="shared" si="17"/>
        <v>Investor8</v>
      </c>
      <c r="B50" s="39" t="e">
        <f t="shared" si="18"/>
        <v>#DIV/0!</v>
      </c>
      <c r="C50" s="84" t="e">
        <f t="shared" si="2"/>
        <v>#DIV/0!</v>
      </c>
      <c r="D50" s="39" t="e">
        <f t="shared" si="10"/>
        <v>#DIV/0!</v>
      </c>
      <c r="E50" s="84" t="e">
        <f t="shared" si="3"/>
        <v>#DIV/0!</v>
      </c>
      <c r="F50" s="40" t="e">
        <f t="shared" si="11"/>
        <v>#DIV/0!</v>
      </c>
      <c r="G50" s="84" t="e">
        <f t="shared" si="4"/>
        <v>#DIV/0!</v>
      </c>
      <c r="H50" s="40" t="e">
        <f t="shared" si="12"/>
        <v>#DIV/0!</v>
      </c>
      <c r="I50" s="85" t="e">
        <f t="shared" si="5"/>
        <v>#DIV/0!</v>
      </c>
      <c r="J50" s="40" t="e">
        <f t="shared" si="13"/>
        <v>#DIV/0!</v>
      </c>
      <c r="K50" s="85" t="e">
        <f t="shared" si="6"/>
        <v>#DIV/0!</v>
      </c>
      <c r="L50" s="40" t="e">
        <f t="shared" si="14"/>
        <v>#DIV/0!</v>
      </c>
      <c r="M50" s="84" t="e">
        <f t="shared" si="7"/>
        <v>#DIV/0!</v>
      </c>
      <c r="N50" s="40" t="e">
        <f t="shared" si="15"/>
        <v>#DIV/0!</v>
      </c>
      <c r="O50" s="85" t="e">
        <f t="shared" si="8"/>
        <v>#DIV/0!</v>
      </c>
      <c r="P50" s="40" t="e">
        <f t="shared" si="16"/>
        <v>#DIV/0!</v>
      </c>
      <c r="Q50" s="86" t="e">
        <f t="shared" si="9"/>
        <v>#DIV/0!</v>
      </c>
    </row>
    <row r="51" spans="1:17" x14ac:dyDescent="0.2">
      <c r="A51" s="13" t="str">
        <f t="shared" si="17"/>
        <v>Investor9</v>
      </c>
      <c r="B51" s="39" t="e">
        <f t="shared" si="18"/>
        <v>#DIV/0!</v>
      </c>
      <c r="C51" s="84" t="e">
        <f t="shared" si="2"/>
        <v>#DIV/0!</v>
      </c>
      <c r="D51" s="39" t="e">
        <f t="shared" si="10"/>
        <v>#DIV/0!</v>
      </c>
      <c r="E51" s="84" t="e">
        <f t="shared" si="3"/>
        <v>#DIV/0!</v>
      </c>
      <c r="F51" s="40" t="e">
        <f t="shared" si="11"/>
        <v>#DIV/0!</v>
      </c>
      <c r="G51" s="84" t="e">
        <f t="shared" si="4"/>
        <v>#DIV/0!</v>
      </c>
      <c r="H51" s="40" t="e">
        <f t="shared" si="12"/>
        <v>#DIV/0!</v>
      </c>
      <c r="I51" s="85" t="e">
        <f t="shared" si="5"/>
        <v>#DIV/0!</v>
      </c>
      <c r="J51" s="40" t="e">
        <f t="shared" si="13"/>
        <v>#DIV/0!</v>
      </c>
      <c r="K51" s="85" t="e">
        <f t="shared" si="6"/>
        <v>#DIV/0!</v>
      </c>
      <c r="L51" s="40" t="e">
        <f t="shared" si="14"/>
        <v>#DIV/0!</v>
      </c>
      <c r="M51" s="84" t="e">
        <f t="shared" si="7"/>
        <v>#DIV/0!</v>
      </c>
      <c r="N51" s="40" t="e">
        <f t="shared" si="15"/>
        <v>#DIV/0!</v>
      </c>
      <c r="O51" s="85" t="e">
        <f t="shared" si="8"/>
        <v>#DIV/0!</v>
      </c>
      <c r="P51" s="40" t="e">
        <f t="shared" si="16"/>
        <v>#DIV/0!</v>
      </c>
      <c r="Q51" s="86" t="e">
        <f t="shared" si="9"/>
        <v>#DIV/0!</v>
      </c>
    </row>
    <row r="52" spans="1:17" x14ac:dyDescent="0.2">
      <c r="A52" s="13" t="str">
        <f t="shared" si="17"/>
        <v>Investor10</v>
      </c>
      <c r="B52" s="39" t="e">
        <f t="shared" si="18"/>
        <v>#DIV/0!</v>
      </c>
      <c r="C52" s="84" t="e">
        <f t="shared" si="2"/>
        <v>#DIV/0!</v>
      </c>
      <c r="D52" s="39" t="e">
        <f t="shared" si="10"/>
        <v>#DIV/0!</v>
      </c>
      <c r="E52" s="84" t="e">
        <f t="shared" si="3"/>
        <v>#DIV/0!</v>
      </c>
      <c r="F52" s="40" t="e">
        <f t="shared" si="11"/>
        <v>#DIV/0!</v>
      </c>
      <c r="G52" s="84" t="e">
        <f t="shared" si="4"/>
        <v>#DIV/0!</v>
      </c>
      <c r="H52" s="40" t="e">
        <f t="shared" si="12"/>
        <v>#DIV/0!</v>
      </c>
      <c r="I52" s="85" t="e">
        <f t="shared" si="5"/>
        <v>#DIV/0!</v>
      </c>
      <c r="J52" s="40" t="e">
        <f t="shared" si="13"/>
        <v>#DIV/0!</v>
      </c>
      <c r="K52" s="85" t="e">
        <f t="shared" si="6"/>
        <v>#DIV/0!</v>
      </c>
      <c r="L52" s="40" t="e">
        <f t="shared" si="14"/>
        <v>#DIV/0!</v>
      </c>
      <c r="M52" s="84" t="e">
        <f t="shared" si="7"/>
        <v>#DIV/0!</v>
      </c>
      <c r="N52" s="40" t="e">
        <f t="shared" si="15"/>
        <v>#DIV/0!</v>
      </c>
      <c r="O52" s="85" t="e">
        <f t="shared" si="8"/>
        <v>#DIV/0!</v>
      </c>
      <c r="P52" s="40" t="e">
        <f t="shared" si="16"/>
        <v>#DIV/0!</v>
      </c>
      <c r="Q52" s="86" t="e">
        <f t="shared" si="9"/>
        <v>#DIV/0!</v>
      </c>
    </row>
    <row r="53" spans="1:17" x14ac:dyDescent="0.2">
      <c r="A53" s="13" t="str">
        <f t="shared" si="17"/>
        <v>Investor11</v>
      </c>
      <c r="B53" s="39" t="e">
        <f t="shared" si="18"/>
        <v>#DIV/0!</v>
      </c>
      <c r="C53" s="84" t="e">
        <f t="shared" si="2"/>
        <v>#DIV/0!</v>
      </c>
      <c r="D53" s="39" t="e">
        <f t="shared" si="10"/>
        <v>#DIV/0!</v>
      </c>
      <c r="E53" s="84" t="e">
        <f t="shared" si="3"/>
        <v>#DIV/0!</v>
      </c>
      <c r="F53" s="40" t="e">
        <f t="shared" si="11"/>
        <v>#DIV/0!</v>
      </c>
      <c r="G53" s="84" t="e">
        <f t="shared" si="4"/>
        <v>#DIV/0!</v>
      </c>
      <c r="H53" s="40" t="e">
        <f t="shared" si="12"/>
        <v>#DIV/0!</v>
      </c>
      <c r="I53" s="85" t="e">
        <f t="shared" si="5"/>
        <v>#DIV/0!</v>
      </c>
      <c r="J53" s="40" t="e">
        <f t="shared" si="13"/>
        <v>#DIV/0!</v>
      </c>
      <c r="K53" s="85" t="e">
        <f t="shared" si="6"/>
        <v>#DIV/0!</v>
      </c>
      <c r="L53" s="40" t="e">
        <f t="shared" si="14"/>
        <v>#DIV/0!</v>
      </c>
      <c r="M53" s="84" t="e">
        <f t="shared" si="7"/>
        <v>#DIV/0!</v>
      </c>
      <c r="N53" s="40" t="e">
        <f t="shared" si="15"/>
        <v>#DIV/0!</v>
      </c>
      <c r="O53" s="85" t="e">
        <f t="shared" si="8"/>
        <v>#DIV/0!</v>
      </c>
      <c r="P53" s="40" t="e">
        <f t="shared" si="16"/>
        <v>#DIV/0!</v>
      </c>
      <c r="Q53" s="86" t="e">
        <f t="shared" si="9"/>
        <v>#DIV/0!</v>
      </c>
    </row>
    <row r="54" spans="1:17" x14ac:dyDescent="0.2">
      <c r="A54" s="16" t="str">
        <f>A31</f>
        <v>Investor12</v>
      </c>
      <c r="B54" s="17" t="e">
        <f t="shared" si="18"/>
        <v>#DIV/0!</v>
      </c>
      <c r="C54" s="89" t="e">
        <f t="shared" si="2"/>
        <v>#DIV/0!</v>
      </c>
      <c r="D54" s="17" t="e">
        <f t="shared" si="10"/>
        <v>#DIV/0!</v>
      </c>
      <c r="E54" s="89" t="e">
        <f t="shared" si="3"/>
        <v>#DIV/0!</v>
      </c>
      <c r="F54" s="42" t="e">
        <f t="shared" si="11"/>
        <v>#DIV/0!</v>
      </c>
      <c r="G54" s="89" t="e">
        <f t="shared" si="4"/>
        <v>#DIV/0!</v>
      </c>
      <c r="H54" s="42" t="e">
        <f t="shared" si="12"/>
        <v>#DIV/0!</v>
      </c>
      <c r="I54" s="90" t="e">
        <f t="shared" si="5"/>
        <v>#DIV/0!</v>
      </c>
      <c r="J54" s="26"/>
      <c r="K54" s="90" t="e">
        <f t="shared" si="6"/>
        <v>#DIV/0!</v>
      </c>
      <c r="L54" s="42" t="e">
        <f t="shared" si="14"/>
        <v>#DIV/0!</v>
      </c>
      <c r="M54" s="89" t="e">
        <f t="shared" si="7"/>
        <v>#DIV/0!</v>
      </c>
      <c r="N54" s="42" t="e">
        <f t="shared" si="15"/>
        <v>#DIV/0!</v>
      </c>
      <c r="O54" s="90" t="e">
        <f t="shared" si="8"/>
        <v>#DIV/0!</v>
      </c>
      <c r="P54" s="26"/>
      <c r="Q54" s="91" t="e">
        <f t="shared" si="9"/>
        <v>#DIV/0!</v>
      </c>
    </row>
    <row r="55" spans="1:17" x14ac:dyDescent="0.2">
      <c r="A55" s="14" t="s">
        <v>10</v>
      </c>
      <c r="B55" s="39" t="e">
        <f>SUM(B44:B54)</f>
        <v>#DIV/0!</v>
      </c>
      <c r="C55" s="92" t="e">
        <f>SUM(C44:C54)</f>
        <v>#DIV/0!</v>
      </c>
      <c r="D55" s="39" t="e">
        <f>SUM(D44:D54)</f>
        <v>#DIV/0!</v>
      </c>
      <c r="E55" s="84" t="e">
        <f t="shared" si="3"/>
        <v>#DIV/0!</v>
      </c>
      <c r="F55" s="40" t="e">
        <f>SUM(F44:F54)</f>
        <v>#DIV/0!</v>
      </c>
      <c r="G55" s="84" t="e">
        <f t="shared" si="4"/>
        <v>#DIV/0!</v>
      </c>
      <c r="H55" s="39" t="e">
        <f>SUM(H44:H54)</f>
        <v>#DIV/0!</v>
      </c>
      <c r="I55" s="85" t="e">
        <f t="shared" si="5"/>
        <v>#DIV/0!</v>
      </c>
      <c r="J55" s="39" t="e">
        <f>SUM(J44:J54)</f>
        <v>#DIV/0!</v>
      </c>
      <c r="K55" s="85" t="e">
        <f t="shared" si="6"/>
        <v>#DIV/0!</v>
      </c>
      <c r="L55" s="40" t="e">
        <f>SUM(L44:L54)</f>
        <v>#DIV/0!</v>
      </c>
      <c r="M55" s="84" t="e">
        <f t="shared" si="7"/>
        <v>#DIV/0!</v>
      </c>
      <c r="N55" s="39" t="e">
        <f>SUM(N44:N54)</f>
        <v>#DIV/0!</v>
      </c>
      <c r="O55" s="85" t="e">
        <f t="shared" si="8"/>
        <v>#DIV/0!</v>
      </c>
      <c r="P55" s="39" t="e">
        <f>SUM(P44:P54)</f>
        <v>#DIV/0!</v>
      </c>
      <c r="Q55" s="85" t="e">
        <f t="shared" si="9"/>
        <v>#DIV/0!</v>
      </c>
    </row>
    <row r="56" spans="1:17" x14ac:dyDescent="0.2">
      <c r="A56" s="14"/>
      <c r="B56" s="39"/>
      <c r="C56" s="92"/>
      <c r="D56" s="39"/>
      <c r="E56" s="84"/>
      <c r="F56" s="40"/>
      <c r="G56" s="84"/>
      <c r="H56" s="14"/>
      <c r="I56" s="14"/>
      <c r="J56" s="14"/>
      <c r="K56" s="14"/>
      <c r="L56" s="40"/>
      <c r="M56" s="84"/>
      <c r="N56" s="14"/>
      <c r="O56" s="14"/>
      <c r="P56" s="14"/>
      <c r="Q56" s="14"/>
    </row>
    <row r="57" spans="1:17" x14ac:dyDescent="0.2">
      <c r="A57" s="1" t="s">
        <v>12</v>
      </c>
      <c r="B57" s="7" t="e">
        <f t="shared" ref="B57:Q57" si="19">B55+B41</f>
        <v>#DIV/0!</v>
      </c>
      <c r="C57" s="93" t="e">
        <f t="shared" si="19"/>
        <v>#DIV/0!</v>
      </c>
      <c r="D57" s="7" t="e">
        <f t="shared" si="19"/>
        <v>#DIV/0!</v>
      </c>
      <c r="E57" s="93" t="e">
        <f t="shared" si="19"/>
        <v>#DIV/0!</v>
      </c>
      <c r="F57" s="7" t="e">
        <f t="shared" si="19"/>
        <v>#DIV/0!</v>
      </c>
      <c r="G57" s="93" t="e">
        <f t="shared" si="19"/>
        <v>#DIV/0!</v>
      </c>
      <c r="H57" s="7" t="e">
        <f t="shared" si="19"/>
        <v>#DIV/0!</v>
      </c>
      <c r="I57" s="93" t="e">
        <f t="shared" si="19"/>
        <v>#DIV/0!</v>
      </c>
      <c r="J57" s="7" t="e">
        <f t="shared" si="19"/>
        <v>#DIV/0!</v>
      </c>
      <c r="K57" s="93" t="e">
        <f t="shared" si="19"/>
        <v>#DIV/0!</v>
      </c>
      <c r="L57" s="7" t="e">
        <f t="shared" si="19"/>
        <v>#DIV/0!</v>
      </c>
      <c r="M57" s="93" t="e">
        <f t="shared" si="19"/>
        <v>#DIV/0!</v>
      </c>
      <c r="N57" s="7" t="e">
        <f t="shared" si="19"/>
        <v>#DIV/0!</v>
      </c>
      <c r="O57" s="93" t="e">
        <f t="shared" si="19"/>
        <v>#DIV/0!</v>
      </c>
      <c r="P57" s="7" t="e">
        <f t="shared" si="19"/>
        <v>#DIV/0!</v>
      </c>
      <c r="Q57" s="93" t="e">
        <f t="shared" si="19"/>
        <v>#DIV/0!</v>
      </c>
    </row>
    <row r="59" spans="1:17" ht="18.75" thickBot="1" x14ac:dyDescent="0.3">
      <c r="A59" s="10" t="s">
        <v>58</v>
      </c>
      <c r="B59" s="6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2">
      <c r="A60" s="49" t="str">
        <f>A1</f>
        <v>Your Company Name</v>
      </c>
      <c r="B60" s="50" t="str">
        <f>B3</f>
        <v>SERIES 1</v>
      </c>
      <c r="C60" s="51"/>
      <c r="D60" s="50" t="str">
        <f>D3</f>
        <v>SERIES A</v>
      </c>
      <c r="E60" s="51"/>
      <c r="F60" s="50" t="str">
        <f>F3</f>
        <v>SERIES B</v>
      </c>
      <c r="G60" s="51"/>
      <c r="H60" s="50" t="str">
        <f>H3</f>
        <v>SERIES C</v>
      </c>
      <c r="I60" s="51"/>
      <c r="J60" s="50" t="str">
        <f>J3</f>
        <v>SERIES D</v>
      </c>
      <c r="K60" s="51"/>
      <c r="L60" s="50" t="str">
        <f>L3</f>
        <v>SERIES E</v>
      </c>
      <c r="M60" s="51"/>
      <c r="N60" s="50" t="str">
        <f>N3</f>
        <v>SERIES F</v>
      </c>
      <c r="O60" s="51"/>
      <c r="P60" s="50" t="str">
        <f>P3</f>
        <v>SERIES G</v>
      </c>
      <c r="Q60" s="52"/>
    </row>
    <row r="61" spans="1:17" s="46" customFormat="1" x14ac:dyDescent="0.2">
      <c r="A61" s="53"/>
      <c r="B61" s="47" t="str">
        <f>B4</f>
        <v>&lt;Date closed&gt;</v>
      </c>
      <c r="C61" s="47"/>
      <c r="D61" s="47" t="str">
        <f t="shared" ref="D61:J61" si="20">D4</f>
        <v>&lt;Date closed&gt;</v>
      </c>
      <c r="E61" s="47"/>
      <c r="F61" s="47" t="str">
        <f t="shared" si="20"/>
        <v>&lt;Date closed&gt;</v>
      </c>
      <c r="G61" s="47"/>
      <c r="H61" s="47" t="str">
        <f t="shared" si="20"/>
        <v>&lt;Date closed&gt;</v>
      </c>
      <c r="I61" s="47"/>
      <c r="J61" s="47" t="str">
        <f t="shared" si="20"/>
        <v>&lt;Date closed&gt;</v>
      </c>
      <c r="K61" s="64"/>
      <c r="L61" s="47" t="str">
        <f>L4</f>
        <v>&lt;Date closed&gt;</v>
      </c>
      <c r="M61" s="47"/>
      <c r="N61" s="47" t="str">
        <f>N4</f>
        <v>&lt;Date closed&gt;</v>
      </c>
      <c r="O61" s="47"/>
      <c r="P61" s="47" t="str">
        <f>P4</f>
        <v>&lt;Date closed&gt;</v>
      </c>
      <c r="Q61" s="54"/>
    </row>
    <row r="62" spans="1:17" x14ac:dyDescent="0.2">
      <c r="A62" s="35" t="s">
        <v>44</v>
      </c>
      <c r="B62" s="94" t="e">
        <f>B44*B16</f>
        <v>#DIV/0!</v>
      </c>
      <c r="C62" s="94"/>
      <c r="D62" s="94" t="e">
        <f>D44*D16</f>
        <v>#DIV/0!</v>
      </c>
      <c r="E62" s="94"/>
      <c r="F62" s="94" t="e">
        <f>F44*F16</f>
        <v>#DIV/0!</v>
      </c>
      <c r="G62" s="94"/>
      <c r="H62" s="94" t="e">
        <f>H44*H16</f>
        <v>#DIV/0!</v>
      </c>
      <c r="I62" s="94"/>
      <c r="J62" s="94" t="e">
        <f>J44*J16</f>
        <v>#DIV/0!</v>
      </c>
      <c r="K62" s="65"/>
      <c r="L62" s="94" t="e">
        <f>L44*L16</f>
        <v>#DIV/0!</v>
      </c>
      <c r="M62" s="94"/>
      <c r="N62" s="94" t="e">
        <f>N44*N16</f>
        <v>#DIV/0!</v>
      </c>
      <c r="O62" s="94"/>
      <c r="P62" s="94" t="e">
        <f>P44*P16</f>
        <v>#DIV/0!</v>
      </c>
      <c r="Q62" s="37"/>
    </row>
    <row r="63" spans="1:17" x14ac:dyDescent="0.2">
      <c r="A63" s="35" t="s">
        <v>35</v>
      </c>
      <c r="B63" s="94">
        <f>B20+B21</f>
        <v>0</v>
      </c>
      <c r="C63" s="94"/>
      <c r="D63" s="94">
        <f>B63+D20+D21</f>
        <v>0</v>
      </c>
      <c r="E63" s="94"/>
      <c r="F63" s="94">
        <f>D63+F20+F21</f>
        <v>0</v>
      </c>
      <c r="G63" s="94"/>
      <c r="H63" s="94">
        <f>F63+H20+H21</f>
        <v>0</v>
      </c>
      <c r="I63" s="94"/>
      <c r="J63" s="94">
        <f>H63+J20+J21</f>
        <v>0</v>
      </c>
      <c r="K63" s="65"/>
      <c r="L63" s="94">
        <f>J63+L20+L21</f>
        <v>0</v>
      </c>
      <c r="M63" s="94"/>
      <c r="N63" s="94">
        <f>L63+N20+N21</f>
        <v>0</v>
      </c>
      <c r="O63" s="94"/>
      <c r="P63" s="94">
        <f>N63+P20+P21</f>
        <v>0</v>
      </c>
      <c r="Q63" s="37"/>
    </row>
    <row r="64" spans="1:17" x14ac:dyDescent="0.2">
      <c r="A64" s="35" t="s">
        <v>36</v>
      </c>
      <c r="B64" s="60" t="e">
        <f>C44</f>
        <v>#DIV/0!</v>
      </c>
      <c r="C64" s="60"/>
      <c r="D64" s="60" t="e">
        <f>E44</f>
        <v>#DIV/0!</v>
      </c>
      <c r="E64" s="60"/>
      <c r="F64" s="60" t="e">
        <f>G44</f>
        <v>#DIV/0!</v>
      </c>
      <c r="G64" s="60"/>
      <c r="H64" s="60" t="e">
        <f>I44</f>
        <v>#DIV/0!</v>
      </c>
      <c r="I64" s="60"/>
      <c r="J64" s="60" t="e">
        <f>K44</f>
        <v>#DIV/0!</v>
      </c>
      <c r="K64" s="65"/>
      <c r="L64" s="60" t="e">
        <f>M44</f>
        <v>#DIV/0!</v>
      </c>
      <c r="M64" s="60"/>
      <c r="N64" s="60" t="e">
        <f>O44</f>
        <v>#DIV/0!</v>
      </c>
      <c r="O64" s="60"/>
      <c r="P64" s="60" t="e">
        <f>Q44</f>
        <v>#DIV/0!</v>
      </c>
      <c r="Q64" s="37"/>
    </row>
    <row r="65" spans="1:17" ht="13.5" thickBot="1" x14ac:dyDescent="0.25">
      <c r="A65" s="36" t="s">
        <v>2</v>
      </c>
      <c r="B65" s="95" t="e">
        <f>B62/B63</f>
        <v>#DIV/0!</v>
      </c>
      <c r="C65" s="95"/>
      <c r="D65" s="95" t="e">
        <f>D62/D63</f>
        <v>#DIV/0!</v>
      </c>
      <c r="E65" s="95"/>
      <c r="F65" s="95" t="e">
        <f>F62/F63</f>
        <v>#DIV/0!</v>
      </c>
      <c r="G65" s="95"/>
      <c r="H65" s="95" t="e">
        <f>H62/H63</f>
        <v>#DIV/0!</v>
      </c>
      <c r="I65" s="95"/>
      <c r="J65" s="95" t="e">
        <f>J62/J63</f>
        <v>#DIV/0!</v>
      </c>
      <c r="K65" s="66"/>
      <c r="L65" s="95" t="e">
        <f>L62/L63</f>
        <v>#DIV/0!</v>
      </c>
      <c r="M65" s="95"/>
      <c r="N65" s="95" t="e">
        <f>N62/N63</f>
        <v>#DIV/0!</v>
      </c>
      <c r="O65" s="95"/>
      <c r="P65" s="95" t="e">
        <f>P62/P63</f>
        <v>#DIV/0!</v>
      </c>
      <c r="Q65" s="38"/>
    </row>
    <row r="66" spans="1:17" x14ac:dyDescent="0.2">
      <c r="B66" s="59"/>
    </row>
    <row r="67" spans="1:17" x14ac:dyDescent="0.2">
      <c r="A67" s="27"/>
    </row>
    <row r="68" spans="1:17" x14ac:dyDescent="0.2">
      <c r="A68" s="27"/>
    </row>
    <row r="69" spans="1:17" x14ac:dyDescent="0.2">
      <c r="A69" s="27"/>
    </row>
    <row r="70" spans="1:17" x14ac:dyDescent="0.2">
      <c r="A70" s="27"/>
    </row>
    <row r="71" spans="1:17" x14ac:dyDescent="0.2">
      <c r="A71" s="27"/>
    </row>
    <row r="72" spans="1:17" x14ac:dyDescent="0.2">
      <c r="A72" s="27"/>
    </row>
    <row r="73" spans="1:17" x14ac:dyDescent="0.2">
      <c r="A73" s="27"/>
    </row>
    <row r="74" spans="1:17" x14ac:dyDescent="0.2">
      <c r="A74" s="27"/>
    </row>
    <row r="75" spans="1:17" x14ac:dyDescent="0.2">
      <c r="A75" s="27"/>
    </row>
    <row r="77" spans="1:17" x14ac:dyDescent="0.2">
      <c r="A77" s="27"/>
    </row>
    <row r="79" spans="1:17" x14ac:dyDescent="0.2">
      <c r="A79" s="27"/>
    </row>
    <row r="80" spans="1:17" x14ac:dyDescent="0.2">
      <c r="A80" s="27"/>
    </row>
    <row r="81" spans="1:1" x14ac:dyDescent="0.2">
      <c r="A81" s="27"/>
    </row>
    <row r="82" spans="1:1" x14ac:dyDescent="0.2">
      <c r="A82" s="27"/>
    </row>
  </sheetData>
  <phoneticPr fontId="3" type="noConversion"/>
  <pageMargins left="0.75" right="0.75" top="1" bottom="1" header="0.5" footer="0.5"/>
  <pageSetup scale="42" orientation="portrait" r:id="rId1"/>
  <headerFooter>
    <oddHeader>&amp;R&amp;G</oddHeader>
    <oddFooter>&amp;C&amp;"Verdana,Bold"&amp;12CONFIDENTIAL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 Model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Kshatriya</dc:creator>
  <cp:lastModifiedBy>Marcelo Pierrott</cp:lastModifiedBy>
  <cp:lastPrinted>2013-09-04T20:32:10Z</cp:lastPrinted>
  <dcterms:created xsi:type="dcterms:W3CDTF">2010-06-15T16:19:24Z</dcterms:created>
  <dcterms:modified xsi:type="dcterms:W3CDTF">2013-09-04T20:32:23Z</dcterms:modified>
</cp:coreProperties>
</file>