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<sst xmlns="http://schemas.openxmlformats.org/spreadsheetml/2006/main" count="241" uniqueCount="144">
  <si>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</si>
  <si>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</si>
  <si>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</si>
  <si>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</si>
  <si>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</si>
  <si>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</si>
  <si>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</si>
  <si>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</si>
  <si>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</si>
  <si>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</si>
  <si>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</si>
  <si>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</si>
  <si>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</si>
  <si>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</si>
  <si>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</si>
  <si>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</si>
  <si>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</si>
  <si>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</si>
  <si>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</si>
  <si>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</si>
  <si>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</si>
  <si>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</si>
  <si>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</si>
  <si>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</si>
  <si>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</si>
  <si>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</si>
  <si>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</si>
  <si>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</si>
  <si>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</si>
  <si>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</si>
  <si>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</si>
  <si>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</si>
  <si>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</si>
  <si>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</si>
  <si>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</si>
  <si>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</si>
  <si>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</si>
  <si>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</si>
  <si>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</si>
  <si>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</si>
  <si>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</si>
  <si>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</si>
  <si>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</si>
  <si>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眼镜妹（跳费）</t>
  </si>
  <si>
    <t>149区</t>
  </si>
  <si>
    <t>灰企鹅呆瓜</t>
  </si>
  <si>
    <t>中大氪</t>
  </si>
  <si>
    <t>沙琪玛（快攻）</t>
  </si>
  <si>
    <t>江南</t>
  </si>
  <si>
    <t>格格（快攻）</t>
  </si>
  <si>
    <t>145区</t>
  </si>
  <si>
    <t>古月星辰</t>
  </si>
  <si>
    <t>中氪</t>
  </si>
  <si>
    <t>冽（传承）</t>
  </si>
  <si>
    <t>古希腊掌管贫穷</t>
  </si>
  <si>
    <t>魔尊（快攻）</t>
  </si>
  <si>
    <t>151区</t>
  </si>
  <si>
    <t>suola</t>
  </si>
  <si>
    <t>圣母（洞察）</t>
  </si>
  <si>
    <t>水煮肉片</t>
  </si>
  <si>
    <t>眼睛妹（跳费）</t>
  </si>
  <si>
    <t>杜佳捷</t>
  </si>
  <si>
    <t>中低氪</t>
  </si>
  <si>
    <t>丽娅（人海）</t>
  </si>
  <si>
    <t>请叫我阿奎</t>
  </si>
  <si>
    <t>星空</t>
  </si>
  <si>
    <t>1。</t>
  </si>
  <si>
    <t>查查（养神）</t>
  </si>
  <si>
    <t>小黑</t>
  </si>
  <si>
    <t>玩玩</t>
  </si>
  <si>
    <t>迅（养神）</t>
  </si>
  <si>
    <t>12345。</t>
  </si>
  <si>
    <t>冰男（人海）</t>
  </si>
  <si>
    <t>147区</t>
  </si>
  <si>
    <t>没有nic</t>
  </si>
  <si>
    <t>150区</t>
  </si>
  <si>
    <t>开飞机的贝塔</t>
  </si>
  <si>
    <t>桃太郎</t>
  </si>
  <si>
    <t>152区</t>
  </si>
  <si>
    <t>养乐多</t>
  </si>
  <si>
    <t>低氪</t>
  </si>
  <si>
    <t>白处尊（养神）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</si>
  <si>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</si>
  <si>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</si>
  <si>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</si>
  <si>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</si>
  <si>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</si>
  <si>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</si>
  <si>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</si>
  <si>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</si>
  <si>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清风</t>
  </si>
  <si>
    <t>大良91档钟</t>
  </si>
  <si>
    <t>梅（养神）</t>
  </si>
  <si>
    <t>秋雨</t>
  </si>
  <si>
    <t>Alca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</si>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</sst>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tabSelected="1" zoomScale="115" zoomScaleNormal="115" workbookViewId="0">
      <selection activeCell="BB5" sqref="BB5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6" width="18.0166666666667" hidden="1" customWidth="1"/>
    <col min="47" max="51" width="18.8916666666667" hidden="1" customWidth="1"/>
    <col min="52" max="55" width="18.8916666666667" customWidth="1"/>
    <col min="56" max="56" width="14.5416666666667" customWidth="1"/>
    <col min="57" max="57" width="11.625" hidden="1" customWidth="1"/>
    <col min="58" max="58" width="12.6083333333333" hidden="1" customWidth="1"/>
    <col min="59" max="59" width="15.0166666666667" hidden="1" customWidth="1"/>
    <col min="60" max="60" width="12.625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25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</row>
    <row r="2" s="8" customFormat="1" spans="1:60">
      <c r="A2" s="9" t="s">
        <v>37</v>
      </c>
      <c r="B2" s="9" t="s">
        <v>38</v>
      </c>
      <c r="C2" s="9" t="s">
        <v>39</v>
      </c>
      <c r="D2" s="9">
        <v>4105.48</v>
      </c>
      <c r="E2" s="9">
        <f>F2-D2</f>
        <v>181.21</v>
      </c>
      <c r="F2" s="9">
        <v>4286.69</v>
      </c>
      <c r="G2" s="9">
        <f>H2-F2</f>
        <v>139.09</v>
      </c>
      <c r="H2" s="9">
        <v>4425.78</v>
      </c>
      <c r="I2" s="9">
        <f>J2-H2</f>
        <v>54.8800000000001</v>
      </c>
      <c r="J2" s="9">
        <v>4480.66</v>
      </c>
      <c r="K2" s="9">
        <f>L2-J2</f>
        <v>104.900000000001</v>
      </c>
      <c r="L2" s="9">
        <v>4585.56</v>
      </c>
      <c r="M2" s="9">
        <f>N2-L2</f>
        <v>70.29</v>
      </c>
      <c r="N2" s="9">
        <v>4655.85</v>
      </c>
      <c r="O2" s="9">
        <f>P2-N2</f>
        <v>49.1700000000001</v>
      </c>
      <c r="P2" s="9">
        <v>4705.02</v>
      </c>
      <c r="Q2" s="9">
        <f>R2-P2</f>
        <v>38.2199999999993</v>
      </c>
      <c r="R2" s="9">
        <v>4743.24</v>
      </c>
      <c r="S2" s="9">
        <f>T2-R2</f>
        <v>45.6199999999999</v>
      </c>
      <c r="T2" s="9">
        <v>4788.86</v>
      </c>
      <c r="U2" s="9">
        <f>V2-T2</f>
        <v>27.5900000000001</v>
      </c>
      <c r="V2" s="11">
        <v>4816.45</v>
      </c>
      <c r="W2" s="9">
        <f>X2-V2</f>
        <v>158.22</v>
      </c>
      <c r="X2" s="11">
        <v>4974.67</v>
      </c>
      <c r="Y2" s="9">
        <f>Z2-X2</f>
        <v>32.8999999999996</v>
      </c>
      <c r="Z2" s="9">
        <v>5007.57</v>
      </c>
      <c r="AA2" s="9">
        <f>AB2-Z2</f>
        <v>19.5700000000006</v>
      </c>
      <c r="AB2" s="9">
        <v>5027.14</v>
      </c>
      <c r="AC2" s="9">
        <f>AD2-AB2</f>
        <v>77.6899999999996</v>
      </c>
      <c r="AD2" s="9">
        <v>5104.83</v>
      </c>
      <c r="AE2" s="16">
        <f>AF2-AD2</f>
        <v>27.4499999999998</v>
      </c>
      <c r="AF2" s="16">
        <v>5132.28</v>
      </c>
      <c r="AG2" s="16">
        <f>AH2-AF2</f>
        <v>129.35</v>
      </c>
      <c r="AH2" s="16">
        <v>5261.63</v>
      </c>
      <c r="AI2" s="16">
        <f>AJ2-AH2</f>
        <v>94.04</v>
      </c>
      <c r="AJ2" s="16">
        <v>5355.67</v>
      </c>
      <c r="AK2" s="16">
        <f>AL2-AJ2</f>
        <v>102.42</v>
      </c>
      <c r="AL2" s="16">
        <v>5458.09</v>
      </c>
      <c r="AM2" s="16">
        <f>AN2-AL2</f>
        <v>57.9499999999998</v>
      </c>
      <c r="AN2" s="16">
        <v>5516.04</v>
      </c>
      <c r="AO2" s="16">
        <f>AP2-AN2</f>
        <v>109.75</v>
      </c>
      <c r="AP2" s="16">
        <v>5625.79</v>
      </c>
      <c r="AQ2" s="16">
        <f>AR2-AP2</f>
        <v>115.03</v>
      </c>
      <c r="AR2" s="16">
        <v>5740.82</v>
      </c>
      <c r="AS2" s="16">
        <f>AT2-AR2</f>
        <v>75.2800000000007</v>
      </c>
      <c r="AT2" s="16">
        <v>5816.1</v>
      </c>
      <c r="AU2" s="21">
        <f>AV2-AT2</f>
        <v>77.1399999999994</v>
      </c>
      <c r="AV2" s="21">
        <v>5893.24</v>
      </c>
      <c r="AW2" s="28">
        <f>AX2-AV2</f>
        <v>91.6100000000006</v>
      </c>
      <c r="AX2" s="28">
        <v>5984.85</v>
      </c>
      <c r="AY2" s="28">
        <f>AZ2-AX2</f>
        <v>201.849999999999</v>
      </c>
      <c r="AZ2" s="28">
        <v>6186.7</v>
      </c>
      <c r="BA2" s="28">
        <f>BB2-AZ2</f>
        <v>31.5299999999997</v>
      </c>
      <c r="BB2" s="28">
        <v>6218.23</v>
      </c>
      <c r="BC2" s="21" t="s">
        <v>40</v>
      </c>
      <c r="BD2" s="16">
        <v>1842.47</v>
      </c>
      <c r="BE2" s="9">
        <v>400</v>
      </c>
      <c r="BF2" s="9">
        <v>1.2</v>
      </c>
      <c r="BG2" s="9">
        <v>186759</v>
      </c>
      <c r="BH2" s="16">
        <f>2.58/(BB2/BD2)</f>
        <v>0.764457506396515</v>
      </c>
    </row>
    <row r="3" spans="1:60">
      <c r="A3" s="9" t="s">
        <v>41</v>
      </c>
      <c r="B3" s="9" t="s">
        <v>42</v>
      </c>
      <c r="C3" s="9" t="s">
        <v>39</v>
      </c>
      <c r="D3" s="9">
        <v>2714.1</v>
      </c>
      <c r="E3" s="9">
        <f>F3-D3</f>
        <v>123.29</v>
      </c>
      <c r="F3" s="9">
        <v>2837.39</v>
      </c>
      <c r="G3" s="9">
        <f>H3-F3</f>
        <v>95.8499999999999</v>
      </c>
      <c r="H3" s="9">
        <v>2933.24</v>
      </c>
      <c r="I3" s="9">
        <f>J3-H3</f>
        <v>92.46</v>
      </c>
      <c r="J3" s="9">
        <v>3025.7</v>
      </c>
      <c r="K3" s="9">
        <f>L3-J3</f>
        <v>90.4100000000003</v>
      </c>
      <c r="L3" s="9">
        <v>3116.11</v>
      </c>
      <c r="M3" s="9">
        <f>N3-L3</f>
        <v>103.54</v>
      </c>
      <c r="N3" s="9">
        <v>3219.65</v>
      </c>
      <c r="O3" s="9">
        <f>P3-N3</f>
        <v>75.6599999999999</v>
      </c>
      <c r="P3" s="9">
        <v>3295.31</v>
      </c>
      <c r="Q3" s="9">
        <f>R3-P3</f>
        <v>88.98</v>
      </c>
      <c r="R3" s="9">
        <v>3384.29</v>
      </c>
      <c r="S3" s="9">
        <f>T3-R3</f>
        <v>102.46</v>
      </c>
      <c r="T3" s="9">
        <v>3486.75</v>
      </c>
      <c r="U3" s="9">
        <f>V3-T3</f>
        <v>69.23</v>
      </c>
      <c r="V3" s="11">
        <v>3555.98</v>
      </c>
      <c r="W3" s="9">
        <f>X3-V3</f>
        <v>133.46</v>
      </c>
      <c r="X3" s="11">
        <v>3689.44</v>
      </c>
      <c r="Y3" s="9">
        <f>Z3-X3</f>
        <v>10.5999999999999</v>
      </c>
      <c r="Z3" s="9">
        <v>3700.04</v>
      </c>
      <c r="AA3" s="9">
        <f>AB3-Z3</f>
        <v>145.58</v>
      </c>
      <c r="AB3" s="9">
        <v>3845.62</v>
      </c>
      <c r="AC3" s="9">
        <f>AD3-AB3</f>
        <v>64.1800000000003</v>
      </c>
      <c r="AD3" s="16">
        <v>3909.8</v>
      </c>
      <c r="AE3" s="16">
        <f>AF3-AD3</f>
        <v>98.8399999999997</v>
      </c>
      <c r="AF3" s="16">
        <v>4008.64</v>
      </c>
      <c r="AG3" s="16">
        <f>AH3-AF3</f>
        <v>157.920000000001</v>
      </c>
      <c r="AH3" s="16">
        <v>4166.56</v>
      </c>
      <c r="AI3" s="16">
        <f>AJ3-AH3</f>
        <v>103.339999999999</v>
      </c>
      <c r="AJ3" s="16">
        <v>4269.9</v>
      </c>
      <c r="AK3" s="16">
        <f>AL3-AJ3</f>
        <v>66.25</v>
      </c>
      <c r="AL3" s="16">
        <v>4336.15</v>
      </c>
      <c r="AM3" s="16">
        <f>AN3-AL3</f>
        <v>138.700000000001</v>
      </c>
      <c r="AN3" s="16">
        <v>4474.85</v>
      </c>
      <c r="AO3" s="16">
        <f>AP3-AN3</f>
        <v>78.4499999999998</v>
      </c>
      <c r="AP3" s="16">
        <v>4553.3</v>
      </c>
      <c r="AQ3" s="16">
        <f>AR3-AP3</f>
        <v>56.7699999999995</v>
      </c>
      <c r="AR3" s="16">
        <v>4610.07</v>
      </c>
      <c r="AS3" s="16">
        <f>AT3-AR3</f>
        <v>32.3699999999999</v>
      </c>
      <c r="AT3" s="16">
        <v>4642.44</v>
      </c>
      <c r="AU3" s="21">
        <f>AV3-AT3</f>
        <v>77.6300000000001</v>
      </c>
      <c r="AV3" s="21">
        <v>4720.07</v>
      </c>
      <c r="AW3" s="28">
        <f>AX3-AV3</f>
        <v>121.33</v>
      </c>
      <c r="AX3" s="28">
        <v>4841.4</v>
      </c>
      <c r="AY3" s="28">
        <f>AZ3-AX3</f>
        <v>61.2400000000007</v>
      </c>
      <c r="AZ3" s="28">
        <v>4902.64</v>
      </c>
      <c r="BA3" s="28">
        <f>BB3-AZ3</f>
        <v>64.3099999999995</v>
      </c>
      <c r="BB3" s="28">
        <v>4966.95</v>
      </c>
      <c r="BC3" s="21" t="s">
        <v>43</v>
      </c>
      <c r="BD3" s="16">
        <v>1135.12</v>
      </c>
      <c r="BE3" s="9">
        <v>500</v>
      </c>
      <c r="BF3" s="9">
        <v>8.6</v>
      </c>
      <c r="BG3" s="9">
        <v>191519</v>
      </c>
      <c r="BH3" s="16">
        <f>2.58/(BB3/BD3)</f>
        <v>0.589619303596775</v>
      </c>
    </row>
    <row r="4" spans="1:60">
      <c r="A4" s="9" t="s">
        <v>44</v>
      </c>
      <c r="B4" s="9" t="s">
        <v>45</v>
      </c>
      <c r="C4" s="9" t="s">
        <v>46</v>
      </c>
      <c r="D4" s="9">
        <v>2533.85</v>
      </c>
      <c r="E4" s="9">
        <f>F4-D4</f>
        <v>50.0500000000002</v>
      </c>
      <c r="F4" s="9">
        <v>2583.9</v>
      </c>
      <c r="G4" s="9">
        <f>H4-F4</f>
        <v>85.7599999999998</v>
      </c>
      <c r="H4" s="9">
        <v>2669.66</v>
      </c>
      <c r="I4" s="9">
        <f>J4-H4</f>
        <v>81.79</v>
      </c>
      <c r="J4" s="9">
        <v>2751.45</v>
      </c>
      <c r="K4" s="9">
        <f>L4-J4</f>
        <v>83.1700000000001</v>
      </c>
      <c r="L4" s="9">
        <v>2834.62</v>
      </c>
      <c r="M4" s="9">
        <f>N4-L4</f>
        <v>56.9900000000002</v>
      </c>
      <c r="N4" s="9">
        <v>2891.61</v>
      </c>
      <c r="O4" s="9">
        <f>P4-N4</f>
        <v>103.98</v>
      </c>
      <c r="P4" s="9">
        <v>2995.59</v>
      </c>
      <c r="Q4" s="9">
        <f>R4-P4</f>
        <v>68.8499999999999</v>
      </c>
      <c r="R4" s="9">
        <v>3064.44</v>
      </c>
      <c r="S4" s="9">
        <f>T4-R4</f>
        <v>47.6100000000001</v>
      </c>
      <c r="T4" s="9">
        <v>3112.05</v>
      </c>
      <c r="U4" s="9">
        <f>V4-T4</f>
        <v>38.1599999999999</v>
      </c>
      <c r="V4" s="11">
        <v>3150.21</v>
      </c>
      <c r="W4" s="9">
        <f>X4-V4</f>
        <v>146.1</v>
      </c>
      <c r="X4" s="11">
        <v>3296.31</v>
      </c>
      <c r="Y4" s="9">
        <f>Z4-X4</f>
        <v>31.9400000000001</v>
      </c>
      <c r="Z4" s="9">
        <v>3328.25</v>
      </c>
      <c r="AA4" s="9">
        <f>AB4-Z4</f>
        <v>79.8800000000001</v>
      </c>
      <c r="AB4" s="9">
        <v>3408.13</v>
      </c>
      <c r="AC4" s="9">
        <f>AD4-AB4</f>
        <v>68.9099999999999</v>
      </c>
      <c r="AD4" s="9">
        <v>3477.04</v>
      </c>
      <c r="AE4" s="16">
        <f>AF4-AD4</f>
        <v>143.74</v>
      </c>
      <c r="AF4" s="16">
        <v>3620.78</v>
      </c>
      <c r="AG4" s="16">
        <f>AH4-AF4</f>
        <v>82.0999999999999</v>
      </c>
      <c r="AH4" s="16">
        <v>3702.88</v>
      </c>
      <c r="AI4" s="16">
        <f>AJ4-AH4</f>
        <v>111.1</v>
      </c>
      <c r="AJ4" s="16">
        <v>3813.98</v>
      </c>
      <c r="AK4" s="16">
        <f>AL4-AJ4</f>
        <v>119.59</v>
      </c>
      <c r="AL4" s="16">
        <v>3933.57</v>
      </c>
      <c r="AM4" s="16">
        <f>AN4-AL4</f>
        <v>39.71</v>
      </c>
      <c r="AN4" s="16">
        <v>3973.28</v>
      </c>
      <c r="AO4" s="16">
        <f>AP4-AN4</f>
        <v>94.1399999999999</v>
      </c>
      <c r="AP4" s="16">
        <v>4067.42</v>
      </c>
      <c r="AQ4" s="16">
        <f>AR4-AP4</f>
        <v>51.1800000000003</v>
      </c>
      <c r="AR4" s="16">
        <v>4118.6</v>
      </c>
      <c r="AS4" s="16">
        <f>AT4-AR4</f>
        <v>33.4499999999998</v>
      </c>
      <c r="AT4" s="16">
        <v>4152.05</v>
      </c>
      <c r="AU4" s="21">
        <f>AV4-AT4</f>
        <v>31.5199999999995</v>
      </c>
      <c r="AV4" s="21">
        <v>4183.57</v>
      </c>
      <c r="AW4" s="28">
        <f>AX4-AV4</f>
        <v>33.7400000000007</v>
      </c>
      <c r="AX4" s="28">
        <v>4217.31</v>
      </c>
      <c r="AY4" s="28">
        <f>AZ4-AX4</f>
        <v>64.8499999999995</v>
      </c>
      <c r="AZ4" s="28">
        <v>4282.16</v>
      </c>
      <c r="BA4" s="28">
        <f>BB4-AZ4</f>
        <v>25.75</v>
      </c>
      <c r="BB4" s="28">
        <v>4307.91</v>
      </c>
      <c r="BC4" s="21" t="s">
        <v>47</v>
      </c>
      <c r="BD4" s="16">
        <v>1046.52</v>
      </c>
      <c r="BE4" s="9">
        <v>200</v>
      </c>
      <c r="BF4" s="9">
        <v>1.6</v>
      </c>
      <c r="BG4" s="9">
        <v>172501</v>
      </c>
      <c r="BH4" s="16">
        <f>2.58/(BB4/BD4)</f>
        <v>0.626759054854906</v>
      </c>
    </row>
    <row r="5" spans="1:60">
      <c r="A5" s="1" t="s">
        <v>37</v>
      </c>
      <c r="B5" s="1" t="s">
        <v>48</v>
      </c>
      <c r="C5" s="1" t="s">
        <v>46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2">
        <v>2475.48</v>
      </c>
      <c r="W5" s="1">
        <f>X5-V5</f>
        <v>67.5900000000001</v>
      </c>
      <c r="X5" s="12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7">
        <f>AF5-AD5</f>
        <v>70.9100000000003</v>
      </c>
      <c r="AF5" s="17">
        <v>2834.07</v>
      </c>
      <c r="AG5" s="17">
        <f>AH5-AF5</f>
        <v>94.4299999999998</v>
      </c>
      <c r="AH5" s="17">
        <v>2928.5</v>
      </c>
      <c r="AI5" s="17">
        <f>AJ5-AH5</f>
        <v>73.54</v>
      </c>
      <c r="AJ5" s="17">
        <v>3002.04</v>
      </c>
      <c r="AK5" s="17">
        <f>AL5-AJ5</f>
        <v>70.8800000000001</v>
      </c>
      <c r="AL5" s="17">
        <v>3072.92</v>
      </c>
      <c r="AM5" s="17">
        <f>AN5-AL5</f>
        <v>172.04</v>
      </c>
      <c r="AN5" s="17">
        <v>3244.96</v>
      </c>
      <c r="AO5" s="17">
        <f>AP5-AN5</f>
        <v>96.75</v>
      </c>
      <c r="AP5" s="17">
        <v>3341.71</v>
      </c>
      <c r="AQ5" s="17">
        <f>AR5-AP5</f>
        <v>25.3299999999999</v>
      </c>
      <c r="AR5" s="17">
        <v>3367.04</v>
      </c>
      <c r="AS5" s="17">
        <f>AT5-AR5</f>
        <v>88.6599999999999</v>
      </c>
      <c r="AT5" s="17">
        <v>3455.7</v>
      </c>
      <c r="AU5" s="22">
        <f>AV5-AT5</f>
        <v>52.0900000000001</v>
      </c>
      <c r="AV5" s="22">
        <v>3507.79</v>
      </c>
      <c r="AW5" s="29">
        <f>AX5-AV5</f>
        <v>61.0100000000002</v>
      </c>
      <c r="AX5" s="29">
        <v>3568.8</v>
      </c>
      <c r="AY5" s="29">
        <f>AZ5-AX5</f>
        <v>55.9899999999998</v>
      </c>
      <c r="AZ5" s="29">
        <v>3624.79</v>
      </c>
      <c r="BA5" s="29">
        <f>BB5-AZ5</f>
        <v>44.54</v>
      </c>
      <c r="BB5" s="29">
        <v>3669.33</v>
      </c>
      <c r="BC5" s="22" t="s">
        <v>49</v>
      </c>
      <c r="BD5" s="17">
        <v>1356.62</v>
      </c>
      <c r="BE5" s="1">
        <v>65</v>
      </c>
      <c r="BF5" s="1">
        <v>1.2</v>
      </c>
      <c r="BG5" s="1">
        <v>130589</v>
      </c>
      <c r="BH5" s="17">
        <f>2.58/(BB5/BD5)</f>
        <v>0.953874304028256</v>
      </c>
    </row>
    <row r="6" spans="1:60">
      <c r="A6" s="1" t="s">
        <v>50</v>
      </c>
      <c r="B6" s="1" t="s">
        <v>51</v>
      </c>
      <c r="C6" s="1" t="s">
        <v>52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2">
        <v>2444.29</v>
      </c>
      <c r="W6" s="1">
        <f>X6-V6</f>
        <v>95.9299999999998</v>
      </c>
      <c r="X6" s="12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7">
        <f>AF6-AD6</f>
        <v>217.06</v>
      </c>
      <c r="AF6" s="17">
        <v>2974.9</v>
      </c>
      <c r="AG6" s="17">
        <f>AH6-AF6</f>
        <v>18.4400000000001</v>
      </c>
      <c r="AH6" s="17">
        <v>2993.34</v>
      </c>
      <c r="AI6" s="17">
        <f>AJ6-AH6</f>
        <v>38.29</v>
      </c>
      <c r="AJ6" s="17">
        <v>3031.63</v>
      </c>
      <c r="AK6" s="17">
        <f>AL6-AJ6</f>
        <v>71.1199999999999</v>
      </c>
      <c r="AL6" s="17">
        <v>3102.75</v>
      </c>
      <c r="AM6" s="17">
        <f>AN6-AL6</f>
        <v>69.4400000000001</v>
      </c>
      <c r="AN6" s="17">
        <v>3172.19</v>
      </c>
      <c r="AO6" s="17">
        <f>AP6-AN6</f>
        <v>69.0799999999999</v>
      </c>
      <c r="AP6" s="17">
        <v>3241.27</v>
      </c>
      <c r="AQ6" s="17">
        <f>AR6-AP6</f>
        <v>24.2199999999998</v>
      </c>
      <c r="AR6" s="17">
        <v>3265.49</v>
      </c>
      <c r="AS6" s="17">
        <f>AT6-AR6</f>
        <v>38.8000000000002</v>
      </c>
      <c r="AT6" s="17">
        <v>3304.29</v>
      </c>
      <c r="AU6" s="22">
        <f>AV6-AT6</f>
        <v>84.8800000000001</v>
      </c>
      <c r="AV6" s="22">
        <v>3389.17</v>
      </c>
      <c r="AW6" s="29">
        <f>AX6-AV6</f>
        <v>63.1199999999999</v>
      </c>
      <c r="AX6" s="29">
        <v>3452.29</v>
      </c>
      <c r="AY6" s="29">
        <f>AZ6-AX6</f>
        <v>-0.860000000000127</v>
      </c>
      <c r="AZ6" s="29">
        <v>3451.43</v>
      </c>
      <c r="BA6" s="29">
        <f>BB6-AZ6</f>
        <v>48.96</v>
      </c>
      <c r="BB6" s="29">
        <v>3500.39</v>
      </c>
      <c r="BC6" s="22" t="s">
        <v>53</v>
      </c>
      <c r="BD6" s="17">
        <v>688.4</v>
      </c>
      <c r="BE6" s="1">
        <v>300</v>
      </c>
      <c r="BF6" s="1">
        <v>2.2</v>
      </c>
      <c r="BG6" s="1">
        <v>132783</v>
      </c>
      <c r="BH6" s="17">
        <f>2.58/(BB6/BD6)</f>
        <v>0.507392604824034</v>
      </c>
    </row>
    <row r="7" spans="1:60">
      <c r="A7" s="1" t="s">
        <v>50</v>
      </c>
      <c r="B7" s="1" t="s">
        <v>54</v>
      </c>
      <c r="C7" s="1" t="s">
        <v>39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2">
        <v>2481.29</v>
      </c>
      <c r="W7" s="1">
        <f>X7-V7</f>
        <v>109.47</v>
      </c>
      <c r="X7" s="12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7">
        <f>AF7-AD7</f>
        <v>62.79</v>
      </c>
      <c r="AF7" s="17">
        <v>2752.87</v>
      </c>
      <c r="AG7" s="17">
        <f>AH7-AF7</f>
        <v>72.2800000000002</v>
      </c>
      <c r="AH7" s="17">
        <v>2825.15</v>
      </c>
      <c r="AI7" s="17">
        <f>AJ7-AH7</f>
        <v>38.1900000000001</v>
      </c>
      <c r="AJ7" s="17">
        <v>2863.34</v>
      </c>
      <c r="AK7" s="17">
        <f>AL7-AJ7</f>
        <v>82.1299999999997</v>
      </c>
      <c r="AL7" s="17">
        <v>2945.47</v>
      </c>
      <c r="AM7" s="17">
        <f>AN7-AL7</f>
        <v>39.5400000000004</v>
      </c>
      <c r="AN7" s="17">
        <v>2985.01</v>
      </c>
      <c r="AO7" s="17">
        <f>AP7-AN7</f>
        <v>42.0499999999997</v>
      </c>
      <c r="AP7" s="17">
        <v>3027.06</v>
      </c>
      <c r="AQ7" s="17">
        <f>AR7-AP7</f>
        <v>50.5799999999999</v>
      </c>
      <c r="AR7" s="17">
        <v>3077.64</v>
      </c>
      <c r="AS7" s="17">
        <f>AT7-AR7</f>
        <v>42.5599999999999</v>
      </c>
      <c r="AT7" s="17">
        <v>3120.2</v>
      </c>
      <c r="AU7" s="22">
        <f>AV7-AT7</f>
        <v>91.8800000000001</v>
      </c>
      <c r="AV7" s="22">
        <v>3212.08</v>
      </c>
      <c r="AW7" s="29">
        <f>AX7-AV7</f>
        <v>74.0500000000002</v>
      </c>
      <c r="AX7" s="29">
        <v>3286.13</v>
      </c>
      <c r="AY7" s="29">
        <f>AZ7-AX7</f>
        <v>43.98</v>
      </c>
      <c r="AZ7" s="29">
        <v>3330.11</v>
      </c>
      <c r="BA7" s="29">
        <f>BB7-AZ7</f>
        <v>35.3499999999999</v>
      </c>
      <c r="BB7" s="29">
        <v>3365.46</v>
      </c>
      <c r="BC7" s="22" t="s">
        <v>55</v>
      </c>
      <c r="BD7" s="17">
        <v>1171.52</v>
      </c>
      <c r="BE7" s="1">
        <v>20</v>
      </c>
      <c r="BF7" s="1">
        <v>1.2</v>
      </c>
      <c r="BG7" s="1">
        <v>153852</v>
      </c>
      <c r="BH7" s="17">
        <f>2.58/(BB7/BD7)</f>
        <v>0.898100586546861</v>
      </c>
    </row>
    <row r="8" spans="1:60">
      <c r="A8" s="1" t="s">
        <v>56</v>
      </c>
      <c r="B8" s="1" t="s">
        <v>57</v>
      </c>
      <c r="C8" s="1" t="s">
        <v>52</v>
      </c>
      <c r="D8" s="1">
        <v>1735.94</v>
      </c>
      <c r="E8" s="1">
        <f>F8-D8</f>
        <v>48.5999999999999</v>
      </c>
      <c r="F8" s="1">
        <v>1784.54</v>
      </c>
      <c r="G8" s="1">
        <f>H8-F8</f>
        <v>74.1600000000001</v>
      </c>
      <c r="H8" s="1">
        <v>1858.7</v>
      </c>
      <c r="I8" s="1">
        <f>J8-H8</f>
        <v>65.55</v>
      </c>
      <c r="J8" s="1">
        <v>1924.25</v>
      </c>
      <c r="K8" s="1">
        <f>L8-J8</f>
        <v>35.73</v>
      </c>
      <c r="L8" s="1">
        <v>1959.98</v>
      </c>
      <c r="M8" s="1">
        <f>N8-L8</f>
        <v>41.8799999999999</v>
      </c>
      <c r="N8" s="1">
        <v>2001.86</v>
      </c>
      <c r="O8" s="1">
        <f>P8-N8</f>
        <v>74.6600000000001</v>
      </c>
      <c r="P8" s="1">
        <v>2076.52</v>
      </c>
      <c r="Q8" s="1">
        <f>R8-P8</f>
        <v>48.71</v>
      </c>
      <c r="R8" s="1">
        <v>2125.23</v>
      </c>
      <c r="S8" s="1">
        <f>T8-R8</f>
        <v>57.4200000000001</v>
      </c>
      <c r="T8" s="1">
        <v>2182.65</v>
      </c>
      <c r="U8" s="1">
        <f>V8-T8</f>
        <v>68.9400000000001</v>
      </c>
      <c r="V8" s="12">
        <v>2251.59</v>
      </c>
      <c r="W8" s="1">
        <f>X8-V8</f>
        <v>72.0299999999997</v>
      </c>
      <c r="X8" s="12">
        <v>2323.62</v>
      </c>
      <c r="Y8" s="1">
        <f>Z8-X8</f>
        <v>23.6300000000001</v>
      </c>
      <c r="Z8" s="1">
        <v>2347.25</v>
      </c>
      <c r="AA8" s="1">
        <f>AB8-Z8</f>
        <v>64.5300000000002</v>
      </c>
      <c r="AB8" s="1">
        <v>2411.78</v>
      </c>
      <c r="AC8" s="1">
        <f>AD8-AB8</f>
        <v>30.2599999999998</v>
      </c>
      <c r="AD8" s="1">
        <v>2442.04</v>
      </c>
      <c r="AE8" s="17">
        <f>AF8-AD8</f>
        <v>104.94</v>
      </c>
      <c r="AF8" s="17">
        <v>2546.98</v>
      </c>
      <c r="AG8" s="17">
        <f>AH8-AF8</f>
        <v>38.04</v>
      </c>
      <c r="AH8" s="17">
        <v>2585.02</v>
      </c>
      <c r="AI8" s="17">
        <f>AJ8-AH8</f>
        <v>96.6999999999998</v>
      </c>
      <c r="AJ8" s="17">
        <v>2681.72</v>
      </c>
      <c r="AK8" s="17">
        <f>AL8-AJ8</f>
        <v>66.25</v>
      </c>
      <c r="AL8" s="17">
        <v>2747.97</v>
      </c>
      <c r="AM8" s="17">
        <f>AN8-AL8</f>
        <v>75.9900000000002</v>
      </c>
      <c r="AN8" s="17">
        <v>2823.96</v>
      </c>
      <c r="AO8" s="17">
        <f>AP8-AN8</f>
        <v>50.5</v>
      </c>
      <c r="AP8" s="17">
        <v>2874.46</v>
      </c>
      <c r="AQ8" s="17">
        <f>AR8-AP8</f>
        <v>48.75</v>
      </c>
      <c r="AR8" s="17">
        <v>2923.21</v>
      </c>
      <c r="AS8" s="17">
        <f>AT8-AR8</f>
        <v>48.6399999999999</v>
      </c>
      <c r="AT8" s="17">
        <v>2971.85</v>
      </c>
      <c r="AU8" s="22">
        <f>AV8-AT8</f>
        <v>75.46</v>
      </c>
      <c r="AV8" s="22">
        <v>3047.31</v>
      </c>
      <c r="AW8" s="29">
        <f>AX8-AV8</f>
        <v>81.1599999999999</v>
      </c>
      <c r="AX8" s="29">
        <v>3128.47</v>
      </c>
      <c r="AY8" s="29">
        <f>AZ8-AX8</f>
        <v>52.8700000000003</v>
      </c>
      <c r="AZ8" s="29">
        <v>3181.34</v>
      </c>
      <c r="BA8" s="29">
        <f>BB8-AZ8</f>
        <v>65.5899999999997</v>
      </c>
      <c r="BB8" s="29">
        <v>3246.93</v>
      </c>
      <c r="BC8" s="22" t="s">
        <v>58</v>
      </c>
      <c r="BD8" s="17">
        <v>813.77</v>
      </c>
      <c r="BE8" s="1">
        <v>80</v>
      </c>
      <c r="BF8" s="1">
        <v>7.2</v>
      </c>
      <c r="BG8" s="1">
        <v>150192</v>
      </c>
      <c r="BH8" s="17">
        <f>2.58/(BB8/BD8)</f>
        <v>0.646618990862137</v>
      </c>
    </row>
    <row r="9" spans="1:60">
      <c r="A9" s="1" t="s">
        <v>41</v>
      </c>
      <c r="B9" s="1" t="s">
        <v>59</v>
      </c>
      <c r="C9" s="1" t="s">
        <v>52</v>
      </c>
      <c r="D9" s="1">
        <v>2183.01</v>
      </c>
      <c r="E9" s="1">
        <f>F9-D9</f>
        <v>24.1199999999999</v>
      </c>
      <c r="F9" s="1">
        <v>2207.13</v>
      </c>
      <c r="G9" s="1">
        <f>H9-F9</f>
        <v>22.8599999999997</v>
      </c>
      <c r="H9" s="1">
        <v>2229.99</v>
      </c>
      <c r="I9" s="1">
        <f>J9-H9</f>
        <v>11.7800000000002</v>
      </c>
      <c r="J9" s="1">
        <v>2241.77</v>
      </c>
      <c r="K9" s="1">
        <f>L9-J9</f>
        <v>13.0100000000002</v>
      </c>
      <c r="L9" s="1">
        <v>2254.78</v>
      </c>
      <c r="M9" s="1">
        <f>N9-L9</f>
        <v>62.6399999999999</v>
      </c>
      <c r="N9" s="1">
        <v>2317.42</v>
      </c>
      <c r="O9" s="1">
        <f>P9-N9</f>
        <v>16.27</v>
      </c>
      <c r="P9" s="1">
        <v>2333.69</v>
      </c>
      <c r="Q9" s="1">
        <f>R9-P9</f>
        <v>36.5</v>
      </c>
      <c r="R9" s="1">
        <v>2370.19</v>
      </c>
      <c r="S9" s="1">
        <f>T9-R9</f>
        <v>65.1900000000001</v>
      </c>
      <c r="T9" s="1">
        <v>2435.38</v>
      </c>
      <c r="U9" s="1">
        <f>V9-T9</f>
        <v>31.7599999999998</v>
      </c>
      <c r="V9" s="12">
        <v>2467.14</v>
      </c>
      <c r="W9" s="1">
        <f>X9-V9</f>
        <v>53.75</v>
      </c>
      <c r="X9" s="12">
        <v>2520.89</v>
      </c>
      <c r="Y9" s="1">
        <f>Z9-X9</f>
        <v>24.3299999999999</v>
      </c>
      <c r="Z9" s="1">
        <v>2545.22</v>
      </c>
      <c r="AA9" s="1">
        <f>AB9-Z9</f>
        <v>59.3900000000003</v>
      </c>
      <c r="AB9" s="1">
        <v>2604.61</v>
      </c>
      <c r="AC9" s="1">
        <f>AD9-AB9</f>
        <v>34.0499999999997</v>
      </c>
      <c r="AD9" s="1">
        <v>2638.66</v>
      </c>
      <c r="AE9" s="17">
        <f>AF9-AD9</f>
        <v>63.75</v>
      </c>
      <c r="AF9" s="17">
        <v>2702.41</v>
      </c>
      <c r="AG9" s="17">
        <f>AH9-AF9</f>
        <v>98.3600000000001</v>
      </c>
      <c r="AH9" s="17">
        <v>2800.77</v>
      </c>
      <c r="AI9" s="17">
        <f>AJ9-AH9</f>
        <v>28.04</v>
      </c>
      <c r="AJ9" s="17">
        <v>2828.81</v>
      </c>
      <c r="AK9" s="17">
        <f>AL9-AJ9</f>
        <v>51.0300000000002</v>
      </c>
      <c r="AL9" s="17">
        <v>2879.84</v>
      </c>
      <c r="AM9" s="17">
        <f>AN9-AL9</f>
        <v>20.0899999999997</v>
      </c>
      <c r="AN9" s="17">
        <v>2899.93</v>
      </c>
      <c r="AO9" s="17">
        <f>AP9-AN9</f>
        <v>43.02</v>
      </c>
      <c r="AP9" s="17">
        <v>2942.95</v>
      </c>
      <c r="AQ9" s="17">
        <f>AR9-AP9</f>
        <v>31.5800000000004</v>
      </c>
      <c r="AR9" s="17">
        <v>2974.53</v>
      </c>
      <c r="AS9" s="17">
        <f>AT9-AR9</f>
        <v>18.9599999999996</v>
      </c>
      <c r="AT9" s="17">
        <v>2993.49</v>
      </c>
      <c r="AU9" s="22">
        <f>AV9-AT9</f>
        <v>58.4900000000002</v>
      </c>
      <c r="AV9" s="22">
        <v>3051.98</v>
      </c>
      <c r="AW9" s="29">
        <f>AX9-AV9</f>
        <v>44.9099999999999</v>
      </c>
      <c r="AX9" s="29">
        <v>3096.89</v>
      </c>
      <c r="AY9" s="29">
        <f>AZ9-AX9</f>
        <v>32.1400000000003</v>
      </c>
      <c r="AZ9" s="29">
        <v>3129.03</v>
      </c>
      <c r="BA9" s="29">
        <f>BB9-AZ9</f>
        <v>19.9199999999996</v>
      </c>
      <c r="BB9" s="29">
        <v>3148.95</v>
      </c>
      <c r="BC9" s="22" t="s">
        <v>60</v>
      </c>
      <c r="BD9" s="17">
        <v>805.27</v>
      </c>
      <c r="BE9" s="1">
        <v>0</v>
      </c>
      <c r="BF9" s="1">
        <v>0</v>
      </c>
      <c r="BG9" s="1">
        <v>133781</v>
      </c>
      <c r="BH9" s="17">
        <f>2.58/(BB9/BD9)</f>
        <v>0.659774400990807</v>
      </c>
    </row>
    <row r="10" spans="1:60">
      <c r="A10" s="1" t="s">
        <v>50</v>
      </c>
      <c r="B10" s="1" t="s">
        <v>61</v>
      </c>
      <c r="C10" s="1" t="s">
        <v>62</v>
      </c>
      <c r="D10" s="1">
        <v>1726.42</v>
      </c>
      <c r="E10" s="1">
        <f>F10-D10</f>
        <v>56.28</v>
      </c>
      <c r="F10" s="1">
        <v>1782.7</v>
      </c>
      <c r="G10" s="1">
        <f>H10-F10</f>
        <v>70.9199999999998</v>
      </c>
      <c r="H10" s="1">
        <v>1853.62</v>
      </c>
      <c r="I10" s="1">
        <f>J10-H10</f>
        <v>49.5800000000002</v>
      </c>
      <c r="J10" s="1">
        <v>1903.2</v>
      </c>
      <c r="K10" s="1">
        <f>L10-J10</f>
        <v>40.4099999999999</v>
      </c>
      <c r="L10" s="1">
        <v>1943.61</v>
      </c>
      <c r="M10" s="1">
        <f>N10-L10</f>
        <v>30.01</v>
      </c>
      <c r="N10" s="1">
        <v>1973.62</v>
      </c>
      <c r="O10" s="1">
        <f>P10-N10</f>
        <v>83.2800000000002</v>
      </c>
      <c r="P10" s="1">
        <v>2056.9</v>
      </c>
      <c r="Q10" s="1">
        <f>R10-P10</f>
        <v>25.6399999999999</v>
      </c>
      <c r="R10" s="1">
        <v>2082.54</v>
      </c>
      <c r="S10" s="1">
        <f>T10-R10</f>
        <v>66.46</v>
      </c>
      <c r="T10" s="1">
        <v>2149</v>
      </c>
      <c r="U10" s="1">
        <f>V10-T10</f>
        <v>43.5599999999999</v>
      </c>
      <c r="V10" s="12">
        <v>2192.56</v>
      </c>
      <c r="W10" s="1">
        <f>X10-V10</f>
        <v>46.3200000000002</v>
      </c>
      <c r="X10" s="12">
        <v>2238.88</v>
      </c>
      <c r="Y10" s="1">
        <f>Z10-X10</f>
        <v>17.23</v>
      </c>
      <c r="Z10" s="1">
        <v>2256.11</v>
      </c>
      <c r="AA10" s="1">
        <f>AB10-Z10</f>
        <v>97.5799999999999</v>
      </c>
      <c r="AB10" s="1">
        <v>2353.69</v>
      </c>
      <c r="AC10" s="1">
        <f>AD10-AB10</f>
        <v>58.8600000000001</v>
      </c>
      <c r="AD10" s="1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>AT10-AR10</f>
        <v>44</v>
      </c>
      <c r="AT10" s="17">
        <v>2805.74</v>
      </c>
      <c r="AU10" s="22">
        <f>AV10-AT10</f>
        <v>57.5</v>
      </c>
      <c r="AV10" s="22">
        <v>2863.24</v>
      </c>
      <c r="AW10" s="29">
        <f>AX10-AV10</f>
        <v>54.4300000000003</v>
      </c>
      <c r="AX10" s="29">
        <v>2917.67</v>
      </c>
      <c r="AY10" s="29">
        <f>AZ10-AX10</f>
        <v>56.3800000000001</v>
      </c>
      <c r="AZ10" s="29">
        <v>2974.05</v>
      </c>
      <c r="BA10" s="29">
        <f>BB10-AZ10</f>
        <v>41.4399999999996</v>
      </c>
      <c r="BB10" s="29">
        <v>3015.49</v>
      </c>
      <c r="BC10" s="22" t="s">
        <v>63</v>
      </c>
      <c r="BD10" s="17">
        <v>728.62</v>
      </c>
      <c r="BE10" s="1">
        <v>50</v>
      </c>
      <c r="BF10" s="1">
        <v>1.3</v>
      </c>
      <c r="BG10" s="1">
        <v>124763</v>
      </c>
      <c r="BH10" s="17">
        <f>2.58/(BB10/BD10)</f>
        <v>0.623394406879147</v>
      </c>
    </row>
    <row r="11" spans="1:60">
      <c r="A11" s="2" t="s">
        <v>41</v>
      </c>
      <c r="B11" s="2" t="s">
        <v>64</v>
      </c>
      <c r="C11" s="2" t="s">
        <v>52</v>
      </c>
      <c r="D11" s="2">
        <v>1350.52</v>
      </c>
      <c r="E11" s="2">
        <f>F11-D11</f>
        <v>52.6800000000001</v>
      </c>
      <c r="F11" s="2">
        <v>1403.2</v>
      </c>
      <c r="G11" s="2">
        <f>H11-F11</f>
        <v>55.3199999999999</v>
      </c>
      <c r="H11" s="2">
        <v>1458.52</v>
      </c>
      <c r="I11" s="2">
        <f>J11-H11</f>
        <v>32.6800000000001</v>
      </c>
      <c r="J11" s="2">
        <v>1491.2</v>
      </c>
      <c r="K11" s="2">
        <f>L11-J11</f>
        <v>54.96</v>
      </c>
      <c r="L11" s="2">
        <v>1546.16</v>
      </c>
      <c r="M11" s="2">
        <f>N11-L11</f>
        <v>92.1299999999999</v>
      </c>
      <c r="N11" s="2">
        <v>1638.29</v>
      </c>
      <c r="O11" s="2">
        <f>P11-N11</f>
        <v>59.4400000000001</v>
      </c>
      <c r="P11" s="2">
        <v>1697.73</v>
      </c>
      <c r="Q11" s="2">
        <f>R11-P11</f>
        <v>71.3399999999999</v>
      </c>
      <c r="R11" s="2">
        <v>1769.07</v>
      </c>
      <c r="S11" s="2">
        <f>T11-R11</f>
        <v>62.9000000000001</v>
      </c>
      <c r="T11" s="2">
        <v>1831.97</v>
      </c>
      <c r="U11" s="2">
        <f>V11-T11</f>
        <v>66.5899999999999</v>
      </c>
      <c r="V11" s="13">
        <v>1898.56</v>
      </c>
      <c r="W11" s="2">
        <f>X11-V11</f>
        <v>48.77</v>
      </c>
      <c r="X11" s="13">
        <v>1947.33</v>
      </c>
      <c r="Y11" s="2">
        <f>Z11-X11</f>
        <v>59.47</v>
      </c>
      <c r="Z11" s="2">
        <v>2006.8</v>
      </c>
      <c r="AA11" s="2">
        <f>AB11-Z11</f>
        <v>82.3900000000001</v>
      </c>
      <c r="AB11" s="2">
        <v>2089.19</v>
      </c>
      <c r="AC11" s="2">
        <f>AD11-AB11</f>
        <v>98.8200000000002</v>
      </c>
      <c r="AD11" s="2">
        <v>2188.01</v>
      </c>
      <c r="AE11" s="18">
        <f>AF11-AD11</f>
        <v>16.2299999999996</v>
      </c>
      <c r="AF11" s="18">
        <v>2204.24</v>
      </c>
      <c r="AG11" s="18">
        <f>AH11-AF11</f>
        <v>95.3900000000003</v>
      </c>
      <c r="AH11" s="18">
        <v>2299.63</v>
      </c>
      <c r="AI11" s="18">
        <f>AJ11-AH11</f>
        <v>60.0299999999997</v>
      </c>
      <c r="AJ11" s="18">
        <v>2359.66</v>
      </c>
      <c r="AK11" s="18">
        <f>AL11-AJ11</f>
        <v>45.3800000000001</v>
      </c>
      <c r="AL11" s="18">
        <v>2405.04</v>
      </c>
      <c r="AM11" s="18">
        <f>AN11-AL11</f>
        <v>44.75</v>
      </c>
      <c r="AN11" s="18">
        <v>2449.79</v>
      </c>
      <c r="AO11" s="18">
        <f>AP11-AN11</f>
        <v>67.21</v>
      </c>
      <c r="AP11" s="18">
        <v>2517</v>
      </c>
      <c r="AQ11" s="18">
        <f>AR11-AP11</f>
        <v>77.1799999999998</v>
      </c>
      <c r="AR11" s="18">
        <v>2594.18</v>
      </c>
      <c r="AS11" s="18">
        <f>AT11-AR11</f>
        <v>66.6600000000003</v>
      </c>
      <c r="AT11" s="18">
        <v>2660.84</v>
      </c>
      <c r="AU11" s="23">
        <f>AV11-AT11</f>
        <v>56.3799999999997</v>
      </c>
      <c r="AV11" s="23">
        <v>2717.22</v>
      </c>
      <c r="AW11" s="30">
        <f>AX11-AV11</f>
        <v>98.5600000000004</v>
      </c>
      <c r="AX11" s="30">
        <v>2815.78</v>
      </c>
      <c r="AY11" s="30">
        <f>AZ11-AX11</f>
        <v>69.3599999999997</v>
      </c>
      <c r="AZ11" s="30">
        <v>2885.14</v>
      </c>
      <c r="BA11" s="30">
        <f>BB11-AZ11</f>
        <v>51.7000000000003</v>
      </c>
      <c r="BB11" s="30">
        <v>2936.84</v>
      </c>
      <c r="BC11" s="23" t="s">
        <v>63</v>
      </c>
      <c r="BD11" s="18">
        <v>890.27</v>
      </c>
      <c r="BE11" s="2">
        <v>65</v>
      </c>
      <c r="BF11" s="2">
        <v>1.4</v>
      </c>
      <c r="BG11" s="2">
        <v>127603</v>
      </c>
      <c r="BH11" s="18">
        <f>2.58/(BB11/BD11)</f>
        <v>0.782097969245856</v>
      </c>
    </row>
    <row r="12" spans="1:60">
      <c r="A12" s="2" t="s">
        <v>56</v>
      </c>
      <c r="B12" s="2" t="s">
        <v>65</v>
      </c>
      <c r="C12" s="2" t="s">
        <v>62</v>
      </c>
      <c r="D12" s="2">
        <v>1446.65</v>
      </c>
      <c r="E12" s="2">
        <f>F12-D12</f>
        <v>28.1799999999998</v>
      </c>
      <c r="F12" s="2">
        <v>1474.83</v>
      </c>
      <c r="G12" s="2">
        <f>H12-F12</f>
        <v>63.8200000000002</v>
      </c>
      <c r="H12" s="2">
        <v>1538.65</v>
      </c>
      <c r="I12" s="2">
        <f>J12-H12</f>
        <v>22.9199999999998</v>
      </c>
      <c r="J12" s="2">
        <v>1561.57</v>
      </c>
      <c r="K12" s="2">
        <f>L12-J12</f>
        <v>70.8600000000001</v>
      </c>
      <c r="L12" s="2">
        <v>1632.43</v>
      </c>
      <c r="M12" s="2">
        <f>N12-L12</f>
        <v>37.4099999999999</v>
      </c>
      <c r="N12" s="2">
        <v>1669.84</v>
      </c>
      <c r="O12" s="2">
        <f>P12-N12</f>
        <v>32.8300000000002</v>
      </c>
      <c r="P12" s="2">
        <v>1702.67</v>
      </c>
      <c r="Q12" s="2">
        <f>R12-P12</f>
        <v>51.9499999999998</v>
      </c>
      <c r="R12" s="2">
        <v>1754.62</v>
      </c>
      <c r="S12" s="2">
        <f>T12-R12</f>
        <v>40.1200000000001</v>
      </c>
      <c r="T12" s="2">
        <v>1794.74</v>
      </c>
      <c r="U12" s="2">
        <f>V12-T12</f>
        <v>77.5</v>
      </c>
      <c r="V12" s="13">
        <v>1872.24</v>
      </c>
      <c r="W12" s="2">
        <f>X12-V12</f>
        <v>79.5899999999999</v>
      </c>
      <c r="X12" s="13">
        <v>1951.83</v>
      </c>
      <c r="Y12" s="2">
        <f>Z12-X12</f>
        <v>9.01999999999998</v>
      </c>
      <c r="Z12" s="2">
        <v>1960.85</v>
      </c>
      <c r="AA12" s="2">
        <f>AB12-Z12</f>
        <v>74</v>
      </c>
      <c r="AB12" s="2">
        <v>2034.85</v>
      </c>
      <c r="AC12" s="2">
        <f>AD12-AB12</f>
        <v>31.8000000000002</v>
      </c>
      <c r="AD12" s="2">
        <v>2066.65</v>
      </c>
      <c r="AE12" s="18">
        <f>AF12-AD12</f>
        <v>107.43</v>
      </c>
      <c r="AF12" s="18">
        <v>2174.08</v>
      </c>
      <c r="AG12" s="18">
        <f>AH12-AF12</f>
        <v>53.3499999999999</v>
      </c>
      <c r="AH12" s="18">
        <v>2227.43</v>
      </c>
      <c r="AI12" s="18">
        <f>AJ12-AH12</f>
        <v>50.3300000000004</v>
      </c>
      <c r="AJ12" s="18">
        <v>2277.76</v>
      </c>
      <c r="AK12" s="18">
        <f>AL12-AJ12</f>
        <v>58.7299999999996</v>
      </c>
      <c r="AL12" s="18">
        <v>2336.49</v>
      </c>
      <c r="AM12" s="18">
        <f>AN12-AL12</f>
        <v>77.9400000000001</v>
      </c>
      <c r="AN12" s="18">
        <v>2414.43</v>
      </c>
      <c r="AO12" s="18">
        <f>AP12-AN12</f>
        <v>88.73</v>
      </c>
      <c r="AP12" s="18">
        <v>2503.16</v>
      </c>
      <c r="AQ12" s="18">
        <f>AR12-AP12</f>
        <v>60.4900000000002</v>
      </c>
      <c r="AR12" s="18">
        <v>2563.65</v>
      </c>
      <c r="AS12" s="18">
        <f>AT12-AR12</f>
        <v>52.7799999999997</v>
      </c>
      <c r="AT12" s="18">
        <v>2616.43</v>
      </c>
      <c r="AU12" s="23">
        <f>AV12-AT12</f>
        <v>26.8600000000001</v>
      </c>
      <c r="AV12" s="23">
        <v>2643.29</v>
      </c>
      <c r="AW12" s="30">
        <f>AX12-AV12</f>
        <v>56.9099999999999</v>
      </c>
      <c r="AX12" s="30">
        <v>2700.2</v>
      </c>
      <c r="AY12" s="30">
        <f>AZ12-AX12</f>
        <v>78.5900000000001</v>
      </c>
      <c r="AZ12" s="30">
        <v>2778.79</v>
      </c>
      <c r="BA12" s="30">
        <f>BB12-AZ12</f>
        <v>43.0700000000002</v>
      </c>
      <c r="BB12" s="30">
        <v>2821.86</v>
      </c>
      <c r="BC12" s="23" t="s">
        <v>63</v>
      </c>
      <c r="BD12" s="18">
        <v>1106.17</v>
      </c>
      <c r="BE12" s="2">
        <v>65</v>
      </c>
      <c r="BF12" s="2">
        <v>1.4</v>
      </c>
      <c r="BG12" s="2">
        <v>109333</v>
      </c>
      <c r="BH12" s="18">
        <f>2.58/(BB12/BD12)</f>
        <v>1.01136080457571</v>
      </c>
    </row>
    <row r="13" spans="1:60">
      <c r="A13" s="2" t="s">
        <v>50</v>
      </c>
      <c r="B13" s="2" t="s">
        <v>66</v>
      </c>
      <c r="C13" s="2" t="s">
        <v>62</v>
      </c>
      <c r="D13" s="2">
        <v>1425.22</v>
      </c>
      <c r="E13" s="2">
        <f>F13-D13</f>
        <v>64.8599999999999</v>
      </c>
      <c r="F13" s="2">
        <v>1490.08</v>
      </c>
      <c r="G13" s="2">
        <f>H13-F13</f>
        <v>46</v>
      </c>
      <c r="H13" s="2">
        <v>1536.08</v>
      </c>
      <c r="I13" s="2">
        <f>J13-H13</f>
        <v>50.8500000000001</v>
      </c>
      <c r="J13" s="2">
        <v>1586.93</v>
      </c>
      <c r="K13" s="2">
        <f>L13-J13</f>
        <v>86.5599999999999</v>
      </c>
      <c r="L13" s="2">
        <v>1673.49</v>
      </c>
      <c r="M13" s="2">
        <f>N13-L13</f>
        <v>38.5599999999999</v>
      </c>
      <c r="N13" s="2">
        <v>1712.05</v>
      </c>
      <c r="O13" s="2">
        <f>P13-N13</f>
        <v>57.0900000000001</v>
      </c>
      <c r="P13" s="2">
        <v>1769.14</v>
      </c>
      <c r="Q13" s="2">
        <f>R13-P13</f>
        <v>50.8699999999999</v>
      </c>
      <c r="R13" s="2">
        <v>1820.01</v>
      </c>
      <c r="S13" s="2">
        <f>T13-R13</f>
        <v>94.4300000000001</v>
      </c>
      <c r="T13" s="2">
        <v>1914.44</v>
      </c>
      <c r="U13" s="2">
        <f>V13-T13</f>
        <v>31.51</v>
      </c>
      <c r="V13" s="13">
        <v>1945.95</v>
      </c>
      <c r="W13" s="2">
        <f>X13-V13</f>
        <v>92.5899999999999</v>
      </c>
      <c r="X13" s="13">
        <v>2038.54</v>
      </c>
      <c r="Y13" s="2">
        <f>Z13-X13</f>
        <v>48.1399999999999</v>
      </c>
      <c r="Z13" s="2">
        <v>2086.68</v>
      </c>
      <c r="AA13" s="2">
        <f>AB13-Z13</f>
        <v>78.1300000000001</v>
      </c>
      <c r="AB13" s="2">
        <v>2164.81</v>
      </c>
      <c r="AC13" s="2">
        <f>AD13-AB13</f>
        <v>39.8400000000001</v>
      </c>
      <c r="AD13" s="2">
        <v>2204.65</v>
      </c>
      <c r="AE13" s="18">
        <f>AF13-AD13</f>
        <v>79.98</v>
      </c>
      <c r="AF13" s="18">
        <v>2284.63</v>
      </c>
      <c r="AG13" s="18">
        <f>AH13-AF13</f>
        <v>35.54</v>
      </c>
      <c r="AH13" s="18">
        <v>2320.17</v>
      </c>
      <c r="AI13" s="18">
        <f>AJ13-AH13</f>
        <v>53.4000000000001</v>
      </c>
      <c r="AJ13" s="18">
        <v>2373.57</v>
      </c>
      <c r="AK13" s="18">
        <f>AL13-AJ13</f>
        <v>36.6599999999999</v>
      </c>
      <c r="AL13" s="18">
        <v>2410.23</v>
      </c>
      <c r="AM13" s="18">
        <f>AN13-AL13</f>
        <v>51.25</v>
      </c>
      <c r="AN13" s="18">
        <v>2461.48</v>
      </c>
      <c r="AO13" s="18">
        <f>AP13-AN13</f>
        <v>66.4499999999998</v>
      </c>
      <c r="AP13" s="18">
        <v>2527.93</v>
      </c>
      <c r="AQ13" s="18">
        <f>AR13-AP13</f>
        <v>47.4900000000002</v>
      </c>
      <c r="AR13" s="18">
        <v>2575.42</v>
      </c>
      <c r="AS13" s="18">
        <f>AT13-AR13</f>
        <v>40.75</v>
      </c>
      <c r="AT13" s="18">
        <v>2616.17</v>
      </c>
      <c r="AU13" s="23">
        <f>AV13-AT13</f>
        <v>48.8499999999999</v>
      </c>
      <c r="AV13" s="23">
        <v>2665.02</v>
      </c>
      <c r="AW13" s="30">
        <f>AX13-AV13</f>
        <v>41.5999999999999</v>
      </c>
      <c r="AX13" s="30">
        <v>2706.62</v>
      </c>
      <c r="AY13" s="30">
        <f>AZ13-AX13</f>
        <v>42.8900000000003</v>
      </c>
      <c r="AZ13" s="30">
        <v>2749.51</v>
      </c>
      <c r="BA13" s="30">
        <f>BB13-AZ13</f>
        <v>35.6099999999997</v>
      </c>
      <c r="BB13" s="30">
        <v>2785.12</v>
      </c>
      <c r="BC13" s="23" t="s">
        <v>67</v>
      </c>
      <c r="BD13" s="18">
        <v>737.27</v>
      </c>
      <c r="BE13" s="2">
        <v>20</v>
      </c>
      <c r="BF13" s="2">
        <v>1.1</v>
      </c>
      <c r="BG13" s="2">
        <v>106867</v>
      </c>
      <c r="BH13" s="18">
        <f>2.58/(BB13/BD13)</f>
        <v>0.682971146665135</v>
      </c>
    </row>
    <row r="14" spans="1:60">
      <c r="A14" s="2" t="s">
        <v>50</v>
      </c>
      <c r="B14" s="2" t="s">
        <v>68</v>
      </c>
      <c r="C14" s="2" t="s">
        <v>62</v>
      </c>
      <c r="D14" s="2">
        <v>1349.35</v>
      </c>
      <c r="E14" s="2">
        <f>F14-D14</f>
        <v>49.6200000000001</v>
      </c>
      <c r="F14" s="2">
        <v>1398.97</v>
      </c>
      <c r="G14" s="2">
        <f>H14-F14</f>
        <v>27.79</v>
      </c>
      <c r="H14" s="2">
        <v>1426.76</v>
      </c>
      <c r="I14" s="2">
        <f>J14-H14</f>
        <v>29.02</v>
      </c>
      <c r="J14" s="2">
        <v>1455.78</v>
      </c>
      <c r="K14" s="2">
        <f>L14-J14</f>
        <v>97.8800000000001</v>
      </c>
      <c r="L14" s="2">
        <v>1553.66</v>
      </c>
      <c r="M14" s="2">
        <f>N14-L14</f>
        <v>42.3599999999999</v>
      </c>
      <c r="N14" s="2">
        <v>1596.02</v>
      </c>
      <c r="O14" s="2">
        <f>P14-N14</f>
        <v>54.22</v>
      </c>
      <c r="P14" s="2">
        <v>1650.24</v>
      </c>
      <c r="Q14" s="2">
        <f>R14-P14</f>
        <v>35.5899999999999</v>
      </c>
      <c r="R14" s="2">
        <v>1685.83</v>
      </c>
      <c r="S14" s="2">
        <f>T14-R14</f>
        <v>68.1300000000001</v>
      </c>
      <c r="T14" s="2">
        <v>1753.96</v>
      </c>
      <c r="U14" s="2">
        <f>V14-T14</f>
        <v>58.5599999999999</v>
      </c>
      <c r="V14" s="13">
        <v>1812.52</v>
      </c>
      <c r="W14" s="2">
        <f>X14-V14</f>
        <v>67.21</v>
      </c>
      <c r="X14" s="13">
        <v>1879.73</v>
      </c>
      <c r="Y14" s="2">
        <f>Z14-X14</f>
        <v>20.22</v>
      </c>
      <c r="Z14" s="2">
        <v>1899.95</v>
      </c>
      <c r="AA14" s="2">
        <f>AB14-Z14</f>
        <v>35.0999999999999</v>
      </c>
      <c r="AB14" s="2">
        <v>1935.05</v>
      </c>
      <c r="AC14" s="2">
        <f>AD14-AB14</f>
        <v>44.73</v>
      </c>
      <c r="AD14" s="2">
        <v>1979.78</v>
      </c>
      <c r="AE14" s="18">
        <f>AF14-AD14</f>
        <v>31.1700000000001</v>
      </c>
      <c r="AF14" s="18">
        <v>2010.95</v>
      </c>
      <c r="AG14" s="18">
        <f>AH14-AF14</f>
        <v>51.4100000000001</v>
      </c>
      <c r="AH14" s="18">
        <v>2062.36</v>
      </c>
      <c r="AI14" s="18">
        <f>AJ14-AH14</f>
        <v>64.9899999999998</v>
      </c>
      <c r="AJ14" s="18">
        <v>2127.35</v>
      </c>
      <c r="AK14" s="18">
        <f>AL14-AJ14</f>
        <v>21.6500000000001</v>
      </c>
      <c r="AL14" s="18">
        <v>2149</v>
      </c>
      <c r="AM14" s="18">
        <f>AN14-AL14</f>
        <v>29.3899999999999</v>
      </c>
      <c r="AN14" s="18">
        <v>2178.39</v>
      </c>
      <c r="AO14" s="18">
        <f>AP14-AN14</f>
        <v>28.6100000000001</v>
      </c>
      <c r="AP14" s="18">
        <v>2207</v>
      </c>
      <c r="AQ14" s="18">
        <f>AR14-AP14</f>
        <v>17.4099999999999</v>
      </c>
      <c r="AR14" s="18">
        <v>2224.41</v>
      </c>
      <c r="AS14" s="18">
        <f>AT14-AR14</f>
        <v>21.0700000000002</v>
      </c>
      <c r="AT14" s="18">
        <v>2245.48</v>
      </c>
      <c r="AU14" s="23">
        <f>AV14-AT14</f>
        <v>94.73</v>
      </c>
      <c r="AV14" s="23">
        <v>2340.21</v>
      </c>
      <c r="AW14" s="30">
        <f>AX14-AV14</f>
        <v>25.7199999999998</v>
      </c>
      <c r="AX14" s="30">
        <v>2365.93</v>
      </c>
      <c r="AY14" s="30">
        <f>AZ14-AX14</f>
        <v>69.3800000000001</v>
      </c>
      <c r="AZ14" s="30">
        <v>2435.31</v>
      </c>
      <c r="BA14" s="30">
        <f>BB14-AZ14</f>
        <v>48.79</v>
      </c>
      <c r="BB14" s="30">
        <v>2484.1</v>
      </c>
      <c r="BC14" s="23" t="s">
        <v>67</v>
      </c>
      <c r="BD14" s="18">
        <v>684.25</v>
      </c>
      <c r="BE14" s="2">
        <v>20</v>
      </c>
      <c r="BF14" s="2">
        <v>3.2</v>
      </c>
      <c r="BG14" s="2">
        <v>109106</v>
      </c>
      <c r="BH14" s="18">
        <f>2.58/(BB14/BD14)</f>
        <v>0.710665834708748</v>
      </c>
    </row>
    <row r="15" spans="1:60">
      <c r="A15" s="2" t="s">
        <v>41</v>
      </c>
      <c r="B15" s="2" t="s">
        <v>69</v>
      </c>
      <c r="C15" s="2" t="s">
        <v>46</v>
      </c>
      <c r="D15" s="2">
        <v>1576.18</v>
      </c>
      <c r="E15" s="2">
        <f>F15-D15</f>
        <v>38.8399999999999</v>
      </c>
      <c r="F15" s="2">
        <v>1615.02</v>
      </c>
      <c r="G15" s="2">
        <f>H15-F15</f>
        <v>35.5999999999999</v>
      </c>
      <c r="H15" s="2">
        <v>1650.62</v>
      </c>
      <c r="I15" s="2">
        <f>J15-H15</f>
        <v>37.47</v>
      </c>
      <c r="J15" s="2">
        <v>1688.09</v>
      </c>
      <c r="K15" s="2">
        <f>L15-J15</f>
        <v>21.49</v>
      </c>
      <c r="L15" s="2">
        <v>1709.58</v>
      </c>
      <c r="M15" s="2">
        <f>N15-L15</f>
        <v>24.53</v>
      </c>
      <c r="N15" s="2">
        <v>1734.11</v>
      </c>
      <c r="O15" s="2">
        <f>P15-N15</f>
        <v>19.5300000000002</v>
      </c>
      <c r="P15" s="2">
        <v>1753.64</v>
      </c>
      <c r="Q15" s="2">
        <f>R15-P15</f>
        <v>65.1099999999999</v>
      </c>
      <c r="R15" s="2">
        <v>1818.75</v>
      </c>
      <c r="S15" s="2">
        <f>T15-R15</f>
        <v>34.3699999999999</v>
      </c>
      <c r="T15" s="2">
        <v>1853.12</v>
      </c>
      <c r="U15" s="2">
        <f>V15-T15</f>
        <v>40.8400000000001</v>
      </c>
      <c r="V15" s="13">
        <v>1893.96</v>
      </c>
      <c r="W15" s="2">
        <f>X15-V15</f>
        <v>40.96</v>
      </c>
      <c r="X15" s="13">
        <v>1934.92</v>
      </c>
      <c r="Y15" s="2">
        <f>Z15-X15</f>
        <v>59.05</v>
      </c>
      <c r="Z15" s="2">
        <v>1993.97</v>
      </c>
      <c r="AA15" s="2">
        <f>AB15-Z15</f>
        <v>58.4799999999998</v>
      </c>
      <c r="AB15" s="2">
        <v>2052.45</v>
      </c>
      <c r="AC15" s="2">
        <f>AD15-AB15</f>
        <v>26.7400000000002</v>
      </c>
      <c r="AD15" s="2">
        <v>2079.19</v>
      </c>
      <c r="AE15" s="18">
        <f>AF15-AD15</f>
        <v>34.79</v>
      </c>
      <c r="AF15" s="18">
        <v>2113.98</v>
      </c>
      <c r="AG15" s="18">
        <f>AH15-AF15</f>
        <v>17.4400000000001</v>
      </c>
      <c r="AH15" s="18">
        <v>2131.42</v>
      </c>
      <c r="AI15" s="18">
        <f>AJ15-AH15</f>
        <v>38.7199999999998</v>
      </c>
      <c r="AJ15" s="18">
        <v>2170.14</v>
      </c>
      <c r="AK15" s="18">
        <f>AL15-AJ15</f>
        <v>40.0500000000002</v>
      </c>
      <c r="AL15" s="18">
        <v>2210.19</v>
      </c>
      <c r="AM15" s="18">
        <f>AN15-AL15</f>
        <v>-2.25</v>
      </c>
      <c r="AN15" s="18">
        <v>2207.94</v>
      </c>
      <c r="AO15" s="18">
        <f>AP15-AN15</f>
        <v>18.5299999999997</v>
      </c>
      <c r="AP15" s="18">
        <v>2226.47</v>
      </c>
      <c r="AQ15" s="18">
        <f>AR15-AP15</f>
        <v>57.1400000000003</v>
      </c>
      <c r="AR15" s="18">
        <v>2283.61</v>
      </c>
      <c r="AS15" s="18">
        <f>AT15-AR15</f>
        <v>65.3099999999999</v>
      </c>
      <c r="AT15" s="18">
        <v>2348.92</v>
      </c>
      <c r="AU15" s="23">
        <f>AV15-AT15</f>
        <v>20.9299999999998</v>
      </c>
      <c r="AV15" s="23">
        <v>2369.85</v>
      </c>
      <c r="AW15" s="30">
        <f>AX15-AV15</f>
        <v>0</v>
      </c>
      <c r="AX15" s="30">
        <v>2369.85</v>
      </c>
      <c r="AY15" s="30">
        <f>AZ15-AX15</f>
        <v>0</v>
      </c>
      <c r="AZ15" s="30">
        <v>2369.85</v>
      </c>
      <c r="BA15" s="30">
        <f>BB15-AZ15</f>
        <v>28.7400000000002</v>
      </c>
      <c r="BB15" s="30">
        <v>2398.59</v>
      </c>
      <c r="BC15" s="23" t="s">
        <v>70</v>
      </c>
      <c r="BD15" s="18">
        <v>549.1</v>
      </c>
      <c r="BE15" s="2">
        <v>0</v>
      </c>
      <c r="BF15" s="2">
        <v>0</v>
      </c>
      <c r="BG15" s="2">
        <v>127369</v>
      </c>
      <c r="BH15" s="18">
        <f>2.58/(BB15/BD15)</f>
        <v>0.590629494828212</v>
      </c>
    </row>
    <row r="16" spans="1:60">
      <c r="A16" s="2" t="s">
        <v>41</v>
      </c>
      <c r="B16" s="2" t="s">
        <v>71</v>
      </c>
      <c r="C16" s="2" t="s">
        <v>62</v>
      </c>
      <c r="D16" s="2">
        <v>1156.57</v>
      </c>
      <c r="E16" s="2">
        <f>F16-D16</f>
        <v>40.4400000000001</v>
      </c>
      <c r="F16" s="2">
        <v>1197.01</v>
      </c>
      <c r="G16" s="2">
        <f>H16-F16</f>
        <v>46.97</v>
      </c>
      <c r="H16" s="2">
        <v>1243.98</v>
      </c>
      <c r="I16" s="2">
        <f>J16-H16</f>
        <v>58.49</v>
      </c>
      <c r="J16" s="2">
        <v>1302.47</v>
      </c>
      <c r="K16" s="2">
        <f>L16-J16</f>
        <v>36.6399999999999</v>
      </c>
      <c r="L16" s="2">
        <v>1339.11</v>
      </c>
      <c r="M16" s="2">
        <f>N16-L16</f>
        <v>33.99</v>
      </c>
      <c r="N16" s="2">
        <v>1373.1</v>
      </c>
      <c r="O16" s="2">
        <f>P16-N16</f>
        <v>30.0600000000002</v>
      </c>
      <c r="P16" s="2">
        <v>1403.16</v>
      </c>
      <c r="Q16" s="2">
        <f>R16-P16</f>
        <v>47.3</v>
      </c>
      <c r="R16" s="2">
        <v>1450.46</v>
      </c>
      <c r="S16" s="2">
        <f>T16-R16</f>
        <v>46.8299999999999</v>
      </c>
      <c r="T16" s="2">
        <v>1497.29</v>
      </c>
      <c r="U16" s="2">
        <f>V16-T16</f>
        <v>58.6500000000001</v>
      </c>
      <c r="V16" s="13">
        <v>1555.94</v>
      </c>
      <c r="W16" s="2">
        <f>X16-V16</f>
        <v>70.3099999999999</v>
      </c>
      <c r="X16" s="13">
        <v>1626.25</v>
      </c>
      <c r="Y16" s="2">
        <f>Z16-X16</f>
        <v>31.49</v>
      </c>
      <c r="Z16" s="2">
        <v>1657.74</v>
      </c>
      <c r="AA16" s="2">
        <f>AB16-Z16</f>
        <v>59.21</v>
      </c>
      <c r="AB16" s="2">
        <v>1716.95</v>
      </c>
      <c r="AC16" s="2">
        <f>AD16-AB16</f>
        <v>31.99</v>
      </c>
      <c r="AD16" s="2">
        <v>1748.94</v>
      </c>
      <c r="AE16" s="18">
        <f>AF16-AD16</f>
        <v>52.0999999999999</v>
      </c>
      <c r="AF16" s="18">
        <v>1801.04</v>
      </c>
      <c r="AG16" s="18">
        <f>AH16-AF16</f>
        <v>74.74</v>
      </c>
      <c r="AH16" s="18">
        <v>1875.78</v>
      </c>
      <c r="AI16" s="18">
        <f>AJ16-AH16</f>
        <v>51.3700000000001</v>
      </c>
      <c r="AJ16" s="18">
        <v>1927.15</v>
      </c>
      <c r="AK16" s="18">
        <f>AL16-AJ16</f>
        <v>58.48</v>
      </c>
      <c r="AL16" s="18">
        <v>1985.63</v>
      </c>
      <c r="AM16" s="18">
        <f>AN16-AL16</f>
        <v>31.6599999999999</v>
      </c>
      <c r="AN16" s="18">
        <v>2017.29</v>
      </c>
      <c r="AO16" s="18">
        <f>AP16-AN16</f>
        <v>53.0100000000002</v>
      </c>
      <c r="AP16" s="18">
        <v>2070.3</v>
      </c>
      <c r="AQ16" s="18">
        <f>AR16-AP16</f>
        <v>52.5</v>
      </c>
      <c r="AR16" s="18">
        <v>2122.8</v>
      </c>
      <c r="AS16" s="18">
        <f>AT16-AR16</f>
        <v>65.02</v>
      </c>
      <c r="AT16" s="18">
        <v>2187.82</v>
      </c>
      <c r="AU16" s="23">
        <f>AV16-AT16</f>
        <v>39.3199999999997</v>
      </c>
      <c r="AV16" s="23">
        <v>2227.14</v>
      </c>
      <c r="AW16" s="30">
        <f>AX16-AV16</f>
        <v>65.5799999999999</v>
      </c>
      <c r="AX16" s="30">
        <v>2292.72</v>
      </c>
      <c r="AY16" s="30">
        <f>AZ16-AX16</f>
        <v>43.3800000000001</v>
      </c>
      <c r="AZ16" s="30">
        <v>2336.1</v>
      </c>
      <c r="BA16" s="30">
        <f>BB16-AZ16</f>
        <v>56.0500000000002</v>
      </c>
      <c r="BB16" s="30">
        <v>2392.15</v>
      </c>
      <c r="BC16" s="23" t="s">
        <v>72</v>
      </c>
      <c r="BD16" s="18">
        <v>652.67</v>
      </c>
      <c r="BE16" s="2">
        <v>25</v>
      </c>
      <c r="BF16" s="2">
        <v>3</v>
      </c>
      <c r="BG16" s="2">
        <v>100457</v>
      </c>
      <c r="BH16" s="18">
        <f>2.58/(BB16/BD16)</f>
        <v>0.70392266371256</v>
      </c>
    </row>
    <row r="17" spans="1:60">
      <c r="A17" s="2" t="s">
        <v>73</v>
      </c>
      <c r="B17" s="2" t="s">
        <v>74</v>
      </c>
      <c r="C17" s="2" t="s">
        <v>62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3"/>
      <c r="W17" s="2"/>
      <c r="X17" s="13"/>
      <c r="Y17" s="2"/>
      <c r="Z17" s="2"/>
      <c r="AA17" s="2"/>
      <c r="AB17" s="2"/>
      <c r="AC17" s="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>
        <v>2239.6</v>
      </c>
      <c r="AS17" s="18">
        <f>AT17-AR17</f>
        <v>0</v>
      </c>
      <c r="AT17" s="18">
        <v>2239.6</v>
      </c>
      <c r="AU17" s="23">
        <f>AV17-AT17</f>
        <v>17.6399999999999</v>
      </c>
      <c r="AV17" s="23">
        <v>2257.24</v>
      </c>
      <c r="AW17" s="30">
        <f>AX17-AV17</f>
        <v>66.0900000000001</v>
      </c>
      <c r="AX17" s="30">
        <v>2323.33</v>
      </c>
      <c r="AY17" s="30">
        <f>AZ17-AX17</f>
        <v>15.3099999999999</v>
      </c>
      <c r="AZ17" s="30">
        <v>2338.64</v>
      </c>
      <c r="BA17" s="30">
        <f>BB17-AZ17</f>
        <v>34.4100000000003</v>
      </c>
      <c r="BB17" s="30">
        <v>2373.05</v>
      </c>
      <c r="BC17" s="23" t="s">
        <v>67</v>
      </c>
      <c r="BD17" s="18">
        <v>543.87</v>
      </c>
      <c r="BE17" s="2"/>
      <c r="BF17" s="2"/>
      <c r="BG17" s="2"/>
      <c r="BH17" s="18">
        <f>2.58/(BB17/BD17)</f>
        <v>0.591300056888814</v>
      </c>
    </row>
    <row r="18" spans="1:60">
      <c r="A18" s="8" t="s">
        <v>75</v>
      </c>
      <c r="B18" s="8" t="s">
        <v>76</v>
      </c>
      <c r="C18" s="8" t="s">
        <v>62</v>
      </c>
      <c r="D18" s="8">
        <v>953.78</v>
      </c>
      <c r="E18" s="8">
        <f>F18-D18</f>
        <v>28.97</v>
      </c>
      <c r="F18" s="8">
        <v>982.75</v>
      </c>
      <c r="G18" s="8">
        <f>H18-F18</f>
        <v>83.9300000000001</v>
      </c>
      <c r="H18" s="8">
        <v>1066.68</v>
      </c>
      <c r="I18" s="8">
        <f>J18-H18</f>
        <v>42.8399999999999</v>
      </c>
      <c r="J18" s="8">
        <v>1109.52</v>
      </c>
      <c r="K18" s="8">
        <f>L18-J18</f>
        <v>36.46</v>
      </c>
      <c r="L18" s="8">
        <v>1145.98</v>
      </c>
      <c r="M18" s="8">
        <f>N18-L18</f>
        <v>37.49</v>
      </c>
      <c r="N18" s="8">
        <v>1183.47</v>
      </c>
      <c r="O18" s="8">
        <f>P18-N18</f>
        <v>33.3699999999999</v>
      </c>
      <c r="P18" s="8">
        <v>1216.84</v>
      </c>
      <c r="Q18" s="8">
        <f>R18-P18</f>
        <v>24.8900000000001</v>
      </c>
      <c r="R18" s="8">
        <v>1241.73</v>
      </c>
      <c r="S18" s="8">
        <f>T18-R18</f>
        <v>42.3099999999999</v>
      </c>
      <c r="T18" s="8">
        <v>1284.04</v>
      </c>
      <c r="U18" s="8">
        <f>V18-T18</f>
        <v>44.8400000000001</v>
      </c>
      <c r="V18" s="14">
        <v>1328.88</v>
      </c>
      <c r="W18" s="8">
        <f>X18-V18</f>
        <v>45.9499999999998</v>
      </c>
      <c r="X18" s="14">
        <v>1374.83</v>
      </c>
      <c r="Y18" s="8">
        <f>Z18-X18</f>
        <v>16.4200000000001</v>
      </c>
      <c r="Z18" s="8">
        <v>1391.25</v>
      </c>
      <c r="AA18" s="8">
        <f>AB18-Z18</f>
        <v>22.0699999999999</v>
      </c>
      <c r="AB18" s="8">
        <v>1413.32</v>
      </c>
      <c r="AC18" s="8">
        <f>AD18-AB18</f>
        <v>73.72</v>
      </c>
      <c r="AD18" s="8">
        <v>1487.04</v>
      </c>
      <c r="AE18" s="19">
        <f>AF18-AD18</f>
        <v>48.22</v>
      </c>
      <c r="AF18" s="19">
        <v>1535.26</v>
      </c>
      <c r="AG18" s="19">
        <f>AH18-AF18</f>
        <v>71.02</v>
      </c>
      <c r="AH18" s="19">
        <v>1606.28</v>
      </c>
      <c r="AI18" s="19">
        <f>AJ18-AH18</f>
        <v>28.3</v>
      </c>
      <c r="AJ18" s="19">
        <v>1634.58</v>
      </c>
      <c r="AK18" s="19">
        <f>AL18-AJ18</f>
        <v>36.1500000000001</v>
      </c>
      <c r="AL18" s="19">
        <v>1670.73</v>
      </c>
      <c r="AM18" s="19">
        <f>AN18-AL18</f>
        <v>43.6199999999999</v>
      </c>
      <c r="AN18" s="19">
        <v>1714.35</v>
      </c>
      <c r="AO18" s="19">
        <f>AP18-AN18</f>
        <v>46.1400000000001</v>
      </c>
      <c r="AP18" s="19">
        <v>1760.49</v>
      </c>
      <c r="AQ18" s="19">
        <f>AR18-AP18</f>
        <v>50.98</v>
      </c>
      <c r="AR18" s="19">
        <v>1811.47</v>
      </c>
      <c r="AS18" s="19">
        <f>AT18-AR18</f>
        <v>52.1700000000001</v>
      </c>
      <c r="AT18" s="19">
        <v>1863.64</v>
      </c>
      <c r="AU18" s="24">
        <f>AV18-AT18</f>
        <v>37.7199999999998</v>
      </c>
      <c r="AV18" s="24">
        <v>1901.36</v>
      </c>
      <c r="AW18" s="25">
        <f>AX18-AV18</f>
        <v>33.4300000000001</v>
      </c>
      <c r="AX18" s="25">
        <v>1934.79</v>
      </c>
      <c r="AY18" s="25">
        <f>AZ18-AX18</f>
        <v>20.3199999999999</v>
      </c>
      <c r="AZ18" s="25">
        <v>1955.11</v>
      </c>
      <c r="BA18" s="25">
        <f>BB18-AZ18</f>
        <v>28.1200000000001</v>
      </c>
      <c r="BB18" s="25">
        <v>1983.23</v>
      </c>
      <c r="BC18" s="24" t="s">
        <v>63</v>
      </c>
      <c r="BD18" s="19">
        <v>768.87</v>
      </c>
      <c r="BE18" s="8">
        <v>30</v>
      </c>
      <c r="BF18" s="8">
        <v>1</v>
      </c>
      <c r="BG18" s="8">
        <v>105419</v>
      </c>
      <c r="BH18" s="19">
        <f>2.58/(BB18/BD18)</f>
        <v>1.00022922202669</v>
      </c>
    </row>
    <row r="19" spans="1:60">
      <c r="A19" s="8" t="s">
        <v>41</v>
      </c>
      <c r="B19" s="8" t="s">
        <v>77</v>
      </c>
      <c r="C19" s="8" t="s">
        <v>62</v>
      </c>
      <c r="D19" s="8">
        <v>907.94</v>
      </c>
      <c r="E19" s="8">
        <f>F19-D19</f>
        <v>64.0799999999999</v>
      </c>
      <c r="F19" s="8">
        <v>972.02</v>
      </c>
      <c r="G19" s="8">
        <f>H19-F19</f>
        <v>36.26</v>
      </c>
      <c r="H19" s="8">
        <v>1008.28</v>
      </c>
      <c r="I19" s="8">
        <f>J19-H19</f>
        <v>28.8</v>
      </c>
      <c r="J19" s="8">
        <v>1037.08</v>
      </c>
      <c r="K19" s="8">
        <f>L19-J19</f>
        <v>40.1000000000001</v>
      </c>
      <c r="L19" s="8">
        <v>1077.18</v>
      </c>
      <c r="M19" s="8">
        <f>N19-L19</f>
        <v>26.03</v>
      </c>
      <c r="N19" s="8">
        <v>1103.21</v>
      </c>
      <c r="O19" s="8">
        <f>P19-N19</f>
        <v>28.3499999999999</v>
      </c>
      <c r="P19" s="8">
        <v>1131.56</v>
      </c>
      <c r="Q19" s="8">
        <f>R19-P19</f>
        <v>50.1900000000001</v>
      </c>
      <c r="R19" s="8">
        <v>1181.75</v>
      </c>
      <c r="S19" s="8">
        <f>T19-R19</f>
        <v>26.8699999999999</v>
      </c>
      <c r="T19" s="8">
        <v>1208.62</v>
      </c>
      <c r="U19" s="8">
        <f>V19-T19</f>
        <v>58.3000000000002</v>
      </c>
      <c r="V19" s="14">
        <v>1266.92</v>
      </c>
      <c r="W19" s="8">
        <f>X19-V19</f>
        <v>41.0599999999999</v>
      </c>
      <c r="X19" s="14">
        <v>1307.98</v>
      </c>
      <c r="Y19" s="8">
        <f>Z19-X19</f>
        <v>31.49</v>
      </c>
      <c r="Z19" s="8">
        <v>1339.47</v>
      </c>
      <c r="AA19" s="8">
        <f>AB19-Z19</f>
        <v>50.5899999999999</v>
      </c>
      <c r="AB19" s="8">
        <v>1390.06</v>
      </c>
      <c r="AC19" s="8">
        <f>AD19-AB19</f>
        <v>35.8099999999999</v>
      </c>
      <c r="AD19" s="8">
        <v>1425.87</v>
      </c>
      <c r="AE19" s="19">
        <f>AF19-AD19</f>
        <v>62.6300000000001</v>
      </c>
      <c r="AF19" s="19">
        <v>1488.5</v>
      </c>
      <c r="AG19" s="19">
        <f>AH19-AF19</f>
        <v>53.9200000000001</v>
      </c>
      <c r="AH19" s="19">
        <v>1542.42</v>
      </c>
      <c r="AI19" s="19">
        <f>AJ19-AH19</f>
        <v>39.5799999999999</v>
      </c>
      <c r="AJ19" s="19">
        <v>1582</v>
      </c>
      <c r="AK19" s="19">
        <f>AL19-AJ19</f>
        <v>33.3099999999999</v>
      </c>
      <c r="AL19" s="19">
        <v>1615.31</v>
      </c>
      <c r="AM19" s="19">
        <f>AN19-AL19</f>
        <v>20.8099999999999</v>
      </c>
      <c r="AN19" s="19">
        <v>1636.12</v>
      </c>
      <c r="AO19" s="19">
        <f>AP19-AN19</f>
        <v>55.9200000000001</v>
      </c>
      <c r="AP19" s="19">
        <v>1692.04</v>
      </c>
      <c r="AQ19" s="19">
        <f>AR19-AP19</f>
        <v>16.02</v>
      </c>
      <c r="AR19" s="19">
        <v>1708.06</v>
      </c>
      <c r="AS19" s="19">
        <f>AT19-AR19</f>
        <v>34.8300000000002</v>
      </c>
      <c r="AT19" s="19">
        <v>1742.89</v>
      </c>
      <c r="AU19" s="24">
        <f>AV19-AT19</f>
        <v>57.8399999999999</v>
      </c>
      <c r="AV19" s="24">
        <v>1800.73</v>
      </c>
      <c r="AW19" s="25">
        <f>AX19-AV19</f>
        <v>59.8799999999999</v>
      </c>
      <c r="AX19" s="25">
        <v>1860.61</v>
      </c>
      <c r="AY19" s="25">
        <f>AZ19-AX19</f>
        <v>61.5600000000002</v>
      </c>
      <c r="AZ19" s="25">
        <v>1922.17</v>
      </c>
      <c r="BA19" s="25">
        <f>BB19-AZ19</f>
        <v>52.5899999999999</v>
      </c>
      <c r="BB19" s="25">
        <v>1974.76</v>
      </c>
      <c r="BC19" s="24" t="s">
        <v>43</v>
      </c>
      <c r="BD19" s="19">
        <v>638.37</v>
      </c>
      <c r="BE19" s="8">
        <v>35</v>
      </c>
      <c r="BF19" s="8">
        <v>8.2</v>
      </c>
      <c r="BG19" s="8">
        <v>65285</v>
      </c>
      <c r="BH19" s="19">
        <f>2.58/(BB19/BD19)</f>
        <v>0.834022666045494</v>
      </c>
    </row>
    <row r="20" spans="1:60">
      <c r="A20" s="8" t="s">
        <v>78</v>
      </c>
      <c r="B20" s="8" t="s">
        <v>79</v>
      </c>
      <c r="C20" s="8" t="s">
        <v>80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4">
        <v>1227.2</v>
      </c>
      <c r="W20" s="8">
        <f>X20-V20</f>
        <v>33.3599999999999</v>
      </c>
      <c r="X20" s="14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9">
        <f>AF20-AD20</f>
        <v>31.5900000000001</v>
      </c>
      <c r="AF20" s="19">
        <v>1388.2</v>
      </c>
      <c r="AG20" s="19">
        <f>AH20-AF20</f>
        <v>61.74</v>
      </c>
      <c r="AH20" s="19">
        <v>1449.94</v>
      </c>
      <c r="AI20" s="19">
        <f>AJ20-AH20</f>
        <v>22.1699999999998</v>
      </c>
      <c r="AJ20" s="19">
        <v>1472.11</v>
      </c>
      <c r="AK20" s="19">
        <f>AL20-AJ20</f>
        <v>44.0300000000002</v>
      </c>
      <c r="AL20" s="19">
        <v>1516.14</v>
      </c>
      <c r="AM20" s="19">
        <f>AN20-AL20</f>
        <v>40.25</v>
      </c>
      <c r="AN20" s="19">
        <v>1556.39</v>
      </c>
      <c r="AO20" s="19">
        <f>AP20-AN20</f>
        <v>49.1499999999999</v>
      </c>
      <c r="AP20" s="19">
        <v>1605.54</v>
      </c>
      <c r="AQ20" s="19">
        <f>AR20-AP20</f>
        <v>51.48</v>
      </c>
      <c r="AR20" s="19">
        <v>1657.02</v>
      </c>
      <c r="AS20" s="19">
        <f>AT20-AR20</f>
        <v>20.53</v>
      </c>
      <c r="AT20" s="19">
        <v>1677.55</v>
      </c>
      <c r="AU20" s="24">
        <f>AV20-AT20</f>
        <v>42.72</v>
      </c>
      <c r="AV20" s="24">
        <v>1720.27</v>
      </c>
      <c r="AW20" s="25">
        <f>AX20-AV20</f>
        <v>26.77</v>
      </c>
      <c r="AX20" s="25">
        <v>1747.04</v>
      </c>
      <c r="AY20" s="25">
        <f>AZ20-AX20</f>
        <v>25</v>
      </c>
      <c r="AZ20" s="25">
        <v>1772.04</v>
      </c>
      <c r="BA20" s="25">
        <f>BB20-AZ20</f>
        <v>65.03</v>
      </c>
      <c r="BB20" s="25">
        <v>1837.07</v>
      </c>
      <c r="BC20" s="24" t="s">
        <v>81</v>
      </c>
      <c r="BD20" s="19">
        <v>655.52</v>
      </c>
      <c r="BE20" s="8">
        <v>10</v>
      </c>
      <c r="BF20" s="8">
        <v>2.2</v>
      </c>
      <c r="BG20" s="8">
        <v>86194</v>
      </c>
      <c r="BH20" s="19">
        <f>2.58/(BB20/BD20)</f>
        <v>0.920619029215</v>
      </c>
    </row>
    <row r="21" spans="1:60">
      <c r="A21" s="8" t="s">
        <v>50</v>
      </c>
      <c r="B21" s="8" t="s">
        <v>82</v>
      </c>
      <c r="C21" s="8" t="s">
        <v>80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4"/>
      <c r="W21" s="8"/>
      <c r="X21" s="14"/>
      <c r="Y21" s="8"/>
      <c r="Z21" s="8"/>
      <c r="AA21" s="8"/>
      <c r="AB21" s="8"/>
      <c r="AC21" s="8"/>
      <c r="AD21" s="8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>
        <v>1644.57</v>
      </c>
      <c r="AS21" s="19">
        <f>AT21-AR21</f>
        <v>0</v>
      </c>
      <c r="AT21" s="19">
        <v>1644.57</v>
      </c>
      <c r="AU21" s="24">
        <f>AV21-AT21</f>
        <v>31.0700000000002</v>
      </c>
      <c r="AV21" s="24">
        <v>1675.64</v>
      </c>
      <c r="AW21" s="25">
        <f>AX21-AV21</f>
        <v>13.9599999999998</v>
      </c>
      <c r="AX21" s="25">
        <v>1689.6</v>
      </c>
      <c r="AY21" s="25">
        <f>AZ21-AX21</f>
        <v>44.99</v>
      </c>
      <c r="AZ21" s="25">
        <v>1734.59</v>
      </c>
      <c r="BA21" s="25">
        <f>BB21-AZ21</f>
        <v>31.1600000000001</v>
      </c>
      <c r="BB21" s="25">
        <v>1765.75</v>
      </c>
      <c r="BC21" s="24" t="s">
        <v>67</v>
      </c>
      <c r="BD21" s="19">
        <v>340.97</v>
      </c>
      <c r="BE21" s="8"/>
      <c r="BF21" s="8"/>
      <c r="BG21" s="8"/>
      <c r="BH21" s="19">
        <f>2.58/(BB21/BD21)</f>
        <v>0.498203369672944</v>
      </c>
    </row>
    <row r="22" spans="1:60">
      <c r="A22" s="8" t="s">
        <v>50</v>
      </c>
      <c r="B22" s="8" t="s">
        <v>83</v>
      </c>
      <c r="C22" s="8" t="s">
        <v>80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4">
        <v>1140.44</v>
      </c>
      <c r="W22" s="8">
        <f>X22-V22</f>
        <v>26.9299999999998</v>
      </c>
      <c r="X22" s="14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19">
        <f>AF22-AD22</f>
        <v>23.99</v>
      </c>
      <c r="AF22" s="19">
        <v>1315.74</v>
      </c>
      <c r="AG22" s="19">
        <f>AH22-AF22</f>
        <v>29.53</v>
      </c>
      <c r="AH22" s="19">
        <v>1345.27</v>
      </c>
      <c r="AI22" s="19">
        <f>AJ22-AH22</f>
        <v>26.6100000000001</v>
      </c>
      <c r="AJ22" s="19">
        <v>1371.88</v>
      </c>
      <c r="AK22" s="19">
        <f>AL22-AJ22</f>
        <v>40.3999999999999</v>
      </c>
      <c r="AL22" s="19">
        <v>1412.28</v>
      </c>
      <c r="AM22" s="19">
        <f>AN22-AL22</f>
        <v>19.74</v>
      </c>
      <c r="AN22" s="19">
        <v>1432.02</v>
      </c>
      <c r="AO22" s="19">
        <f>AP22-AN22</f>
        <v>53.23</v>
      </c>
      <c r="AP22" s="19">
        <v>1485.25</v>
      </c>
      <c r="AQ22" s="19">
        <f>AR22-AP22</f>
        <v>21.1800000000001</v>
      </c>
      <c r="AR22" s="19">
        <v>1506.43</v>
      </c>
      <c r="AS22" s="19">
        <f>AT22-AR22</f>
        <v>17.1199999999999</v>
      </c>
      <c r="AT22" s="19">
        <v>1523.55</v>
      </c>
      <c r="AU22" s="24">
        <f>AV22-AT22</f>
        <v>52.4000000000001</v>
      </c>
      <c r="AV22" s="24">
        <v>1575.95</v>
      </c>
      <c r="AW22" s="25">
        <f>AX22-AV22</f>
        <v>22.8</v>
      </c>
      <c r="AX22" s="25">
        <v>1598.75</v>
      </c>
      <c r="AY22" s="25">
        <f>AZ22-AX22</f>
        <v>41.49</v>
      </c>
      <c r="AZ22" s="25">
        <v>1640.24</v>
      </c>
      <c r="BA22" s="25">
        <f>BB22-AZ22</f>
        <v>17.73</v>
      </c>
      <c r="BB22" s="25">
        <v>1657.97</v>
      </c>
      <c r="BC22" s="24" t="s">
        <v>63</v>
      </c>
      <c r="BD22" s="19">
        <v>654.62</v>
      </c>
      <c r="BE22" s="8">
        <v>30</v>
      </c>
      <c r="BF22" s="8">
        <v>3.2</v>
      </c>
      <c r="BG22" s="8">
        <v>78989</v>
      </c>
      <c r="BH22" s="19">
        <f>2.58/(BB22/BD22)</f>
        <v>1.01866716526837</v>
      </c>
    </row>
    <row r="23" spans="1:60">
      <c r="A23" s="8" t="s">
        <v>75</v>
      </c>
      <c r="B23" s="8" t="s">
        <v>84</v>
      </c>
      <c r="C23" s="8" t="s">
        <v>85</v>
      </c>
      <c r="D23" s="8">
        <v>927.15</v>
      </c>
      <c r="E23" s="8">
        <f>F23-D23</f>
        <v>17.9300000000001</v>
      </c>
      <c r="F23" s="8">
        <v>945.08</v>
      </c>
      <c r="G23" s="8">
        <f>H23-F23</f>
        <v>24.04</v>
      </c>
      <c r="H23" s="8">
        <v>969.12</v>
      </c>
      <c r="I23" s="8">
        <f>J23-H23</f>
        <v>26.96</v>
      </c>
      <c r="J23" s="8">
        <v>996.08</v>
      </c>
      <c r="K23" s="8">
        <f>L23-J23</f>
        <v>23.3499999999999</v>
      </c>
      <c r="L23" s="8">
        <v>1019.43</v>
      </c>
      <c r="M23" s="8">
        <f>N23-L23</f>
        <v>23.7400000000001</v>
      </c>
      <c r="N23" s="8">
        <v>1043.17</v>
      </c>
      <c r="O23" s="8">
        <f>P23-N23</f>
        <v>24.99</v>
      </c>
      <c r="P23" s="8">
        <v>1068.16</v>
      </c>
      <c r="Q23" s="8">
        <f>R23-P23</f>
        <v>25.3499999999999</v>
      </c>
      <c r="R23" s="8">
        <v>1093.51</v>
      </c>
      <c r="S23" s="8">
        <f>T23-R23</f>
        <v>46.8499999999999</v>
      </c>
      <c r="T23" s="8">
        <v>1140.36</v>
      </c>
      <c r="U23" s="8">
        <f>V23-T23</f>
        <v>28.76</v>
      </c>
      <c r="V23" s="14">
        <v>1169.12</v>
      </c>
      <c r="W23" s="8">
        <f>X23-V23</f>
        <v>32.7600000000002</v>
      </c>
      <c r="X23" s="14">
        <v>1201.88</v>
      </c>
      <c r="Y23" s="8">
        <f>Z23-X23</f>
        <v>24.9599999999998</v>
      </c>
      <c r="Z23" s="8">
        <v>1226.84</v>
      </c>
      <c r="AA23" s="8">
        <f>AB23-Z23</f>
        <v>27.6900000000001</v>
      </c>
      <c r="AB23" s="8">
        <v>1254.53</v>
      </c>
      <c r="AC23" s="8">
        <f>AD23-AB23</f>
        <v>18.8900000000001</v>
      </c>
      <c r="AD23" s="8">
        <v>1273.42</v>
      </c>
      <c r="AE23" s="19">
        <f>AF23-AD23</f>
        <v>34.0999999999999</v>
      </c>
      <c r="AF23" s="19">
        <v>1307.52</v>
      </c>
      <c r="AG23" s="19">
        <f>AH23-AF23</f>
        <v>40.6600000000001</v>
      </c>
      <c r="AH23" s="19">
        <v>1348.18</v>
      </c>
      <c r="AI23" s="19">
        <f>AJ23-AH23</f>
        <v>31.0699999999999</v>
      </c>
      <c r="AJ23" s="19">
        <v>1379.25</v>
      </c>
      <c r="AK23" s="19">
        <f>AL23-AJ23</f>
        <v>30.6700000000001</v>
      </c>
      <c r="AL23" s="19">
        <v>1409.92</v>
      </c>
      <c r="AM23" s="19">
        <f>AN23-AL23</f>
        <v>17.21</v>
      </c>
      <c r="AN23" s="19">
        <v>1427.13</v>
      </c>
      <c r="AO23" s="19">
        <f>AP23-AN23</f>
        <v>20.4799999999998</v>
      </c>
      <c r="AP23" s="19">
        <v>1447.61</v>
      </c>
      <c r="AQ23" s="19">
        <f>AR23-AP23</f>
        <v>23.5400000000002</v>
      </c>
      <c r="AR23" s="19">
        <v>1471.15</v>
      </c>
      <c r="AS23" s="19">
        <f>AT23-AR23</f>
        <v>24.76</v>
      </c>
      <c r="AT23" s="19">
        <v>1495.91</v>
      </c>
      <c r="AU23" s="24">
        <f>AV23-AT23</f>
        <v>24.6599999999999</v>
      </c>
      <c r="AV23" s="24">
        <v>1520.57</v>
      </c>
      <c r="AW23" s="25">
        <f>AX23-AV23</f>
        <v>53.1500000000001</v>
      </c>
      <c r="AX23" s="25">
        <v>1573.72</v>
      </c>
      <c r="AY23" s="25">
        <f>AZ23-AX23</f>
        <v>18.8</v>
      </c>
      <c r="AZ23" s="25">
        <v>1592.52</v>
      </c>
      <c r="BA23" s="25">
        <f>BB23-AZ23</f>
        <v>44.6200000000001</v>
      </c>
      <c r="BB23" s="25">
        <v>1637.14</v>
      </c>
      <c r="BC23" s="24" t="s">
        <v>70</v>
      </c>
      <c r="BD23" s="19">
        <v>437.27</v>
      </c>
      <c r="BE23" s="8">
        <v>10</v>
      </c>
      <c r="BF23" s="8">
        <v>1.1</v>
      </c>
      <c r="BG23" s="8">
        <v>80664</v>
      </c>
      <c r="BH23" s="19">
        <f>2.58/(BB23/BD23)</f>
        <v>0.689102092673809</v>
      </c>
    </row>
    <row r="24" spans="1:60">
      <c r="A24" s="8" t="s">
        <v>78</v>
      </c>
      <c r="B24" s="8" t="s">
        <v>86</v>
      </c>
      <c r="C24" s="8" t="s">
        <v>85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9">
        <v>1444.24</v>
      </c>
      <c r="AS24" s="19">
        <f>AT24-AR24</f>
        <v>0</v>
      </c>
      <c r="AT24" s="19">
        <v>1444.24</v>
      </c>
      <c r="AU24" s="24">
        <f>AV24-AT24</f>
        <v>35.5599999999999</v>
      </c>
      <c r="AV24" s="25">
        <v>1479.8</v>
      </c>
      <c r="AW24" s="25">
        <f>AX24-AV24</f>
        <v>30.3700000000001</v>
      </c>
      <c r="AX24" s="25">
        <v>1510.17</v>
      </c>
      <c r="AY24" s="25">
        <f>AZ24-AX24</f>
        <v>21.47</v>
      </c>
      <c r="AZ24" s="25">
        <v>1531.64</v>
      </c>
      <c r="BA24" s="25">
        <f>BB24-AZ24</f>
        <v>41.3899999999999</v>
      </c>
      <c r="BB24" s="25">
        <v>1573.03</v>
      </c>
      <c r="BC24" s="24" t="s">
        <v>43</v>
      </c>
      <c r="BD24" s="19">
        <v>302.11</v>
      </c>
      <c r="BE24" s="8"/>
      <c r="BF24" s="8"/>
      <c r="BG24" s="8"/>
      <c r="BH24" s="19">
        <f>2.58/(BB24/BD24)</f>
        <v>0.495504726546855</v>
      </c>
    </row>
    <row r="25" spans="1:60">
      <c r="A25" s="8" t="s">
        <v>78</v>
      </c>
      <c r="B25" s="8" t="s">
        <v>87</v>
      </c>
      <c r="C25" s="8" t="s">
        <v>62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9">
        <v>1429.42</v>
      </c>
      <c r="AS25" s="19">
        <f>AT25-AR25</f>
        <v>0</v>
      </c>
      <c r="AT25" s="19">
        <v>1429.42</v>
      </c>
      <c r="AU25" s="24">
        <f>AV25-AT25</f>
        <v>22.4199999999998</v>
      </c>
      <c r="AV25" s="24">
        <v>1451.84</v>
      </c>
      <c r="AW25" s="25">
        <f>AX25-AV25</f>
        <v>24.0600000000002</v>
      </c>
      <c r="AX25" s="25">
        <v>1475.9</v>
      </c>
      <c r="AY25" s="25">
        <f>AZ25-AX25</f>
        <v>41.01</v>
      </c>
      <c r="AZ25" s="25">
        <v>1516.91</v>
      </c>
      <c r="BA25" s="25">
        <f>BB25-AZ25</f>
        <v>25.5999999999999</v>
      </c>
      <c r="BB25" s="25">
        <v>1542.51</v>
      </c>
      <c r="BC25" s="24" t="s">
        <v>81</v>
      </c>
      <c r="BD25" s="19">
        <v>247.57</v>
      </c>
      <c r="BE25" s="8"/>
      <c r="BF25" s="8"/>
      <c r="BG25" s="8"/>
      <c r="BH25" s="19">
        <f>2.58/(BB25/BD25)</f>
        <v>0.41408522473112</v>
      </c>
    </row>
    <row r="26" spans="1:60">
      <c r="A26" s="3" t="s">
        <v>41</v>
      </c>
      <c r="B26" s="3" t="s">
        <v>88</v>
      </c>
      <c r="C26" s="3" t="s">
        <v>85</v>
      </c>
      <c r="D26" s="3">
        <v>363.88</v>
      </c>
      <c r="E26" s="3">
        <f>F26-D26</f>
        <v>14.21</v>
      </c>
      <c r="F26" s="3">
        <v>378.09</v>
      </c>
      <c r="G26" s="3">
        <f>H26-F26</f>
        <v>11.22</v>
      </c>
      <c r="H26" s="3">
        <v>389.31</v>
      </c>
      <c r="I26" s="3">
        <f>J26-H26</f>
        <v>13.62</v>
      </c>
      <c r="J26" s="3">
        <v>402.93</v>
      </c>
      <c r="K26" s="3">
        <f>L26-J26</f>
        <v>11.13</v>
      </c>
      <c r="L26" s="3">
        <v>414.06</v>
      </c>
      <c r="M26" s="3">
        <f>N26-L26</f>
        <v>17.39</v>
      </c>
      <c r="N26" s="3">
        <v>431.45</v>
      </c>
      <c r="O26" s="3">
        <f>P26-N26</f>
        <v>6.32999999999998</v>
      </c>
      <c r="P26" s="3">
        <v>437.78</v>
      </c>
      <c r="Q26" s="3">
        <f>R26-P26</f>
        <v>53.01</v>
      </c>
      <c r="R26" s="3">
        <v>490.79</v>
      </c>
      <c r="S26" s="3">
        <f>T26-R26</f>
        <v>11.82</v>
      </c>
      <c r="T26" s="3">
        <v>502.61</v>
      </c>
      <c r="U26" s="3">
        <f>V26-T26</f>
        <v>19.3099999999999</v>
      </c>
      <c r="V26" s="15">
        <v>521.92</v>
      </c>
      <c r="W26" s="3">
        <f>X26-V26</f>
        <v>29.5400000000001</v>
      </c>
      <c r="X26" s="15">
        <v>551.46</v>
      </c>
      <c r="Y26" s="3">
        <f>Z26-X26</f>
        <v>36.98</v>
      </c>
      <c r="Z26" s="3">
        <v>588.44</v>
      </c>
      <c r="AA26" s="3">
        <f>AB26-Z26</f>
        <v>21.17</v>
      </c>
      <c r="AB26" s="3">
        <v>609.61</v>
      </c>
      <c r="AC26" s="3">
        <f>AD26-AB26</f>
        <v>17.4399999999999</v>
      </c>
      <c r="AD26" s="3">
        <v>627.05</v>
      </c>
      <c r="AE26" s="20">
        <f>AF26-AD26</f>
        <v>21.0500000000001</v>
      </c>
      <c r="AF26" s="20">
        <v>648.1</v>
      </c>
      <c r="AG26" s="20">
        <f>AH26-AF26</f>
        <v>37.27</v>
      </c>
      <c r="AH26" s="20">
        <v>685.37</v>
      </c>
      <c r="AI26" s="20">
        <f>AJ26-AH26</f>
        <v>25.0700000000001</v>
      </c>
      <c r="AJ26" s="20">
        <v>710.44</v>
      </c>
      <c r="AK26" s="20">
        <f>AL26-AJ26</f>
        <v>22.64</v>
      </c>
      <c r="AL26" s="20">
        <v>733.08</v>
      </c>
      <c r="AM26" s="20">
        <f>AN26-AL26</f>
        <v>28.76</v>
      </c>
      <c r="AN26" s="20">
        <v>761.84</v>
      </c>
      <c r="AO26" s="20">
        <f>AP26-AN26</f>
        <v>12.24</v>
      </c>
      <c r="AP26" s="20">
        <v>774.08</v>
      </c>
      <c r="AQ26" s="20">
        <f>AR26-AP26</f>
        <v>29.39</v>
      </c>
      <c r="AR26" s="20">
        <v>803.47</v>
      </c>
      <c r="AS26" s="20">
        <f>AT26-AR26</f>
        <v>33.97</v>
      </c>
      <c r="AT26" s="20">
        <v>837.44</v>
      </c>
      <c r="AU26" s="26">
        <f>AV26-AT26</f>
        <v>29.6999999999999</v>
      </c>
      <c r="AV26" s="26">
        <v>867.14</v>
      </c>
      <c r="AW26" s="27">
        <f>AX26-AV26</f>
        <v>21.75</v>
      </c>
      <c r="AX26" s="27">
        <v>888.89</v>
      </c>
      <c r="AY26" s="27">
        <f>AZ26-AX26</f>
        <v>37.0600000000001</v>
      </c>
      <c r="AZ26" s="27">
        <v>925.95</v>
      </c>
      <c r="BA26" s="27">
        <f>BB26-AZ26</f>
        <v>14.3</v>
      </c>
      <c r="BB26" s="27">
        <v>940.25</v>
      </c>
      <c r="BC26" s="26" t="s">
        <v>70</v>
      </c>
      <c r="BD26" s="20">
        <v>330.81</v>
      </c>
      <c r="BE26" s="3">
        <v>0</v>
      </c>
      <c r="BF26" s="3">
        <v>1</v>
      </c>
      <c r="BG26" s="3">
        <v>47256</v>
      </c>
      <c r="BH26" s="20">
        <f>2.58/(BB26/BD26)</f>
        <v>0.907726455729859</v>
      </c>
    </row>
    <row r="27" spans="1:60">
      <c r="A27" s="3" t="s">
        <v>50</v>
      </c>
      <c r="B27" s="3" t="s">
        <v>89</v>
      </c>
      <c r="C27" s="3" t="s">
        <v>85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5"/>
      <c r="W27" s="3"/>
      <c r="X27" s="15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>
        <v>788.5</v>
      </c>
      <c r="AS27" s="20">
        <f>AT27-AR27</f>
        <v>0</v>
      </c>
      <c r="AT27" s="20">
        <v>788.5</v>
      </c>
      <c r="AU27" s="26">
        <f>AV27-AT27</f>
        <v>20.29</v>
      </c>
      <c r="AV27" s="26">
        <v>808.79</v>
      </c>
      <c r="AW27" s="27">
        <f>AX27-AV27</f>
        <v>8.25999999999999</v>
      </c>
      <c r="AX27" s="27">
        <v>817.05</v>
      </c>
      <c r="AY27" s="27">
        <f>AZ27-AX27</f>
        <v>15.9300000000001</v>
      </c>
      <c r="AZ27" s="27">
        <v>832.98</v>
      </c>
      <c r="BA27" s="27">
        <f>BB27-AZ27</f>
        <v>25.21</v>
      </c>
      <c r="BB27" s="27">
        <v>858.19</v>
      </c>
      <c r="BC27" s="26" t="s">
        <v>67</v>
      </c>
      <c r="BD27" s="20">
        <v>146.95</v>
      </c>
      <c r="BE27" s="3"/>
      <c r="BF27" s="3"/>
      <c r="BG27" s="3"/>
      <c r="BH27" s="20">
        <f>2.58/(BB27/BD27)</f>
        <v>0.441779792353675</v>
      </c>
    </row>
    <row r="28" spans="1:60">
      <c r="A28" s="3" t="s">
        <v>50</v>
      </c>
      <c r="B28" s="3" t="s">
        <v>90</v>
      </c>
      <c r="C28" s="3" t="s">
        <v>80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5">
        <v>577.85</v>
      </c>
      <c r="W28" s="3">
        <f>X28-V28</f>
        <v>15.28</v>
      </c>
      <c r="X28" s="15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20">
        <f>AF28-AD28</f>
        <v>9.16999999999996</v>
      </c>
      <c r="AF28" s="20">
        <v>664.15</v>
      </c>
      <c r="AG28" s="20">
        <f>AH28-AF28</f>
        <v>25.0500000000001</v>
      </c>
      <c r="AH28" s="20">
        <v>689.2</v>
      </c>
      <c r="AI28" s="20">
        <f>AJ28-AH28</f>
        <v>9.88999999999999</v>
      </c>
      <c r="AJ28" s="20">
        <v>699.09</v>
      </c>
      <c r="AK28" s="20">
        <f>AL28-AJ28</f>
        <v>19.55</v>
      </c>
      <c r="AL28" s="20">
        <v>718.64</v>
      </c>
      <c r="AM28" s="20">
        <f>AN28-AL28</f>
        <v>15.5</v>
      </c>
      <c r="AN28" s="20">
        <v>734.14</v>
      </c>
      <c r="AO28" s="20">
        <f>AP28-AN28</f>
        <v>17.77</v>
      </c>
      <c r="AP28" s="20">
        <v>751.91</v>
      </c>
      <c r="AQ28" s="20">
        <f>AR28-AP28</f>
        <v>6.73000000000002</v>
      </c>
      <c r="AR28" s="20">
        <v>758.64</v>
      </c>
      <c r="AS28" s="20">
        <f>AT28-AR28</f>
        <v>25.71</v>
      </c>
      <c r="AT28" s="20">
        <v>784.35</v>
      </c>
      <c r="AU28" s="26">
        <f>AV28-AT28</f>
        <v>6.80999999999995</v>
      </c>
      <c r="AV28" s="26">
        <v>791.16</v>
      </c>
      <c r="AW28" s="27">
        <f>AX28-AV28</f>
        <v>22.99</v>
      </c>
      <c r="AX28" s="27">
        <v>814.15</v>
      </c>
      <c r="AY28" s="27">
        <f>AZ28-AX28</f>
        <v>7.02999999999997</v>
      </c>
      <c r="AZ28" s="27">
        <v>821.18</v>
      </c>
      <c r="BA28" s="27">
        <f>BB28-AZ28</f>
        <v>10.8000000000001</v>
      </c>
      <c r="BB28" s="27">
        <v>831.98</v>
      </c>
      <c r="BC28" s="26" t="s">
        <v>53</v>
      </c>
      <c r="BD28" s="20">
        <v>373.72</v>
      </c>
      <c r="BE28" s="3">
        <v>30</v>
      </c>
      <c r="BF28" s="3">
        <v>2.4</v>
      </c>
      <c r="BG28" s="3">
        <v>43895</v>
      </c>
      <c r="BH28" s="20">
        <f>2.58/(BB28/BD28)</f>
        <v>1.15891920478858</v>
      </c>
    </row>
    <row r="29" spans="1:60">
      <c r="A29" s="3" t="s">
        <v>41</v>
      </c>
      <c r="B29" s="3" t="s">
        <v>91</v>
      </c>
      <c r="C29" s="3" t="s">
        <v>85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5"/>
      <c r="W29" s="3"/>
      <c r="X29" s="15"/>
      <c r="Y29" s="3"/>
      <c r="Z29" s="3"/>
      <c r="AA29" s="3"/>
      <c r="AB29" s="3"/>
      <c r="AC29" s="3"/>
      <c r="AD29" s="3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>
        <v>686.23</v>
      </c>
      <c r="AS29" s="20">
        <f>AT29-AR29</f>
        <v>0</v>
      </c>
      <c r="AT29" s="20">
        <v>686.23</v>
      </c>
      <c r="AU29" s="26">
        <f>AV29-AT29</f>
        <v>33.75</v>
      </c>
      <c r="AV29" s="26">
        <v>719.98</v>
      </c>
      <c r="AW29" s="27">
        <f>AX29-AV29</f>
        <v>24.6999999999999</v>
      </c>
      <c r="AX29" s="27">
        <v>744.68</v>
      </c>
      <c r="AY29" s="27">
        <f>AZ29-AX29</f>
        <v>7.6400000000001</v>
      </c>
      <c r="AZ29" s="27">
        <v>752.32</v>
      </c>
      <c r="BA29" s="27">
        <f>BB29-AZ29</f>
        <v>41.02</v>
      </c>
      <c r="BB29" s="27">
        <v>793.34</v>
      </c>
      <c r="BC29" s="26" t="s">
        <v>92</v>
      </c>
      <c r="BD29" s="20">
        <v>169.99</v>
      </c>
      <c r="BE29" s="3"/>
      <c r="BF29" s="3"/>
      <c r="BG29" s="3"/>
      <c r="BH29" s="20">
        <f>2.58/(BB29/BD29)</f>
        <v>0.55281997630272</v>
      </c>
    </row>
    <row r="30" spans="1:60">
      <c r="A30" s="3" t="s">
        <v>56</v>
      </c>
      <c r="B30" s="3" t="s">
        <v>93</v>
      </c>
      <c r="C30" s="3" t="s">
        <v>85</v>
      </c>
      <c r="D30" s="3">
        <v>305.29</v>
      </c>
      <c r="E30" s="3">
        <f>F30-D30</f>
        <v>17.97</v>
      </c>
      <c r="F30" s="3">
        <v>323.26</v>
      </c>
      <c r="G30" s="3">
        <f>H30-F30</f>
        <v>10.82</v>
      </c>
      <c r="H30" s="3">
        <v>334.08</v>
      </c>
      <c r="I30" s="3">
        <f>J30-H30</f>
        <v>16.2</v>
      </c>
      <c r="J30" s="3">
        <v>350.28</v>
      </c>
      <c r="K30" s="3">
        <f>L30-J30</f>
        <v>10.8</v>
      </c>
      <c r="L30" s="3">
        <v>361.08</v>
      </c>
      <c r="M30" s="3">
        <f>N30-L30</f>
        <v>9.98000000000002</v>
      </c>
      <c r="N30" s="3">
        <v>371.06</v>
      </c>
      <c r="O30" s="3">
        <f>P30-N30</f>
        <v>10.17</v>
      </c>
      <c r="P30" s="3">
        <v>381.23</v>
      </c>
      <c r="Q30" s="3">
        <f>R30-P30</f>
        <v>20.97</v>
      </c>
      <c r="R30" s="3">
        <v>402.2</v>
      </c>
      <c r="S30" s="3">
        <f>T30-R30</f>
        <v>5.68000000000001</v>
      </c>
      <c r="T30" s="3">
        <v>407.88</v>
      </c>
      <c r="U30" s="3">
        <f>V30-T30</f>
        <v>25.13</v>
      </c>
      <c r="V30" s="15">
        <v>433.01</v>
      </c>
      <c r="W30" s="3">
        <f>X30-V30</f>
        <v>37.15</v>
      </c>
      <c r="X30" s="15">
        <v>470.16</v>
      </c>
      <c r="Y30" s="3">
        <f>Z30-X30</f>
        <v>10.92</v>
      </c>
      <c r="Z30" s="3">
        <v>481.08</v>
      </c>
      <c r="AA30" s="3">
        <f>AB30-Z30</f>
        <v>13.68</v>
      </c>
      <c r="AB30" s="3">
        <v>494.76</v>
      </c>
      <c r="AC30" s="3">
        <f>AD30-AB30</f>
        <v>12.69</v>
      </c>
      <c r="AD30" s="3">
        <v>507.45</v>
      </c>
      <c r="AE30" s="20">
        <f>AF30-AD30</f>
        <v>42.97</v>
      </c>
      <c r="AF30" s="20">
        <v>550.42</v>
      </c>
      <c r="AG30" s="20">
        <f>AH30-AF30</f>
        <v>13</v>
      </c>
      <c r="AH30" s="20">
        <v>563.42</v>
      </c>
      <c r="AI30" s="20">
        <f>AJ30-AH30</f>
        <v>50.58</v>
      </c>
      <c r="AJ30" s="20">
        <v>614</v>
      </c>
      <c r="AK30" s="20">
        <f>AL30-AJ30</f>
        <v>26.13</v>
      </c>
      <c r="AL30" s="20">
        <v>640.13</v>
      </c>
      <c r="AM30" s="20">
        <f>AN30-AL30</f>
        <v>8.04999999999995</v>
      </c>
      <c r="AN30" s="20">
        <v>648.18</v>
      </c>
      <c r="AO30" s="20">
        <f>AP30-AN30</f>
        <v>9.7600000000001</v>
      </c>
      <c r="AP30" s="20">
        <v>657.94</v>
      </c>
      <c r="AQ30" s="20">
        <f>AR30-AP30</f>
        <v>24.02</v>
      </c>
      <c r="AR30" s="20">
        <v>681.96</v>
      </c>
      <c r="AS30" s="20">
        <f>AT30-AR30</f>
        <v>24.65</v>
      </c>
      <c r="AT30" s="20">
        <v>706.61</v>
      </c>
      <c r="AU30" s="26">
        <f>AV30-AT30</f>
        <v>17.4399999999999</v>
      </c>
      <c r="AV30" s="26">
        <v>724.05</v>
      </c>
      <c r="AW30" s="27">
        <f>AX30-AV30</f>
        <v>17.08</v>
      </c>
      <c r="AX30" s="27">
        <v>741.13</v>
      </c>
      <c r="AY30" s="27">
        <f>AZ30-AX30</f>
        <v>24.95</v>
      </c>
      <c r="AZ30" s="27">
        <v>766.08</v>
      </c>
      <c r="BA30" s="27">
        <f>BB30-AZ30</f>
        <v>13.52</v>
      </c>
      <c r="BB30" s="27">
        <v>779.6</v>
      </c>
      <c r="BC30" s="26" t="s">
        <v>70</v>
      </c>
      <c r="BD30" s="20">
        <v>251.45</v>
      </c>
      <c r="BE30" s="3">
        <v>0</v>
      </c>
      <c r="BF30" s="3">
        <v>1</v>
      </c>
      <c r="BG30" s="3">
        <v>28066</v>
      </c>
      <c r="BH30" s="20">
        <f>2.58/(BB30/BD30)</f>
        <v>0.832145972293484</v>
      </c>
    </row>
    <row r="31" spans="1:60">
      <c r="A31" s="3" t="s">
        <v>75</v>
      </c>
      <c r="B31" s="3" t="s">
        <v>94</v>
      </c>
      <c r="C31" s="3" t="s">
        <v>85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5"/>
      <c r="W31" s="3"/>
      <c r="X31" s="15"/>
      <c r="Y31" s="3"/>
      <c r="Z31" s="3"/>
      <c r="AA31" s="3"/>
      <c r="AB31" s="3"/>
      <c r="AC31" s="3"/>
      <c r="AD31" s="3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>
        <v>660.71</v>
      </c>
      <c r="AS31" s="20">
        <f>AT31-AR31</f>
        <v>0</v>
      </c>
      <c r="AT31" s="20">
        <v>660.71</v>
      </c>
      <c r="AU31" s="26">
        <f>AV31-AT31</f>
        <v>18.04</v>
      </c>
      <c r="AV31" s="26">
        <v>678.75</v>
      </c>
      <c r="AW31" s="27">
        <f>AX31-AV31</f>
        <v>8.11000000000001</v>
      </c>
      <c r="AX31" s="27">
        <v>686.86</v>
      </c>
      <c r="AY31" s="27">
        <f>AZ31-AX31</f>
        <v>24.77</v>
      </c>
      <c r="AZ31" s="27">
        <v>711.63</v>
      </c>
      <c r="BA31" s="27">
        <f>BB31-AZ31</f>
        <v>4.90999999999997</v>
      </c>
      <c r="BB31" s="27">
        <v>716.54</v>
      </c>
      <c r="BC31" s="26" t="s">
        <v>67</v>
      </c>
      <c r="BD31" s="20">
        <v>137.44</v>
      </c>
      <c r="BE31" s="3"/>
      <c r="BF31" s="3"/>
      <c r="BG31" s="3"/>
      <c r="BH31" s="20">
        <f>2.58/(BB31/BD31)</f>
        <v>0.494871465654395</v>
      </c>
    </row>
    <row r="32" spans="1:60">
      <c r="A32" s="3" t="s">
        <v>44</v>
      </c>
      <c r="B32" s="3" t="s">
        <v>95</v>
      </c>
      <c r="C32" s="3" t="s">
        <v>85</v>
      </c>
      <c r="D32" s="3">
        <v>552.79</v>
      </c>
      <c r="E32" s="3">
        <f>F32-D32</f>
        <v>15.9400000000001</v>
      </c>
      <c r="F32" s="3">
        <v>568.73</v>
      </c>
      <c r="G32" s="3">
        <f>H32-F32</f>
        <v>1.61000000000001</v>
      </c>
      <c r="H32" s="3">
        <v>570.34</v>
      </c>
      <c r="I32" s="3">
        <f>J32-H32</f>
        <v>7.13999999999999</v>
      </c>
      <c r="J32" s="3">
        <v>577.48</v>
      </c>
      <c r="K32" s="3">
        <f>L32-J32</f>
        <v>2.88999999999999</v>
      </c>
      <c r="L32" s="3">
        <v>580.37</v>
      </c>
      <c r="M32" s="3">
        <f>N32-L32</f>
        <v>2.55999999999995</v>
      </c>
      <c r="N32" s="3">
        <v>582.93</v>
      </c>
      <c r="O32" s="3">
        <f>P32-N32</f>
        <v>24.99</v>
      </c>
      <c r="P32" s="3">
        <v>607.92</v>
      </c>
      <c r="Q32" s="3">
        <f>R32-P32</f>
        <v>0.330000000000041</v>
      </c>
      <c r="R32" s="3">
        <v>608.25</v>
      </c>
      <c r="S32" s="3">
        <f>T32-R32</f>
        <v>1.80999999999995</v>
      </c>
      <c r="T32" s="3">
        <v>610.06</v>
      </c>
      <c r="U32" s="3">
        <f>V32-T32</f>
        <v>0.560000000000059</v>
      </c>
      <c r="V32" s="15">
        <v>610.62</v>
      </c>
      <c r="W32" s="3">
        <f>X32-V32</f>
        <v>3.83000000000004</v>
      </c>
      <c r="X32" s="15">
        <v>614.45</v>
      </c>
      <c r="Y32" s="3">
        <f>Z32-X32</f>
        <v>0.189999999999941</v>
      </c>
      <c r="Z32" s="3">
        <v>614.64</v>
      </c>
      <c r="AA32" s="3">
        <f>AB32-Z32</f>
        <v>0.690000000000055</v>
      </c>
      <c r="AB32" s="3">
        <v>615.33</v>
      </c>
      <c r="AC32" s="3">
        <f>AD32-AB32</f>
        <v>6.64999999999998</v>
      </c>
      <c r="AD32" s="3">
        <v>621.98</v>
      </c>
      <c r="AE32" s="20">
        <f>AF32-AD32</f>
        <v>0</v>
      </c>
      <c r="AF32" s="20">
        <v>621.98</v>
      </c>
      <c r="AG32" s="20">
        <f>AH32-AF32</f>
        <v>13.62</v>
      </c>
      <c r="AH32" s="20">
        <v>635.6</v>
      </c>
      <c r="AI32" s="20">
        <f>AJ32-AH32</f>
        <v>16.48</v>
      </c>
      <c r="AJ32" s="20">
        <v>652.08</v>
      </c>
      <c r="AK32" s="20">
        <f>AL32-AJ32</f>
        <v>5.84999999999991</v>
      </c>
      <c r="AL32" s="20">
        <v>657.93</v>
      </c>
      <c r="AM32" s="20">
        <f>AN32-AL32</f>
        <v>5.80000000000007</v>
      </c>
      <c r="AN32" s="20">
        <v>663.73</v>
      </c>
      <c r="AO32" s="20">
        <f>AP32-AN32</f>
        <v>13.75</v>
      </c>
      <c r="AP32" s="20">
        <v>677.48</v>
      </c>
      <c r="AQ32" s="20">
        <f>AR32-AP32</f>
        <v>3.60000000000002</v>
      </c>
      <c r="AR32" s="20">
        <v>681.08</v>
      </c>
      <c r="AS32" s="20">
        <f>AT32-AR32</f>
        <v>12.0799999999999</v>
      </c>
      <c r="AT32" s="20">
        <v>693.16</v>
      </c>
      <c r="AU32" s="26">
        <f>AV32-AT32</f>
        <v>4.29000000000008</v>
      </c>
      <c r="AV32" s="26">
        <v>697.45</v>
      </c>
      <c r="AW32" s="27">
        <f>AX32-AV32</f>
        <v>1.69999999999993</v>
      </c>
      <c r="AX32" s="27">
        <v>699.15</v>
      </c>
      <c r="AY32" s="27">
        <f>AZ32-AX32</f>
        <v>1.69000000000005</v>
      </c>
      <c r="AZ32" s="27">
        <v>700.84</v>
      </c>
      <c r="BA32" s="27">
        <f>BB32-AZ32</f>
        <v>8.5</v>
      </c>
      <c r="BB32" s="27">
        <v>709.34</v>
      </c>
      <c r="BC32" s="26" t="s">
        <v>70</v>
      </c>
      <c r="BD32" s="20">
        <v>178.3</v>
      </c>
      <c r="BE32" s="3">
        <v>0</v>
      </c>
      <c r="BF32" s="3">
        <v>0.5</v>
      </c>
      <c r="BG32" s="3">
        <v>49654</v>
      </c>
      <c r="BH32" s="20">
        <f>2.58/(BB32/BD32)</f>
        <v>0.648509882425917</v>
      </c>
    </row>
    <row r="33" spans="1:60">
      <c r="A33" s="3" t="s">
        <v>75</v>
      </c>
      <c r="B33" s="3" t="s">
        <v>96</v>
      </c>
      <c r="C33" s="3" t="s">
        <v>85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5">
        <v>383.53</v>
      </c>
      <c r="W33" s="3">
        <f>X33-V33</f>
        <v>20.5700000000001</v>
      </c>
      <c r="X33" s="15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20">
        <f>AF33-AD33</f>
        <v>13.05</v>
      </c>
      <c r="AF33" s="20">
        <v>487.99</v>
      </c>
      <c r="AG33" s="20">
        <f>AH33-AF33</f>
        <v>19.13</v>
      </c>
      <c r="AH33" s="20">
        <v>507.12</v>
      </c>
      <c r="AI33" s="20">
        <f>AJ33-AH33</f>
        <v>20.23</v>
      </c>
      <c r="AJ33" s="20">
        <v>527.35</v>
      </c>
      <c r="AK33" s="20">
        <f>AL33-AJ33</f>
        <v>22.49</v>
      </c>
      <c r="AL33" s="20">
        <v>549.84</v>
      </c>
      <c r="AM33" s="20">
        <f>AN33-AL33</f>
        <v>16.99</v>
      </c>
      <c r="AN33" s="20">
        <v>566.83</v>
      </c>
      <c r="AO33" s="20">
        <f>AP33-AN33</f>
        <v>6.14999999999998</v>
      </c>
      <c r="AP33" s="20">
        <v>572.98</v>
      </c>
      <c r="AQ33" s="20">
        <f>AR33-AP33</f>
        <v>21.8099999999999</v>
      </c>
      <c r="AR33" s="20">
        <v>594.79</v>
      </c>
      <c r="AS33" s="20">
        <f>AT33-AR33</f>
        <v>6.56000000000006</v>
      </c>
      <c r="AT33" s="20">
        <v>601.35</v>
      </c>
      <c r="AU33" s="26">
        <f>AV33-AT33</f>
        <v>7.35000000000002</v>
      </c>
      <c r="AV33" s="27">
        <v>608.7</v>
      </c>
      <c r="AW33" s="27">
        <f>AX33-AV33</f>
        <v>1.40999999999997</v>
      </c>
      <c r="AX33" s="27">
        <v>610.11</v>
      </c>
      <c r="AY33" s="27">
        <f>AZ33-AX33</f>
        <v>0</v>
      </c>
      <c r="AZ33" s="27">
        <v>610.11</v>
      </c>
      <c r="BA33" s="27">
        <f>BB33-AZ33</f>
        <v>0</v>
      </c>
      <c r="BB33" s="27">
        <v>610.11</v>
      </c>
      <c r="BC33" s="26" t="s">
        <v>97</v>
      </c>
      <c r="BD33" s="20">
        <v>193.36</v>
      </c>
      <c r="BE33" s="3">
        <v>0</v>
      </c>
      <c r="BF33" s="3">
        <v>1</v>
      </c>
      <c r="BG33" s="3">
        <v>36684</v>
      </c>
      <c r="BH33" s="20">
        <f>2.58/(BB33/BD33)</f>
        <v>0.817670256183311</v>
      </c>
    </row>
    <row r="36" spans="1:56">
      <c r="A36" t="s">
        <v>98</v>
      </c>
      <c r="B36" t="s">
        <v>99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</row>
    <row r="37" spans="1:57">
      <c r="A37" t="s">
        <v>100</v>
      </c>
      <c r="B37" t="s">
        <v>101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 spans="1:2">
      <c r="A38" t="s">
        <v>85</v>
      </c>
      <c r="B38" t="s">
        <v>102</v>
      </c>
    </row>
    <row r="39" spans="1:55">
      <c r="A39" t="s">
        <v>80</v>
      </c>
      <c r="B39" t="s">
        <v>103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2">
      <c r="A40" t="s">
        <v>62</v>
      </c>
      <c r="B40" t="s">
        <v>104</v>
      </c>
    </row>
    <row r="41" spans="1:2">
      <c r="A41" t="s">
        <v>52</v>
      </c>
      <c r="B41" t="s">
        <v>105</v>
      </c>
    </row>
    <row r="42" spans="1:2">
      <c r="A42" t="s">
        <v>46</v>
      </c>
      <c r="B42" t="s">
        <v>106</v>
      </c>
    </row>
    <row r="43" spans="1:2">
      <c r="A43" t="s">
        <v>39</v>
      </c>
      <c r="B43" t="s">
        <v>107</v>
      </c>
    </row>
    <row r="44" spans="1:2">
      <c r="A44" t="s">
        <v>108</v>
      </c>
      <c r="B44" t="s">
        <v>109</v>
      </c>
    </row>
    <row r="45" spans="1:2">
      <c r="A45" t="s">
        <v>110</v>
      </c>
      <c r="B45" t="s">
        <v>111</v>
      </c>
    </row>
  </sheetData>
  <sortState ref="A2:BH33">
    <sortCondition ref="BB5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topLeftCell="S1" workbookViewId="0">
      <selection activeCell="AC36" sqref="AC36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9" width="16.125" customWidth="1"/>
    <col min="30" max="30" width="12.75" customWidth="1"/>
    <col min="31" max="31" width="14" customWidth="1"/>
    <col min="33" max="33" width="11.75" customWidth="1"/>
  </cols>
  <sheetData>
    <row r="1" spans="1:29">
      <c r="A1" t="s">
        <v>0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</row>
    <row r="2" spans="1:29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7">
        <f>SUM(A2:AB2)</f>
        <v>224150</v>
      </c>
    </row>
    <row r="3" spans="1:29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f t="shared" ref="AC3:AC9" si="0">SUM(A3:AB3)</f>
        <v>154901</v>
      </c>
    </row>
    <row r="4" spans="1:29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f t="shared" si="0"/>
        <v>17077</v>
      </c>
    </row>
    <row r="5" spans="1:29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7">
        <f t="shared" si="0"/>
        <v>211613</v>
      </c>
    </row>
    <row r="6" spans="1:29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f t="shared" si="0"/>
        <v>46649</v>
      </c>
    </row>
    <row r="7" spans="1:29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f t="shared" si="0"/>
        <v>62070</v>
      </c>
    </row>
    <row r="8" spans="1:29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7">
        <f t="shared" si="0"/>
        <v>89701</v>
      </c>
    </row>
    <row r="9" spans="1:29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f t="shared" si="0"/>
        <v>61507</v>
      </c>
    </row>
    <row r="14" spans="1:29">
      <c r="A14" t="s">
        <v>140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Z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>SUM(AA2:AA9)</f>
        <v>20630</v>
      </c>
      <c r="AB14">
        <f>SUM(AB2:AB9)</f>
        <v>18400</v>
      </c>
      <c r="AC14">
        <f>SUM(B14:AB14)</f>
        <v>866480</v>
      </c>
    </row>
    <row r="18" ht="10" customHeight="1"/>
    <row r="19" spans="1:1">
      <c r="A19" t="s">
        <v>141</v>
      </c>
    </row>
    <row r="20" spans="1:28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</row>
    <row r="21" spans="1:28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</row>
    <row r="22" spans="1:28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</row>
    <row r="23" spans="1:28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</row>
    <row r="24" spans="1:28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</row>
    <row r="25" spans="1:28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</row>
    <row r="26" spans="1:28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</row>
    <row r="27" spans="1:28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</row>
    <row r="29" spans="1:29">
      <c r="A29" t="s">
        <v>142</v>
      </c>
      <c r="AC29" t="s">
        <v>143</v>
      </c>
    </row>
    <row r="30" spans="2:29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B31-AB31</f>
        <v>-0.555555555555556</v>
      </c>
    </row>
    <row r="32" spans="1:29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B32-AB32</f>
        <v>0.222222222222222</v>
      </c>
    </row>
    <row r="33" spans="1:29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0.0740740740740744</v>
      </c>
    </row>
    <row r="34" spans="1:29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0.222222222222222</v>
      </c>
    </row>
    <row r="35" spans="1:29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0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-2.37037037037037</v>
      </c>
    </row>
    <row r="36" spans="1:29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0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0.444444444444445</v>
      </c>
    </row>
    <row r="37" spans="1:29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0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0.666666666666667</v>
      </c>
    </row>
    <row r="38" spans="1:29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0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1.2962962962963</v>
      </c>
    </row>
  </sheetData>
  <pageMargins left="0.7" right="0.7" top="0.75" bottom="0.75" header="0.3" footer="0.3"/>
  <pageSetup paperSize="9" orientation="portrait"/>
  <headerFooter/>
  <ignoredErrors>
    <ignoredError sqref="AA31:AB38 N31:Z31 N32:Z38 M31:M39 C31:L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2025-09-17T01:45:11Z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