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xun/Downloads/ACSE/ACSE6 Patterns for Parallel Programming/MPI_Part/Coursework/"/>
    </mc:Choice>
  </mc:AlternateContent>
  <xr:revisionPtr revIDLastSave="0" documentId="13_ncr:1_{086FEF96-7F1A-BB40-BF46-348A793D95F2}" xr6:coauthVersionLast="36" xr6:coauthVersionMax="36" xr10:uidLastSave="{00000000-0000-0000-0000-000000000000}"/>
  <bookViews>
    <workbookView xWindow="0" yWindow="0" windowWidth="33600" windowHeight="21000" xr2:uid="{402ADA43-AAAF-7A41-8FE4-CD0063755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2" i="1" l="1"/>
  <c r="Z98" i="1"/>
  <c r="Z99" i="1"/>
  <c r="Z100" i="1"/>
  <c r="Z101" i="1"/>
  <c r="Z102" i="1"/>
  <c r="X95" i="1"/>
  <c r="Z95" i="1" s="1"/>
  <c r="X96" i="1"/>
  <c r="Z96" i="1" s="1"/>
  <c r="X97" i="1"/>
  <c r="Z97" i="1" s="1"/>
  <c r="X98" i="1"/>
  <c r="X99" i="1"/>
  <c r="X100" i="1"/>
  <c r="X101" i="1"/>
  <c r="X102" i="1"/>
  <c r="X94" i="1"/>
  <c r="Z94" i="1" s="1"/>
  <c r="V95" i="1"/>
  <c r="V96" i="1"/>
  <c r="V97" i="1"/>
  <c r="V98" i="1"/>
  <c r="V99" i="1"/>
  <c r="V100" i="1"/>
  <c r="V101" i="1"/>
  <c r="V102" i="1"/>
  <c r="V94" i="1"/>
  <c r="X83" i="1"/>
  <c r="X84" i="1"/>
  <c r="Z84" i="1" s="1"/>
  <c r="X85" i="1"/>
  <c r="X86" i="1"/>
  <c r="Z86" i="1" s="1"/>
  <c r="X87" i="1"/>
  <c r="Z87" i="1" s="1"/>
  <c r="X88" i="1"/>
  <c r="X89" i="1"/>
  <c r="Z89" i="1" s="1"/>
  <c r="X90" i="1"/>
  <c r="Z90" i="1" s="1"/>
  <c r="Z82" i="1"/>
  <c r="V90" i="1"/>
  <c r="V89" i="1"/>
  <c r="Z88" i="1"/>
  <c r="V88" i="1"/>
  <c r="V87" i="1"/>
  <c r="V86" i="1"/>
  <c r="Z85" i="1"/>
  <c r="V85" i="1"/>
  <c r="V84" i="1"/>
  <c r="Z83" i="1"/>
  <c r="V83" i="1"/>
  <c r="V82" i="1"/>
  <c r="AL149" i="1"/>
  <c r="AL150" i="1"/>
  <c r="AL151" i="1"/>
  <c r="AL152" i="1"/>
  <c r="AL153" i="1"/>
  <c r="AL154" i="1"/>
  <c r="AL155" i="1"/>
  <c r="AL156" i="1"/>
  <c r="AL148" i="1"/>
  <c r="AL137" i="1"/>
  <c r="AL138" i="1"/>
  <c r="AL139" i="1"/>
  <c r="AL140" i="1"/>
  <c r="AL141" i="1"/>
  <c r="AL142" i="1"/>
  <c r="AL143" i="1"/>
  <c r="AL144" i="1"/>
  <c r="AL136" i="1"/>
  <c r="X149" i="1"/>
  <c r="X150" i="1"/>
  <c r="X151" i="1"/>
  <c r="X152" i="1"/>
  <c r="X153" i="1"/>
  <c r="X154" i="1"/>
  <c r="X155" i="1"/>
  <c r="X156" i="1"/>
  <c r="X148" i="1"/>
  <c r="X137" i="1"/>
  <c r="X138" i="1"/>
  <c r="X139" i="1"/>
  <c r="X140" i="1"/>
  <c r="X141" i="1"/>
  <c r="X142" i="1"/>
  <c r="X143" i="1"/>
  <c r="X144" i="1"/>
  <c r="X136" i="1"/>
  <c r="Z136" i="1" s="1"/>
  <c r="X43" i="1" l="1"/>
  <c r="X42" i="1"/>
  <c r="X44" i="1"/>
  <c r="X45" i="1"/>
  <c r="X46" i="1"/>
  <c r="X47" i="1"/>
  <c r="X48" i="1"/>
  <c r="X49" i="1"/>
  <c r="X41" i="1"/>
  <c r="X30" i="1"/>
  <c r="X31" i="1"/>
  <c r="X32" i="1"/>
  <c r="Z32" i="1" s="1"/>
  <c r="X33" i="1"/>
  <c r="X34" i="1"/>
  <c r="X35" i="1"/>
  <c r="X36" i="1"/>
  <c r="X37" i="1"/>
  <c r="X29" i="1"/>
  <c r="Z29" i="1" s="1"/>
  <c r="AJ46" i="1" l="1"/>
  <c r="AZ44" i="1"/>
  <c r="BB44" i="1" s="1"/>
  <c r="AX44" i="1"/>
  <c r="BN44" i="1"/>
  <c r="BP44" i="1" s="1"/>
  <c r="BL44" i="1"/>
  <c r="AZ48" i="1"/>
  <c r="BB48" i="1" s="1"/>
  <c r="AX48" i="1"/>
  <c r="BN48" i="1"/>
  <c r="BP48" i="1" s="1"/>
  <c r="BL48" i="1"/>
  <c r="AZ46" i="1"/>
  <c r="BB46" i="1" s="1"/>
  <c r="AX46" i="1"/>
  <c r="BN46" i="1"/>
  <c r="BP46" i="1" s="1"/>
  <c r="BL46" i="1"/>
  <c r="AZ49" i="1"/>
  <c r="BB49" i="1" s="1"/>
  <c r="AX49" i="1"/>
  <c r="BN49" i="1"/>
  <c r="BP49" i="1" s="1"/>
  <c r="BL49" i="1"/>
  <c r="AZ47" i="1"/>
  <c r="BB47" i="1" s="1"/>
  <c r="AX47" i="1"/>
  <c r="BN47" i="1"/>
  <c r="BP47" i="1" s="1"/>
  <c r="BL47" i="1"/>
  <c r="AZ45" i="1"/>
  <c r="BB45" i="1" s="1"/>
  <c r="AX45" i="1"/>
  <c r="BN45" i="1"/>
  <c r="BP45" i="1" s="1"/>
  <c r="BL45" i="1"/>
  <c r="AZ43" i="1"/>
  <c r="BB43" i="1" s="1"/>
  <c r="AX43" i="1"/>
  <c r="AW43" i="1"/>
  <c r="BN43" i="1"/>
  <c r="BP43" i="1" s="1"/>
  <c r="BL43" i="1"/>
  <c r="BK43" i="1"/>
  <c r="AZ42" i="1"/>
  <c r="BB42" i="1" s="1"/>
  <c r="AX42" i="1"/>
  <c r="AW42" i="1"/>
  <c r="BN42" i="1"/>
  <c r="BP42" i="1" s="1"/>
  <c r="BL42" i="1"/>
  <c r="BK42" i="1"/>
  <c r="AZ41" i="1"/>
  <c r="BB41" i="1" s="1"/>
  <c r="AX41" i="1"/>
  <c r="BN41" i="1"/>
  <c r="BP41" i="1" s="1"/>
  <c r="BL41" i="1"/>
  <c r="AZ32" i="1"/>
  <c r="BB32" i="1" s="1"/>
  <c r="AX32" i="1"/>
  <c r="BN32" i="1"/>
  <c r="BP32" i="1" s="1"/>
  <c r="BL32" i="1"/>
  <c r="AZ36" i="1"/>
  <c r="BB36" i="1" s="1"/>
  <c r="AX36" i="1"/>
  <c r="BN36" i="1"/>
  <c r="BP36" i="1" s="1"/>
  <c r="BL36" i="1"/>
  <c r="AZ34" i="1"/>
  <c r="BB34" i="1" s="1"/>
  <c r="AX34" i="1"/>
  <c r="BN34" i="1"/>
  <c r="BP34" i="1" s="1"/>
  <c r="BL34" i="1"/>
  <c r="AZ37" i="1"/>
  <c r="BB37" i="1" s="1"/>
  <c r="AX37" i="1"/>
  <c r="BN37" i="1"/>
  <c r="BP37" i="1" s="1"/>
  <c r="BL37" i="1"/>
  <c r="AZ35" i="1"/>
  <c r="BB35" i="1" s="1"/>
  <c r="AX35" i="1"/>
  <c r="BN35" i="1"/>
  <c r="BP35" i="1" s="1"/>
  <c r="BL35" i="1"/>
  <c r="AZ33" i="1"/>
  <c r="BB33" i="1" s="1"/>
  <c r="AX33" i="1"/>
  <c r="BN33" i="1"/>
  <c r="BP33" i="1" s="1"/>
  <c r="BL33" i="1"/>
  <c r="AZ31" i="1"/>
  <c r="BB31" i="1" s="1"/>
  <c r="AX31" i="1"/>
  <c r="AW31" i="1"/>
  <c r="BN31" i="1"/>
  <c r="BP31" i="1" s="1"/>
  <c r="BL31" i="1"/>
  <c r="BK31" i="1"/>
  <c r="AZ30" i="1"/>
  <c r="BB30" i="1" s="1"/>
  <c r="AX30" i="1"/>
  <c r="AW30" i="1"/>
  <c r="BN30" i="1"/>
  <c r="BP30" i="1" s="1"/>
  <c r="BL30" i="1"/>
  <c r="BK30" i="1"/>
  <c r="AZ29" i="1"/>
  <c r="BB29" i="1" s="1"/>
  <c r="AX29" i="1"/>
  <c r="BN29" i="1"/>
  <c r="BP29" i="1" s="1"/>
  <c r="BL29" i="1"/>
  <c r="AL44" i="1"/>
  <c r="AN44" i="1" s="1"/>
  <c r="AJ44" i="1"/>
  <c r="AL48" i="1"/>
  <c r="AN48" i="1" s="1"/>
  <c r="AJ48" i="1"/>
  <c r="AL46" i="1"/>
  <c r="AN46" i="1" s="1"/>
  <c r="AL49" i="1"/>
  <c r="AN49" i="1" s="1"/>
  <c r="AJ49" i="1"/>
  <c r="AL47" i="1"/>
  <c r="AN47" i="1" s="1"/>
  <c r="AJ47" i="1"/>
  <c r="AL45" i="1"/>
  <c r="AN45" i="1" s="1"/>
  <c r="AJ45" i="1"/>
  <c r="AL43" i="1"/>
  <c r="AN43" i="1" s="1"/>
  <c r="AJ43" i="1"/>
  <c r="AI43" i="1"/>
  <c r="AL42" i="1"/>
  <c r="AN42" i="1" s="1"/>
  <c r="AJ42" i="1"/>
  <c r="AI42" i="1"/>
  <c r="AL41" i="1"/>
  <c r="AN41" i="1" s="1"/>
  <c r="AJ41" i="1"/>
  <c r="AL32" i="1"/>
  <c r="AN32" i="1" s="1"/>
  <c r="AJ32" i="1"/>
  <c r="AL36" i="1"/>
  <c r="AN36" i="1" s="1"/>
  <c r="AJ36" i="1"/>
  <c r="AL34" i="1"/>
  <c r="AN34" i="1" s="1"/>
  <c r="AJ34" i="1"/>
  <c r="AL37" i="1"/>
  <c r="AN37" i="1" s="1"/>
  <c r="AJ37" i="1"/>
  <c r="AL35" i="1"/>
  <c r="AN35" i="1" s="1"/>
  <c r="AJ35" i="1"/>
  <c r="AL33" i="1"/>
  <c r="AN33" i="1" s="1"/>
  <c r="AJ33" i="1"/>
  <c r="AL31" i="1"/>
  <c r="AN31" i="1" s="1"/>
  <c r="AJ31" i="1"/>
  <c r="AI31" i="1"/>
  <c r="AL30" i="1"/>
  <c r="AN30" i="1" s="1"/>
  <c r="AJ30" i="1"/>
  <c r="AI30" i="1"/>
  <c r="AL29" i="1"/>
  <c r="AN29" i="1" s="1"/>
  <c r="AJ29" i="1"/>
  <c r="Z44" i="1"/>
  <c r="V44" i="1"/>
  <c r="J44" i="1"/>
  <c r="L44" i="1" s="1"/>
  <c r="H44" i="1"/>
  <c r="Z48" i="1"/>
  <c r="V48" i="1"/>
  <c r="J48" i="1"/>
  <c r="L48" i="1" s="1"/>
  <c r="H48" i="1"/>
  <c r="Z46" i="1"/>
  <c r="V46" i="1"/>
  <c r="J46" i="1"/>
  <c r="L46" i="1" s="1"/>
  <c r="H46" i="1"/>
  <c r="Z49" i="1"/>
  <c r="V49" i="1"/>
  <c r="J49" i="1"/>
  <c r="L49" i="1" s="1"/>
  <c r="H49" i="1"/>
  <c r="Z47" i="1"/>
  <c r="V47" i="1"/>
  <c r="J47" i="1"/>
  <c r="L47" i="1" s="1"/>
  <c r="H47" i="1"/>
  <c r="Z45" i="1"/>
  <c r="V45" i="1"/>
  <c r="J45" i="1"/>
  <c r="L45" i="1" s="1"/>
  <c r="H45" i="1"/>
  <c r="Z43" i="1"/>
  <c r="V43" i="1"/>
  <c r="U43" i="1"/>
  <c r="J43" i="1"/>
  <c r="L43" i="1" s="1"/>
  <c r="H43" i="1"/>
  <c r="G43" i="1"/>
  <c r="Z42" i="1"/>
  <c r="V42" i="1"/>
  <c r="U42" i="1"/>
  <c r="J42" i="1"/>
  <c r="L42" i="1" s="1"/>
  <c r="H42" i="1"/>
  <c r="G42" i="1"/>
  <c r="Z41" i="1"/>
  <c r="V41" i="1"/>
  <c r="J41" i="1"/>
  <c r="L41" i="1" s="1"/>
  <c r="H41" i="1"/>
  <c r="V32" i="1"/>
  <c r="J32" i="1"/>
  <c r="L32" i="1" s="1"/>
  <c r="H32" i="1"/>
  <c r="Z36" i="1"/>
  <c r="V36" i="1"/>
  <c r="J36" i="1"/>
  <c r="L36" i="1" s="1"/>
  <c r="H36" i="1"/>
  <c r="Z34" i="1"/>
  <c r="V34" i="1"/>
  <c r="J34" i="1"/>
  <c r="L34" i="1" s="1"/>
  <c r="H34" i="1"/>
  <c r="Z37" i="1"/>
  <c r="V37" i="1"/>
  <c r="J37" i="1"/>
  <c r="L37" i="1" s="1"/>
  <c r="H37" i="1"/>
  <c r="Z35" i="1"/>
  <c r="V35" i="1"/>
  <c r="J35" i="1"/>
  <c r="L35" i="1" s="1"/>
  <c r="H35" i="1"/>
  <c r="Z33" i="1"/>
  <c r="V33" i="1"/>
  <c r="J33" i="1"/>
  <c r="L33" i="1" s="1"/>
  <c r="H33" i="1"/>
  <c r="Z31" i="1"/>
  <c r="V31" i="1"/>
  <c r="U31" i="1"/>
  <c r="J31" i="1"/>
  <c r="L31" i="1" s="1"/>
  <c r="H31" i="1"/>
  <c r="G31" i="1"/>
  <c r="Z30" i="1"/>
  <c r="V30" i="1"/>
  <c r="U30" i="1"/>
  <c r="J30" i="1"/>
  <c r="L30" i="1" s="1"/>
  <c r="H30" i="1"/>
  <c r="G30" i="1"/>
  <c r="V29" i="1"/>
  <c r="J29" i="1"/>
  <c r="L29" i="1" s="1"/>
  <c r="H29" i="1"/>
  <c r="BN156" i="1"/>
  <c r="BP156" i="1" s="1"/>
  <c r="BL156" i="1"/>
  <c r="BN155" i="1"/>
  <c r="BP155" i="1" s="1"/>
  <c r="BL155" i="1"/>
  <c r="BN154" i="1"/>
  <c r="BP154" i="1" s="1"/>
  <c r="BL154" i="1"/>
  <c r="BN153" i="1"/>
  <c r="BP153" i="1" s="1"/>
  <c r="BL153" i="1"/>
  <c r="BN152" i="1"/>
  <c r="BP152" i="1" s="1"/>
  <c r="BL152" i="1"/>
  <c r="BN151" i="1"/>
  <c r="BP151" i="1" s="1"/>
  <c r="BL151" i="1"/>
  <c r="BN150" i="1"/>
  <c r="BP150" i="1" s="1"/>
  <c r="BL150" i="1"/>
  <c r="BK150" i="1"/>
  <c r="BN149" i="1"/>
  <c r="BP149" i="1" s="1"/>
  <c r="BL149" i="1"/>
  <c r="BK149" i="1"/>
  <c r="BN148" i="1"/>
  <c r="BP148" i="1" s="1"/>
  <c r="BL148" i="1"/>
  <c r="AZ156" i="1"/>
  <c r="BB156" i="1" s="1"/>
  <c r="AX156" i="1"/>
  <c r="AZ155" i="1"/>
  <c r="BB155" i="1" s="1"/>
  <c r="AX155" i="1"/>
  <c r="AZ154" i="1"/>
  <c r="BB154" i="1" s="1"/>
  <c r="AX154" i="1"/>
  <c r="AZ153" i="1"/>
  <c r="BB153" i="1" s="1"/>
  <c r="AX153" i="1"/>
  <c r="AZ152" i="1"/>
  <c r="BB152" i="1" s="1"/>
  <c r="AX152" i="1"/>
  <c r="AZ151" i="1"/>
  <c r="BB151" i="1" s="1"/>
  <c r="AX151" i="1"/>
  <c r="AZ150" i="1"/>
  <c r="BB150" i="1" s="1"/>
  <c r="AX150" i="1"/>
  <c r="AW150" i="1"/>
  <c r="AZ149" i="1"/>
  <c r="BB149" i="1" s="1"/>
  <c r="AX149" i="1"/>
  <c r="AW149" i="1"/>
  <c r="AZ148" i="1"/>
  <c r="BB148" i="1" s="1"/>
  <c r="AX148" i="1"/>
  <c r="AN156" i="1"/>
  <c r="AJ156" i="1"/>
  <c r="AN155" i="1"/>
  <c r="AJ155" i="1"/>
  <c r="AN154" i="1"/>
  <c r="AJ154" i="1"/>
  <c r="AN153" i="1"/>
  <c r="AJ153" i="1"/>
  <c r="AN152" i="1"/>
  <c r="AJ152" i="1"/>
  <c r="AN151" i="1"/>
  <c r="AJ151" i="1"/>
  <c r="AN150" i="1"/>
  <c r="AJ150" i="1"/>
  <c r="AI150" i="1"/>
  <c r="AN149" i="1"/>
  <c r="AJ149" i="1"/>
  <c r="AI149" i="1"/>
  <c r="AN148" i="1"/>
  <c r="AJ148" i="1"/>
  <c r="Z156" i="1"/>
  <c r="V156" i="1"/>
  <c r="Z155" i="1"/>
  <c r="V155" i="1"/>
  <c r="Z154" i="1"/>
  <c r="V154" i="1"/>
  <c r="Z153" i="1"/>
  <c r="V153" i="1"/>
  <c r="Z152" i="1"/>
  <c r="V152" i="1"/>
  <c r="Z151" i="1"/>
  <c r="V151" i="1"/>
  <c r="Z150" i="1"/>
  <c r="V150" i="1"/>
  <c r="U150" i="1"/>
  <c r="Z149" i="1"/>
  <c r="V149" i="1"/>
  <c r="U149" i="1"/>
  <c r="Z148" i="1"/>
  <c r="V148" i="1"/>
  <c r="BN144" i="1"/>
  <c r="BP144" i="1" s="1"/>
  <c r="BL144" i="1"/>
  <c r="BN143" i="1"/>
  <c r="BP143" i="1" s="1"/>
  <c r="BL143" i="1"/>
  <c r="BN142" i="1"/>
  <c r="BP142" i="1" s="1"/>
  <c r="BL142" i="1"/>
  <c r="BN141" i="1"/>
  <c r="BP141" i="1" s="1"/>
  <c r="BL141" i="1"/>
  <c r="BN140" i="1"/>
  <c r="BP140" i="1" s="1"/>
  <c r="BL140" i="1"/>
  <c r="BN139" i="1"/>
  <c r="BP139" i="1" s="1"/>
  <c r="BL139" i="1"/>
  <c r="BN138" i="1"/>
  <c r="BP138" i="1" s="1"/>
  <c r="BL138" i="1"/>
  <c r="BK138" i="1"/>
  <c r="BN137" i="1"/>
  <c r="BP137" i="1" s="1"/>
  <c r="BL137" i="1"/>
  <c r="BK137" i="1"/>
  <c r="BN136" i="1"/>
  <c r="BP136" i="1" s="1"/>
  <c r="BL136" i="1"/>
  <c r="AZ144" i="1"/>
  <c r="BB144" i="1" s="1"/>
  <c r="AX144" i="1"/>
  <c r="AZ143" i="1"/>
  <c r="BB143" i="1" s="1"/>
  <c r="AX143" i="1"/>
  <c r="AZ142" i="1"/>
  <c r="BB142" i="1" s="1"/>
  <c r="AX142" i="1"/>
  <c r="AZ141" i="1"/>
  <c r="BB141" i="1" s="1"/>
  <c r="AX141" i="1"/>
  <c r="AZ140" i="1"/>
  <c r="BB140" i="1" s="1"/>
  <c r="AX140" i="1"/>
  <c r="AZ139" i="1"/>
  <c r="BB139" i="1" s="1"/>
  <c r="AX139" i="1"/>
  <c r="AZ138" i="1"/>
  <c r="BB138" i="1" s="1"/>
  <c r="AX138" i="1"/>
  <c r="AW138" i="1"/>
  <c r="AZ137" i="1"/>
  <c r="BB137" i="1" s="1"/>
  <c r="AX137" i="1"/>
  <c r="AW137" i="1"/>
  <c r="AZ136" i="1"/>
  <c r="BB136" i="1" s="1"/>
  <c r="AX136" i="1"/>
  <c r="AN144" i="1"/>
  <c r="AJ144" i="1"/>
  <c r="AN143" i="1"/>
  <c r="AJ143" i="1"/>
  <c r="AN142" i="1"/>
  <c r="AJ142" i="1"/>
  <c r="AN141" i="1"/>
  <c r="AJ141" i="1"/>
  <c r="AN140" i="1"/>
  <c r="AJ140" i="1"/>
  <c r="AN139" i="1"/>
  <c r="AJ139" i="1"/>
  <c r="AN138" i="1"/>
  <c r="AJ138" i="1"/>
  <c r="AI138" i="1"/>
  <c r="AN137" i="1"/>
  <c r="AJ137" i="1"/>
  <c r="AI137" i="1"/>
  <c r="AN136" i="1"/>
  <c r="AJ136" i="1"/>
  <c r="Z144" i="1"/>
  <c r="V144" i="1"/>
  <c r="Z143" i="1"/>
  <c r="V143" i="1"/>
  <c r="Z142" i="1"/>
  <c r="V142" i="1"/>
  <c r="Z141" i="1"/>
  <c r="V141" i="1"/>
  <c r="Z140" i="1"/>
  <c r="V140" i="1"/>
  <c r="Z139" i="1"/>
  <c r="V139" i="1"/>
  <c r="Z138" i="1"/>
  <c r="V138" i="1"/>
  <c r="U138" i="1"/>
  <c r="Z137" i="1"/>
  <c r="V137" i="1"/>
  <c r="U137" i="1"/>
  <c r="V136" i="1"/>
  <c r="J23" i="1" l="1"/>
  <c r="L23" i="1" s="1"/>
  <c r="H23" i="1"/>
  <c r="J22" i="1"/>
  <c r="L22" i="1" s="1"/>
  <c r="H22" i="1"/>
  <c r="J21" i="1"/>
  <c r="L21" i="1" s="1"/>
  <c r="H21" i="1"/>
  <c r="J20" i="1"/>
  <c r="L20" i="1" s="1"/>
  <c r="H20" i="1"/>
  <c r="J19" i="1"/>
  <c r="L19" i="1" s="1"/>
  <c r="H19" i="1"/>
  <c r="J18" i="1"/>
  <c r="L18" i="1" s="1"/>
  <c r="H18" i="1"/>
  <c r="J17" i="1"/>
  <c r="L17" i="1" s="1"/>
  <c r="H17" i="1"/>
  <c r="G17" i="1"/>
  <c r="J16" i="1"/>
  <c r="L16" i="1" s="1"/>
  <c r="H16" i="1"/>
  <c r="G16" i="1"/>
  <c r="J15" i="1"/>
  <c r="L15" i="1" s="1"/>
  <c r="H15" i="1"/>
  <c r="J11" i="1"/>
  <c r="L11" i="1" s="1"/>
  <c r="H11" i="1"/>
  <c r="J10" i="1"/>
  <c r="L10" i="1" s="1"/>
  <c r="H10" i="1"/>
  <c r="J9" i="1"/>
  <c r="L9" i="1" s="1"/>
  <c r="H9" i="1"/>
  <c r="J8" i="1"/>
  <c r="L8" i="1" s="1"/>
  <c r="H8" i="1"/>
  <c r="J7" i="1"/>
  <c r="L7" i="1" s="1"/>
  <c r="H7" i="1"/>
  <c r="J6" i="1"/>
  <c r="L6" i="1" s="1"/>
  <c r="H6" i="1"/>
  <c r="J5" i="1"/>
  <c r="L5" i="1" s="1"/>
  <c r="H5" i="1"/>
  <c r="G5" i="1"/>
  <c r="J4" i="1"/>
  <c r="L4" i="1" s="1"/>
  <c r="H4" i="1"/>
  <c r="G4" i="1"/>
  <c r="J3" i="1"/>
  <c r="L3" i="1" s="1"/>
  <c r="H3" i="1"/>
  <c r="J136" i="1"/>
  <c r="L136" i="1" s="1"/>
  <c r="J153" i="1"/>
  <c r="L153" i="1" s="1"/>
  <c r="J156" i="1"/>
  <c r="L156" i="1" s="1"/>
  <c r="J144" i="1"/>
  <c r="L144" i="1" s="1"/>
  <c r="H156" i="1"/>
  <c r="H144" i="1"/>
  <c r="H155" i="1"/>
  <c r="J149" i="1"/>
  <c r="L149" i="1" s="1"/>
  <c r="J150" i="1"/>
  <c r="L150" i="1" s="1"/>
  <c r="J151" i="1"/>
  <c r="L151" i="1" s="1"/>
  <c r="J152" i="1"/>
  <c r="L152" i="1" s="1"/>
  <c r="J154" i="1"/>
  <c r="L154" i="1" s="1"/>
  <c r="J155" i="1"/>
  <c r="L155" i="1" s="1"/>
  <c r="J148" i="1"/>
  <c r="L148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H149" i="1"/>
  <c r="H150" i="1"/>
  <c r="H151" i="1"/>
  <c r="H152" i="1"/>
  <c r="H153" i="1"/>
  <c r="H154" i="1"/>
  <c r="H148" i="1"/>
  <c r="H136" i="1"/>
  <c r="H137" i="1"/>
  <c r="H138" i="1"/>
  <c r="H139" i="1"/>
  <c r="H140" i="1"/>
  <c r="H141" i="1"/>
  <c r="H142" i="1"/>
  <c r="H143" i="1"/>
  <c r="G150" i="1"/>
  <c r="G138" i="1"/>
  <c r="G149" i="1"/>
  <c r="G137" i="1"/>
</calcChain>
</file>

<file path=xl/sharedStrings.xml><?xml version="1.0" encoding="utf-8"?>
<sst xmlns="http://schemas.openxmlformats.org/spreadsheetml/2006/main" count="215" uniqueCount="15">
  <si>
    <t>stripe-non-periodic</t>
  </si>
  <si>
    <t>size</t>
  </si>
  <si>
    <t>loop num</t>
  </si>
  <si>
    <t>cores</t>
  </si>
  <si>
    <t>time</t>
  </si>
  <si>
    <t>time rate</t>
  </si>
  <si>
    <t>1 / core</t>
  </si>
  <si>
    <t>stripe-ghost</t>
  </si>
  <si>
    <t>grid-non-periodic</t>
  </si>
  <si>
    <t>grid-ghost</t>
  </si>
  <si>
    <t>local Macbook Pro</t>
  </si>
  <si>
    <t>6 cores</t>
  </si>
  <si>
    <t>Parallel Efficiency</t>
  </si>
  <si>
    <t>Speed-up ratio</t>
  </si>
  <si>
    <t>统一测试！！！！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</si>
</sst>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3D51-66EB-A344-A7EF-B24B9BB0C125}">
  <dimension ref="A1:BP156"/>
  <sheetViews>
    <sheetView tabSelected="1" topLeftCell="A14" zoomScale="94" zoomScaleNormal="75" workbookViewId="0">
      <selection activeCell="J53" sqref="J53"/>
    </sheetView>
  </sheetViews>
  <sheetFormatPr baseColWidth="10" defaultRowHeight="16" x14ac:dyDescent="0.2"/>
  <cols>
    <col min="1" max="1" width="21.83203125" customWidth="1"/>
    <col min="15" max="15" width="16.83203125" customWidth="1"/>
    <col min="29" max="29" width="17.33203125" customWidth="1"/>
    <col min="43" max="43" width="16.33203125" customWidth="1"/>
    <col min="57" max="57" width="16.6640625" customWidth="1"/>
  </cols>
  <sheetData>
    <row r="1" spans="1:12" x14ac:dyDescent="0.2">
      <c r="A1" t="s">
        <v>10</v>
      </c>
      <c r="B1" t="s">
        <v>11</v>
      </c>
    </row>
    <row r="2" spans="1:12" x14ac:dyDescent="0.2">
      <c r="A2" s="1"/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J2" t="s">
        <v>13</v>
      </c>
      <c r="L2" t="s">
        <v>12</v>
      </c>
    </row>
    <row r="3" spans="1:12" x14ac:dyDescent="0.2">
      <c r="A3" s="6" t="s">
        <v>0</v>
      </c>
      <c r="B3" s="3">
        <v>10000</v>
      </c>
      <c r="C3" s="3">
        <v>10</v>
      </c>
      <c r="D3" s="3">
        <v>1</v>
      </c>
      <c r="E3" s="3"/>
      <c r="F3" s="2">
        <v>11.15</v>
      </c>
      <c r="G3" s="3"/>
      <c r="H3">
        <f>1/D3</f>
        <v>1</v>
      </c>
      <c r="J3">
        <f>$F$136/F3</f>
        <v>1</v>
      </c>
      <c r="L3">
        <f>J3/D3</f>
        <v>1</v>
      </c>
    </row>
    <row r="4" spans="1:12" x14ac:dyDescent="0.2">
      <c r="A4" s="6"/>
      <c r="B4" s="3"/>
      <c r="C4" s="3"/>
      <c r="D4" s="3">
        <v>4</v>
      </c>
      <c r="E4" s="3"/>
      <c r="F4" s="2">
        <v>2.8125010000000001</v>
      </c>
      <c r="G4">
        <f>F4/$F$136</f>
        <v>0.25224224215246638</v>
      </c>
      <c r="H4">
        <f t="shared" ref="H4:H11" si="0">1/D4</f>
        <v>0.25</v>
      </c>
      <c r="J4">
        <f>$F$136/F4</f>
        <v>3.9644430348646988</v>
      </c>
      <c r="L4">
        <f t="shared" ref="L4:L11" si="1">J4/D4</f>
        <v>0.99111075871617471</v>
      </c>
    </row>
    <row r="5" spans="1:12" x14ac:dyDescent="0.2">
      <c r="A5" s="6"/>
      <c r="B5" s="3"/>
      <c r="C5" s="3"/>
      <c r="D5" s="3">
        <v>6</v>
      </c>
      <c r="E5" s="3"/>
      <c r="F5" s="2">
        <v>1.876905</v>
      </c>
      <c r="G5">
        <f>F5/$F$136</f>
        <v>0.1683322869955157</v>
      </c>
      <c r="H5">
        <f t="shared" si="0"/>
        <v>0.16666666666666666</v>
      </c>
      <c r="J5">
        <f>$F$136/F5</f>
        <v>5.9406309855853117</v>
      </c>
      <c r="L5">
        <f t="shared" si="1"/>
        <v>0.99010516426421857</v>
      </c>
    </row>
    <row r="6" spans="1:12" x14ac:dyDescent="0.2">
      <c r="A6" s="6"/>
      <c r="B6" s="3"/>
      <c r="C6" s="3"/>
      <c r="D6" s="3">
        <v>9</v>
      </c>
      <c r="E6" s="3"/>
      <c r="F6" s="2">
        <v>1.257023</v>
      </c>
      <c r="G6" s="3"/>
      <c r="H6">
        <f t="shared" si="0"/>
        <v>0.1111111111111111</v>
      </c>
      <c r="J6">
        <f>$F$136/F6</f>
        <v>8.8701638713054578</v>
      </c>
      <c r="L6">
        <f t="shared" si="1"/>
        <v>0.98557376347838421</v>
      </c>
    </row>
    <row r="7" spans="1:12" x14ac:dyDescent="0.2">
      <c r="A7" s="6"/>
      <c r="B7" s="3"/>
      <c r="C7" s="3"/>
      <c r="D7" s="3">
        <v>16</v>
      </c>
      <c r="E7" s="3"/>
      <c r="F7" s="2">
        <v>0.71977500000000005</v>
      </c>
      <c r="G7" s="3"/>
      <c r="H7">
        <f t="shared" si="0"/>
        <v>6.25E-2</v>
      </c>
      <c r="J7">
        <f>$F$136/F7</f>
        <v>15.490952033621618</v>
      </c>
      <c r="L7">
        <f t="shared" si="1"/>
        <v>0.9681845021013511</v>
      </c>
    </row>
    <row r="8" spans="1:12" x14ac:dyDescent="0.2">
      <c r="A8" s="6"/>
      <c r="B8" s="3"/>
      <c r="C8" s="3"/>
      <c r="D8" s="3">
        <v>25</v>
      </c>
      <c r="E8" s="3"/>
      <c r="F8" s="2">
        <v>0.52553499999999997</v>
      </c>
      <c r="G8" s="3"/>
      <c r="H8">
        <f t="shared" si="0"/>
        <v>0.04</v>
      </c>
      <c r="J8">
        <f>$F$136/F8</f>
        <v>21.216474640128631</v>
      </c>
      <c r="L8">
        <f t="shared" si="1"/>
        <v>0.84865898560514519</v>
      </c>
    </row>
    <row r="9" spans="1:12" x14ac:dyDescent="0.2">
      <c r="A9" s="6"/>
      <c r="B9" s="3"/>
      <c r="C9" s="3"/>
      <c r="D9" s="3">
        <v>20</v>
      </c>
      <c r="E9" s="3"/>
      <c r="F9" s="2">
        <v>0.59939200000000004</v>
      </c>
      <c r="G9" s="3"/>
      <c r="H9">
        <f t="shared" si="0"/>
        <v>0.05</v>
      </c>
      <c r="J9">
        <f>$F$136/F9</f>
        <v>18.602183545993274</v>
      </c>
      <c r="L9">
        <f t="shared" si="1"/>
        <v>0.93010917729966369</v>
      </c>
    </row>
    <row r="10" spans="1:12" x14ac:dyDescent="0.2">
      <c r="A10" s="6"/>
      <c r="B10" s="3"/>
      <c r="C10" s="3"/>
      <c r="D10" s="3">
        <v>12</v>
      </c>
      <c r="E10" s="3"/>
      <c r="F10" s="2">
        <v>0.95561600000000002</v>
      </c>
      <c r="G10" s="3"/>
      <c r="H10">
        <f t="shared" si="0"/>
        <v>8.3333333333333329E-2</v>
      </c>
      <c r="J10">
        <f>$F$136/F10</f>
        <v>11.667866590764492</v>
      </c>
      <c r="L10">
        <f t="shared" si="1"/>
        <v>0.97232221589704093</v>
      </c>
    </row>
    <row r="11" spans="1:12" x14ac:dyDescent="0.2">
      <c r="D11" s="3">
        <v>30</v>
      </c>
      <c r="F11" s="2">
        <v>0.65817700000000001</v>
      </c>
      <c r="H11">
        <f t="shared" si="0"/>
        <v>3.3333333333333333E-2</v>
      </c>
      <c r="J11">
        <f>$F$136/F11</f>
        <v>16.940731748450645</v>
      </c>
      <c r="L11">
        <f t="shared" si="1"/>
        <v>0.5646910582816882</v>
      </c>
    </row>
    <row r="12" spans="1:12" x14ac:dyDescent="0.2">
      <c r="D12" s="3"/>
      <c r="F12" s="2"/>
    </row>
    <row r="13" spans="1:12" x14ac:dyDescent="0.2">
      <c r="D13" s="3"/>
      <c r="F13" s="2"/>
    </row>
    <row r="14" spans="1:12" x14ac:dyDescent="0.2">
      <c r="B14" t="s">
        <v>1</v>
      </c>
      <c r="C14" t="s">
        <v>2</v>
      </c>
      <c r="D14" t="s">
        <v>3</v>
      </c>
      <c r="F14" t="s">
        <v>4</v>
      </c>
      <c r="G14" t="s">
        <v>5</v>
      </c>
      <c r="H14" t="s">
        <v>6</v>
      </c>
      <c r="J14" t="s">
        <v>13</v>
      </c>
      <c r="L14" t="s">
        <v>12</v>
      </c>
    </row>
    <row r="15" spans="1:12" x14ac:dyDescent="0.2">
      <c r="A15" s="6" t="s">
        <v>7</v>
      </c>
      <c r="B15" s="3">
        <v>10000</v>
      </c>
      <c r="C15" s="3">
        <v>10</v>
      </c>
      <c r="D15" s="3">
        <v>1</v>
      </c>
      <c r="E15" s="3"/>
      <c r="F15" s="2">
        <v>11.15</v>
      </c>
      <c r="G15" s="3"/>
      <c r="H15">
        <f>1/D15</f>
        <v>1</v>
      </c>
      <c r="J15">
        <f>$F$136/F15</f>
        <v>1</v>
      </c>
      <c r="L15">
        <f>J15/D15</f>
        <v>1</v>
      </c>
    </row>
    <row r="16" spans="1:12" x14ac:dyDescent="0.2">
      <c r="A16" s="6"/>
      <c r="B16" s="3"/>
      <c r="C16" s="3"/>
      <c r="D16" s="3">
        <v>4</v>
      </c>
      <c r="E16" s="3"/>
      <c r="F16" s="2">
        <v>2.811026</v>
      </c>
      <c r="G16">
        <f>F16/$F$136</f>
        <v>0.25210995515695067</v>
      </c>
      <c r="H16">
        <f t="shared" ref="H16:H23" si="2">1/D16</f>
        <v>0.25</v>
      </c>
      <c r="J16">
        <f>$F$136/F16</f>
        <v>3.9665232552100194</v>
      </c>
      <c r="L16">
        <f t="shared" ref="L16:L23" si="3">J16/D16</f>
        <v>0.99163081380250484</v>
      </c>
    </row>
    <row r="17" spans="1:68" x14ac:dyDescent="0.2">
      <c r="A17" s="6"/>
      <c r="B17" s="3"/>
      <c r="C17" s="3"/>
      <c r="D17" s="3">
        <v>6</v>
      </c>
      <c r="E17" s="3"/>
      <c r="F17" s="2">
        <v>1.8764590000000001</v>
      </c>
      <c r="G17">
        <f>F17/$F$136</f>
        <v>0.16829228699551571</v>
      </c>
      <c r="H17">
        <f t="shared" si="2"/>
        <v>0.16666666666666666</v>
      </c>
      <c r="J17">
        <f>$F$136/F17</f>
        <v>5.9420429649675262</v>
      </c>
      <c r="L17">
        <f t="shared" si="3"/>
        <v>0.99034049416125436</v>
      </c>
    </row>
    <row r="18" spans="1:68" x14ac:dyDescent="0.2">
      <c r="A18" s="6"/>
      <c r="B18" s="3"/>
      <c r="C18" s="3"/>
      <c r="D18" s="3">
        <v>9</v>
      </c>
      <c r="E18" s="3"/>
      <c r="F18" s="2">
        <v>1.2571950000000001</v>
      </c>
      <c r="G18" s="3"/>
      <c r="H18">
        <f t="shared" si="2"/>
        <v>0.1111111111111111</v>
      </c>
      <c r="J18">
        <f>$F$136/F18</f>
        <v>8.8689503219468744</v>
      </c>
      <c r="L18">
        <f t="shared" si="3"/>
        <v>0.98543892466076377</v>
      </c>
    </row>
    <row r="19" spans="1:68" x14ac:dyDescent="0.2">
      <c r="A19" s="6"/>
      <c r="B19" s="3"/>
      <c r="C19" s="3"/>
      <c r="D19" s="3">
        <v>16</v>
      </c>
      <c r="E19" s="3"/>
      <c r="F19" s="2">
        <v>0.72066699999999995</v>
      </c>
      <c r="G19" s="3"/>
      <c r="H19">
        <f t="shared" si="2"/>
        <v>6.25E-2</v>
      </c>
      <c r="J19">
        <f>$F$136/F19</f>
        <v>15.471778227669647</v>
      </c>
      <c r="L19">
        <f t="shared" si="3"/>
        <v>0.96698613922935295</v>
      </c>
    </row>
    <row r="20" spans="1:68" x14ac:dyDescent="0.2">
      <c r="A20" s="6"/>
      <c r="B20" s="3"/>
      <c r="C20" s="3"/>
      <c r="D20" s="3">
        <v>25</v>
      </c>
      <c r="E20" s="3"/>
      <c r="F20" s="2">
        <v>0.522644</v>
      </c>
      <c r="G20" s="3"/>
      <c r="H20">
        <f t="shared" si="2"/>
        <v>0.04</v>
      </c>
      <c r="J20">
        <f>$F$136/F20</f>
        <v>21.333833355017948</v>
      </c>
      <c r="L20">
        <f t="shared" si="3"/>
        <v>0.85335333420071791</v>
      </c>
    </row>
    <row r="21" spans="1:68" x14ac:dyDescent="0.2">
      <c r="A21" s="6"/>
      <c r="B21" s="3"/>
      <c r="C21" s="3"/>
      <c r="D21" s="3">
        <v>20</v>
      </c>
      <c r="E21" s="3"/>
      <c r="F21" s="2">
        <v>0.59486799999999995</v>
      </c>
      <c r="G21" s="3"/>
      <c r="H21">
        <f t="shared" si="2"/>
        <v>0.05</v>
      </c>
      <c r="J21">
        <f>$F$136/F21</f>
        <v>18.74365405434483</v>
      </c>
      <c r="L21">
        <f t="shared" si="3"/>
        <v>0.93718270271724147</v>
      </c>
    </row>
    <row r="22" spans="1:68" x14ac:dyDescent="0.2">
      <c r="A22" s="6"/>
      <c r="B22" s="3"/>
      <c r="C22" s="3"/>
      <c r="D22" s="3">
        <v>12</v>
      </c>
      <c r="E22" s="3"/>
      <c r="F22" s="2">
        <v>0.95536900000000002</v>
      </c>
      <c r="G22" s="3"/>
      <c r="H22">
        <f t="shared" si="2"/>
        <v>8.3333333333333329E-2</v>
      </c>
      <c r="J22">
        <f>$F$136/F22</f>
        <v>11.670883187543243</v>
      </c>
      <c r="L22">
        <f t="shared" si="3"/>
        <v>0.97257359896193696</v>
      </c>
    </row>
    <row r="23" spans="1:68" x14ac:dyDescent="0.2">
      <c r="D23" s="3">
        <v>30</v>
      </c>
      <c r="F23" s="2">
        <v>0.65268199999999998</v>
      </c>
      <c r="H23">
        <f t="shared" si="2"/>
        <v>3.3333333333333333E-2</v>
      </c>
      <c r="J23">
        <f>$F$136/F23</f>
        <v>17.083357592211829</v>
      </c>
      <c r="L23">
        <f t="shared" si="3"/>
        <v>0.56944525307372762</v>
      </c>
    </row>
    <row r="24" spans="1:68" x14ac:dyDescent="0.2">
      <c r="D24" s="3"/>
      <c r="F24" s="2"/>
    </row>
    <row r="25" spans="1:68" x14ac:dyDescent="0.2">
      <c r="D25" s="3"/>
      <c r="F25" s="2"/>
    </row>
    <row r="26" spans="1:68" x14ac:dyDescent="0.2">
      <c r="A26" t="s">
        <v>14</v>
      </c>
    </row>
    <row r="28" spans="1:68" x14ac:dyDescent="0.2">
      <c r="B28" t="s">
        <v>1</v>
      </c>
      <c r="C28" t="s">
        <v>2</v>
      </c>
      <c r="D28" t="s">
        <v>3</v>
      </c>
      <c r="F28" t="s">
        <v>4</v>
      </c>
      <c r="G28" t="s">
        <v>5</v>
      </c>
      <c r="H28" t="s">
        <v>6</v>
      </c>
      <c r="J28" t="s">
        <v>13</v>
      </c>
      <c r="L28" t="s">
        <v>12</v>
      </c>
      <c r="P28" t="s">
        <v>1</v>
      </c>
      <c r="Q28" t="s">
        <v>2</v>
      </c>
      <c r="R28" t="s">
        <v>3</v>
      </c>
      <c r="T28" t="s">
        <v>4</v>
      </c>
      <c r="U28" t="s">
        <v>5</v>
      </c>
      <c r="V28" t="s">
        <v>6</v>
      </c>
      <c r="X28" t="s">
        <v>13</v>
      </c>
      <c r="Z28" t="s">
        <v>12</v>
      </c>
      <c r="AD28" t="s">
        <v>1</v>
      </c>
      <c r="AE28" t="s">
        <v>2</v>
      </c>
      <c r="AF28" t="s">
        <v>3</v>
      </c>
      <c r="AH28" t="s">
        <v>4</v>
      </c>
      <c r="AI28" t="s">
        <v>5</v>
      </c>
      <c r="AJ28" t="s">
        <v>6</v>
      </c>
      <c r="AL28" t="s">
        <v>13</v>
      </c>
      <c r="AN28" t="s">
        <v>12</v>
      </c>
      <c r="AR28" t="s">
        <v>1</v>
      </c>
      <c r="AS28" t="s">
        <v>2</v>
      </c>
      <c r="AT28" t="s">
        <v>3</v>
      </c>
      <c r="AV28" t="s">
        <v>4</v>
      </c>
      <c r="AW28" t="s">
        <v>5</v>
      </c>
      <c r="AX28" t="s">
        <v>6</v>
      </c>
      <c r="AZ28" t="s">
        <v>13</v>
      </c>
      <c r="BB28" t="s">
        <v>12</v>
      </c>
      <c r="BF28" t="s">
        <v>1</v>
      </c>
      <c r="BG28" t="s">
        <v>2</v>
      </c>
      <c r="BH28" t="s">
        <v>3</v>
      </c>
      <c r="BJ28" t="s">
        <v>4</v>
      </c>
      <c r="BK28" t="s">
        <v>5</v>
      </c>
      <c r="BL28" t="s">
        <v>6</v>
      </c>
      <c r="BN28" t="s">
        <v>13</v>
      </c>
      <c r="BP28" t="s">
        <v>12</v>
      </c>
    </row>
    <row r="29" spans="1:68" x14ac:dyDescent="0.2">
      <c r="A29" s="4" t="s">
        <v>8</v>
      </c>
      <c r="B29" s="3">
        <v>2500</v>
      </c>
      <c r="C29" s="3">
        <v>10</v>
      </c>
      <c r="D29" s="3">
        <v>1</v>
      </c>
      <c r="E29" s="3"/>
      <c r="F29" s="2">
        <v>0.64607700000000001</v>
      </c>
      <c r="G29" s="3"/>
      <c r="H29">
        <f>1/D29</f>
        <v>1</v>
      </c>
      <c r="J29">
        <f>$F$136/F29</f>
        <v>17.258004850814995</v>
      </c>
      <c r="L29">
        <f>J29/D29</f>
        <v>17.258004850814995</v>
      </c>
      <c r="O29" s="4" t="s">
        <v>8</v>
      </c>
      <c r="P29" s="3">
        <v>5000</v>
      </c>
      <c r="Q29" s="3">
        <v>10</v>
      </c>
      <c r="R29" s="3">
        <v>1</v>
      </c>
      <c r="S29" s="3"/>
      <c r="T29" s="2">
        <v>2.756081</v>
      </c>
      <c r="U29" s="3"/>
      <c r="V29">
        <f>1/R29</f>
        <v>1</v>
      </c>
      <c r="X29">
        <f>$T$29/T29</f>
        <v>1</v>
      </c>
      <c r="Z29">
        <f>X29/R29</f>
        <v>1</v>
      </c>
      <c r="AC29" s="4" t="s">
        <v>8</v>
      </c>
      <c r="AD29" s="3">
        <v>10000</v>
      </c>
      <c r="AE29" s="3">
        <v>10</v>
      </c>
      <c r="AF29" s="3">
        <v>1</v>
      </c>
      <c r="AG29" s="3"/>
      <c r="AH29" s="2">
        <v>11.075233000000001</v>
      </c>
      <c r="AI29" s="3"/>
      <c r="AJ29">
        <f>1/AF29</f>
        <v>1</v>
      </c>
      <c r="AL29">
        <f>$F$136/AH29</f>
        <v>1.0067508286281652</v>
      </c>
      <c r="AN29">
        <f>AL29/AF29</f>
        <v>1.0067508286281652</v>
      </c>
      <c r="AQ29" s="4" t="s">
        <v>8</v>
      </c>
      <c r="AR29" s="3">
        <v>15000</v>
      </c>
      <c r="AS29" s="3">
        <v>10</v>
      </c>
      <c r="AT29" s="3">
        <v>1</v>
      </c>
      <c r="AU29" s="3"/>
      <c r="AV29" s="2">
        <v>24.894283000000001</v>
      </c>
      <c r="AW29" s="3"/>
      <c r="AX29">
        <f>1/AT29</f>
        <v>1</v>
      </c>
      <c r="AZ29" t="e">
        <f>$F$136/#REF!</f>
        <v>#REF!</v>
      </c>
      <c r="BB29" t="e">
        <f>AZ29/AT29</f>
        <v>#REF!</v>
      </c>
      <c r="BE29" s="4" t="s">
        <v>8</v>
      </c>
      <c r="BF29" s="3">
        <v>20000</v>
      </c>
      <c r="BG29" s="3">
        <v>10</v>
      </c>
      <c r="BH29" s="3">
        <v>1</v>
      </c>
      <c r="BI29" s="3"/>
      <c r="BJ29" s="2">
        <v>44.306598999999999</v>
      </c>
      <c r="BK29" s="3"/>
      <c r="BL29">
        <f>1/BH29</f>
        <v>1</v>
      </c>
      <c r="BN29">
        <f>$F$136/BJ29</f>
        <v>0.25165551524277457</v>
      </c>
      <c r="BP29">
        <f>BN29/BH29</f>
        <v>0.25165551524277457</v>
      </c>
    </row>
    <row r="30" spans="1:68" x14ac:dyDescent="0.2">
      <c r="A30" s="4"/>
      <c r="B30" s="3"/>
      <c r="C30" s="3"/>
      <c r="D30" s="3">
        <v>4</v>
      </c>
      <c r="E30" s="3"/>
      <c r="F30" s="2">
        <v>0.205538</v>
      </c>
      <c r="G30">
        <f>F30/$F$136</f>
        <v>1.8433901345291479E-2</v>
      </c>
      <c r="H30">
        <f t="shared" ref="H30:H31" si="4">1/D30</f>
        <v>0.25</v>
      </c>
      <c r="J30">
        <f>$F$136/F30</f>
        <v>54.247876305111468</v>
      </c>
      <c r="L30">
        <f t="shared" ref="L30:L31" si="5">J30/D30</f>
        <v>13.561969076277867</v>
      </c>
      <c r="O30" s="4"/>
      <c r="P30" s="3"/>
      <c r="Q30" s="3"/>
      <c r="R30" s="3">
        <v>4</v>
      </c>
      <c r="S30" s="3"/>
      <c r="T30" s="2">
        <v>0.67340699999999998</v>
      </c>
      <c r="U30">
        <f>T30/$F$136</f>
        <v>6.0395246636771295E-2</v>
      </c>
      <c r="V30">
        <f t="shared" ref="V30:V31" si="6">1/R30</f>
        <v>0.25</v>
      </c>
      <c r="X30">
        <f>$T$29/T30</f>
        <v>4.0927418336904724</v>
      </c>
      <c r="Z30">
        <f>X30/R30</f>
        <v>1.0231854584226181</v>
      </c>
      <c r="AC30" s="4"/>
      <c r="AD30" s="3"/>
      <c r="AE30" s="3"/>
      <c r="AF30" s="3">
        <v>4</v>
      </c>
      <c r="AG30" s="3"/>
      <c r="AH30" s="2">
        <v>2.8250639999999998</v>
      </c>
      <c r="AI30">
        <f>AH30/$F$136</f>
        <v>0.25336896860986546</v>
      </c>
      <c r="AJ30">
        <f t="shared" ref="AJ30:AJ31" si="7">1/AF30</f>
        <v>0.25</v>
      </c>
      <c r="AL30">
        <f>$F$136/AH30</f>
        <v>3.9468132403372103</v>
      </c>
      <c r="AN30">
        <f t="shared" ref="AN30:AN31" si="8">AL30/AF30</f>
        <v>0.98670331008430257</v>
      </c>
      <c r="AQ30" s="4"/>
      <c r="AR30" s="3"/>
      <c r="AS30" s="3"/>
      <c r="AT30" s="3">
        <v>4</v>
      </c>
      <c r="AU30" s="3"/>
      <c r="AV30">
        <v>6.2638540000000003</v>
      </c>
      <c r="AW30">
        <f>AV29/$F$136</f>
        <v>2.2326711210762333</v>
      </c>
      <c r="AX30">
        <f t="shared" ref="AX30:AX31" si="9">1/AT30</f>
        <v>0.25</v>
      </c>
      <c r="AZ30">
        <f>$F$136/AV29</f>
        <v>0.44789400040161831</v>
      </c>
      <c r="BB30">
        <f t="shared" ref="BB30:BB31" si="10">AZ30/AT30</f>
        <v>0.11197350010040458</v>
      </c>
      <c r="BE30" s="4"/>
      <c r="BF30" s="3"/>
      <c r="BG30" s="3"/>
      <c r="BH30" s="3">
        <v>4</v>
      </c>
      <c r="BI30" s="3"/>
      <c r="BJ30" s="2">
        <v>11.174462</v>
      </c>
      <c r="BK30">
        <f>BJ30/$F$136</f>
        <v>1.0021939013452914</v>
      </c>
      <c r="BL30">
        <f t="shared" ref="BL30:BL31" si="11">1/BH30</f>
        <v>0.25</v>
      </c>
      <c r="BN30">
        <f>$F$136/BJ30</f>
        <v>0.99781090132124484</v>
      </c>
      <c r="BP30">
        <f t="shared" ref="BP30:BP31" si="12">BN30/BH30</f>
        <v>0.24945272533031121</v>
      </c>
    </row>
    <row r="31" spans="1:68" x14ac:dyDescent="0.2">
      <c r="A31" s="4"/>
      <c r="B31" s="3"/>
      <c r="C31" s="3"/>
      <c r="D31" s="3">
        <v>6</v>
      </c>
      <c r="E31" s="3"/>
      <c r="F31" s="2">
        <v>0.147591</v>
      </c>
      <c r="G31">
        <f>F31/$F$136</f>
        <v>1.3236860986547085E-2</v>
      </c>
      <c r="H31">
        <f t="shared" si="4"/>
        <v>0.16666666666666666</v>
      </c>
      <c r="J31">
        <f>$F$136/F31</f>
        <v>75.546611920781075</v>
      </c>
      <c r="L31">
        <f t="shared" si="5"/>
        <v>12.591101986796845</v>
      </c>
      <c r="O31" s="4"/>
      <c r="P31" s="3"/>
      <c r="Q31" s="3"/>
      <c r="R31" s="3">
        <v>6</v>
      </c>
      <c r="S31" s="3"/>
      <c r="T31" s="2">
        <v>0.48464699999999999</v>
      </c>
      <c r="U31">
        <f>T31/$F$136</f>
        <v>4.3466098654708518E-2</v>
      </c>
      <c r="V31">
        <f t="shared" si="6"/>
        <v>0.16666666666666666</v>
      </c>
      <c r="X31">
        <f>$T$29/T31</f>
        <v>5.6867802751280827</v>
      </c>
      <c r="Z31">
        <f t="shared" ref="Z31" si="13">X31/R31</f>
        <v>0.94779671252134712</v>
      </c>
      <c r="AC31" s="4"/>
      <c r="AD31" s="3"/>
      <c r="AE31" s="3"/>
      <c r="AF31" s="3">
        <v>6</v>
      </c>
      <c r="AG31" s="3"/>
      <c r="AH31" s="2">
        <v>1.895119</v>
      </c>
      <c r="AI31">
        <f>AH31/$F$136</f>
        <v>0.16996582959641254</v>
      </c>
      <c r="AJ31">
        <f t="shared" si="7"/>
        <v>0.16666666666666666</v>
      </c>
      <c r="AL31">
        <f>$F$136/AH31</f>
        <v>5.8835355457889458</v>
      </c>
      <c r="AN31">
        <f t="shared" si="8"/>
        <v>0.98058925763149096</v>
      </c>
      <c r="AQ31" s="4"/>
      <c r="AR31" s="3"/>
      <c r="AS31" s="3"/>
      <c r="AT31" s="3">
        <v>6</v>
      </c>
      <c r="AU31" s="3"/>
      <c r="AV31" s="2">
        <v>4.2014430000000003</v>
      </c>
      <c r="AW31">
        <f>AV31/$F$136</f>
        <v>0.37681103139013455</v>
      </c>
      <c r="AX31">
        <f t="shared" si="9"/>
        <v>0.16666666666666666</v>
      </c>
      <c r="AZ31">
        <f>$F$136/AV31</f>
        <v>2.653850117685757</v>
      </c>
      <c r="BB31">
        <f t="shared" si="10"/>
        <v>0.44230835294762616</v>
      </c>
      <c r="BE31" s="4"/>
      <c r="BF31" s="3"/>
      <c r="BG31" s="3"/>
      <c r="BH31" s="3">
        <v>6</v>
      </c>
      <c r="BI31" s="3"/>
      <c r="BJ31" s="2">
        <v>7.5773640000000002</v>
      </c>
      <c r="BK31">
        <f>BJ31/$F$136</f>
        <v>0.67958421524663681</v>
      </c>
      <c r="BL31">
        <f t="shared" si="11"/>
        <v>0.16666666666666666</v>
      </c>
      <c r="BN31">
        <f>$F$136/BJ31</f>
        <v>1.4714879739181066</v>
      </c>
      <c r="BP31">
        <f t="shared" si="12"/>
        <v>0.24524799565301778</v>
      </c>
    </row>
    <row r="32" spans="1:68" x14ac:dyDescent="0.2">
      <c r="A32" s="4"/>
      <c r="D32" s="3">
        <v>8</v>
      </c>
      <c r="F32" s="2">
        <v>0.13187399999999999</v>
      </c>
      <c r="H32">
        <f t="shared" ref="H32" si="14">1/D32</f>
        <v>0.125</v>
      </c>
      <c r="J32">
        <f>$F$136/F32</f>
        <v>84.550404173680946</v>
      </c>
      <c r="L32">
        <f t="shared" ref="L32" si="15">J32/D32</f>
        <v>10.568800521710118</v>
      </c>
      <c r="O32" s="4"/>
      <c r="R32" s="3">
        <v>8</v>
      </c>
      <c r="T32" s="2">
        <v>0.373172</v>
      </c>
      <c r="V32">
        <f t="shared" ref="V32" si="16">1/R32</f>
        <v>0.125</v>
      </c>
      <c r="X32">
        <f>$T$29/T32</f>
        <v>7.3855514347271498</v>
      </c>
      <c r="Z32">
        <f>X32/R32</f>
        <v>0.92319392934089373</v>
      </c>
      <c r="AC32" s="4"/>
      <c r="AF32" s="3">
        <v>8</v>
      </c>
      <c r="AH32" s="2">
        <v>1.3982760000000001</v>
      </c>
      <c r="AJ32">
        <f>1/AF32</f>
        <v>0.125</v>
      </c>
      <c r="AL32">
        <f>$F$136/AH32</f>
        <v>7.9741052553287046</v>
      </c>
      <c r="AN32">
        <f>AL32/AF32</f>
        <v>0.99676315691608808</v>
      </c>
      <c r="AQ32" s="4"/>
      <c r="AT32" s="3">
        <v>8</v>
      </c>
      <c r="AV32" s="2">
        <v>3.196269</v>
      </c>
      <c r="AX32">
        <f t="shared" ref="AX32" si="17">1/AT32</f>
        <v>0.125</v>
      </c>
      <c r="AZ32">
        <f>$F$136/AV32</f>
        <v>3.4884423057008029</v>
      </c>
      <c r="BB32">
        <f t="shared" ref="BB32" si="18">AZ32/AT32</f>
        <v>0.43605528821260037</v>
      </c>
      <c r="BE32" s="4"/>
      <c r="BH32" s="3">
        <v>8</v>
      </c>
      <c r="BJ32" s="2">
        <v>5.5733889999999997</v>
      </c>
      <c r="BL32">
        <f t="shared" ref="BL32" si="19">1/BH32</f>
        <v>0.125</v>
      </c>
      <c r="BN32">
        <f>$F$136/BJ32</f>
        <v>2.0005781042737194</v>
      </c>
      <c r="BP32">
        <f t="shared" ref="BP32" si="20">BN32/BH32</f>
        <v>0.25007226303421493</v>
      </c>
    </row>
    <row r="33" spans="1:68" x14ac:dyDescent="0.2">
      <c r="A33" s="4"/>
      <c r="B33" s="3"/>
      <c r="C33" s="3"/>
      <c r="D33" s="3">
        <v>9</v>
      </c>
      <c r="E33" s="3"/>
      <c r="F33" s="2">
        <v>0.12515999999999999</v>
      </c>
      <c r="G33" s="3"/>
      <c r="H33">
        <f>1/D33</f>
        <v>0.1111111111111111</v>
      </c>
      <c r="J33">
        <f>$F$136/F33</f>
        <v>89.085969958453191</v>
      </c>
      <c r="L33">
        <f>J33/D33</f>
        <v>9.8984411064947988</v>
      </c>
      <c r="O33" s="4"/>
      <c r="P33" s="3"/>
      <c r="Q33" s="3"/>
      <c r="R33" s="3">
        <v>9</v>
      </c>
      <c r="S33" s="3"/>
      <c r="T33" s="2">
        <v>0.34044600000000003</v>
      </c>
      <c r="U33" s="3"/>
      <c r="V33">
        <f>1/R33</f>
        <v>0.1111111111111111</v>
      </c>
      <c r="X33">
        <f>$T$29/T33</f>
        <v>8.0955011954906198</v>
      </c>
      <c r="Z33">
        <f>X33/R33</f>
        <v>0.89950013283229113</v>
      </c>
      <c r="AC33" s="4"/>
      <c r="AD33" s="3"/>
      <c r="AE33" s="3"/>
      <c r="AF33" s="3">
        <v>9</v>
      </c>
      <c r="AG33" s="3"/>
      <c r="AH33" s="2">
        <v>1.294316</v>
      </c>
      <c r="AI33" s="3"/>
      <c r="AJ33">
        <f>1/AF33</f>
        <v>0.1111111111111111</v>
      </c>
      <c r="AL33">
        <f>$F$136/AH33</f>
        <v>8.614588709403268</v>
      </c>
      <c r="AN33">
        <f>AL33/AF33</f>
        <v>0.95717652326702973</v>
      </c>
      <c r="AQ33" s="4"/>
      <c r="AR33" s="3"/>
      <c r="AS33" s="3"/>
      <c r="AT33" s="3">
        <v>9</v>
      </c>
      <c r="AU33" s="3"/>
      <c r="AV33" s="2">
        <v>2.819388</v>
      </c>
      <c r="AW33" s="3"/>
      <c r="AX33">
        <f>1/AT33</f>
        <v>0.1111111111111111</v>
      </c>
      <c r="AZ33">
        <f>$F$136/AV33</f>
        <v>3.9547589760614716</v>
      </c>
      <c r="BB33">
        <f>AZ33/AT33</f>
        <v>0.43941766400683019</v>
      </c>
      <c r="BE33" s="4"/>
      <c r="BF33" s="3"/>
      <c r="BG33" s="3"/>
      <c r="BH33" s="3">
        <v>9</v>
      </c>
      <c r="BI33" s="3"/>
      <c r="BJ33" s="2">
        <v>5.0073299999999996</v>
      </c>
      <c r="BK33" s="3"/>
      <c r="BL33">
        <f>1/BH33</f>
        <v>0.1111111111111111</v>
      </c>
      <c r="BN33">
        <f>$F$136/BJ33</f>
        <v>2.2267356056021876</v>
      </c>
      <c r="BP33">
        <f>BN33/BH33</f>
        <v>0.24741506728913196</v>
      </c>
    </row>
    <row r="34" spans="1:68" x14ac:dyDescent="0.2">
      <c r="A34" s="4"/>
      <c r="B34" s="3"/>
      <c r="C34" s="3"/>
      <c r="D34" s="3">
        <v>10</v>
      </c>
      <c r="E34" s="3"/>
      <c r="F34" s="2">
        <v>0.11428099999999999</v>
      </c>
      <c r="G34" s="3"/>
      <c r="H34">
        <f>1/D34</f>
        <v>0.1</v>
      </c>
      <c r="J34">
        <f>$F$136/F34</f>
        <v>97.566524619140552</v>
      </c>
      <c r="L34">
        <f>J34/D34</f>
        <v>9.7566524619140544</v>
      </c>
      <c r="O34" s="4"/>
      <c r="P34" s="3"/>
      <c r="Q34" s="3"/>
      <c r="R34" s="3">
        <v>10</v>
      </c>
      <c r="S34" s="3"/>
      <c r="T34" s="2">
        <v>0.31644</v>
      </c>
      <c r="U34" s="3"/>
      <c r="V34">
        <f>1/R34</f>
        <v>0.1</v>
      </c>
      <c r="X34">
        <f>$T$29/T34</f>
        <v>8.7096479585387439</v>
      </c>
      <c r="Z34">
        <f>X34/R34</f>
        <v>0.87096479585387443</v>
      </c>
      <c r="AC34" s="4"/>
      <c r="AD34" s="3"/>
      <c r="AE34" s="3"/>
      <c r="AF34" s="3">
        <v>10</v>
      </c>
      <c r="AG34" s="3"/>
      <c r="AH34" s="2">
        <v>1.1243890000000001</v>
      </c>
      <c r="AI34" s="3"/>
      <c r="AJ34">
        <f>1/AF34</f>
        <v>0.1</v>
      </c>
      <c r="AL34">
        <f>$F$136/AH34</f>
        <v>9.9164968707449113</v>
      </c>
      <c r="AN34">
        <f>AL34/AF34</f>
        <v>0.99164968707449108</v>
      </c>
      <c r="AQ34" s="4"/>
      <c r="AR34" s="3"/>
      <c r="AS34" s="3"/>
      <c r="AT34" s="3">
        <v>10</v>
      </c>
      <c r="AU34" s="3"/>
      <c r="AV34" s="2">
        <v>2.5224950000000002</v>
      </c>
      <c r="AW34" s="3"/>
      <c r="AX34">
        <f>1/AT34</f>
        <v>0.1</v>
      </c>
      <c r="AZ34">
        <f>$F$136/AV34</f>
        <v>4.4202267992602557</v>
      </c>
      <c r="BB34">
        <f>AZ34/AT34</f>
        <v>0.44202267992602556</v>
      </c>
      <c r="BE34" s="4"/>
      <c r="BF34" s="3"/>
      <c r="BG34" s="3"/>
      <c r="BH34" s="3">
        <v>10</v>
      </c>
      <c r="BI34" s="3"/>
      <c r="BJ34" s="2">
        <v>4.4727690000000004</v>
      </c>
      <c r="BK34" s="3"/>
      <c r="BL34">
        <f>1/BH34</f>
        <v>0.1</v>
      </c>
      <c r="BN34">
        <f>$F$136/BJ34</f>
        <v>2.4928629222747696</v>
      </c>
      <c r="BP34">
        <f>BN34/BH34</f>
        <v>0.24928629222747695</v>
      </c>
    </row>
    <row r="35" spans="1:68" x14ac:dyDescent="0.2">
      <c r="A35" s="4"/>
      <c r="B35" s="3"/>
      <c r="C35" s="3"/>
      <c r="D35" s="3">
        <v>12</v>
      </c>
      <c r="E35" s="3"/>
      <c r="F35" s="2">
        <v>8.8329000000000005E-2</v>
      </c>
      <c r="G35" s="3"/>
      <c r="H35">
        <f>1/D37</f>
        <v>6.25E-2</v>
      </c>
      <c r="J35">
        <f>$F$136/F37</f>
        <v>135.24495712189028</v>
      </c>
      <c r="L35">
        <f>J35/D37</f>
        <v>8.4528098201181425</v>
      </c>
      <c r="O35" s="4"/>
      <c r="P35" s="3"/>
      <c r="Q35" s="3"/>
      <c r="R35" s="3">
        <v>12</v>
      </c>
      <c r="S35" s="3"/>
      <c r="T35" s="2">
        <v>0.27943499999999999</v>
      </c>
      <c r="U35" s="3"/>
      <c r="V35">
        <f>1/R37</f>
        <v>6.25E-2</v>
      </c>
      <c r="X35">
        <f>$T$29/T35</f>
        <v>9.8630486517436982</v>
      </c>
      <c r="Z35">
        <f>X35/R37</f>
        <v>0.61644054073398113</v>
      </c>
      <c r="AC35" s="4"/>
      <c r="AD35" s="3"/>
      <c r="AE35" s="3"/>
      <c r="AF35" s="3">
        <v>12</v>
      </c>
      <c r="AG35" s="3"/>
      <c r="AH35" s="2">
        <v>0.94579599999999997</v>
      </c>
      <c r="AI35" s="3"/>
      <c r="AJ35">
        <f>1/AF37</f>
        <v>6.25E-2</v>
      </c>
      <c r="AL35">
        <f>$F$136/AH37</f>
        <v>15.880114393792656</v>
      </c>
      <c r="AN35">
        <f>AL35/AF37</f>
        <v>0.99250714961204101</v>
      </c>
      <c r="AQ35" s="4"/>
      <c r="AR35" s="3"/>
      <c r="AS35" s="3"/>
      <c r="AT35" s="3">
        <v>12</v>
      </c>
      <c r="AU35" s="3"/>
      <c r="AV35" s="2">
        <v>2.1161970000000001</v>
      </c>
      <c r="AW35" s="3"/>
      <c r="AX35">
        <f>1/AT37</f>
        <v>6.25E-2</v>
      </c>
      <c r="AZ35">
        <f>$F$136/AV37</f>
        <v>6.9481573985101663</v>
      </c>
      <c r="BB35">
        <f>AZ35/AT37</f>
        <v>0.4342598374068854</v>
      </c>
      <c r="BE35" s="4"/>
      <c r="BF35" s="3"/>
      <c r="BG35" s="3"/>
      <c r="BH35" s="3">
        <v>12</v>
      </c>
      <c r="BI35" s="3"/>
      <c r="BJ35" s="2">
        <v>3.7703669999999998</v>
      </c>
      <c r="BK35" s="3"/>
      <c r="BL35">
        <f>1/BH37</f>
        <v>6.25E-2</v>
      </c>
      <c r="BN35">
        <f>$F$136/BJ37</f>
        <v>3.8973395327247191</v>
      </c>
      <c r="BP35">
        <f>BN35/BH37</f>
        <v>0.24358372079529494</v>
      </c>
    </row>
    <row r="36" spans="1:68" x14ac:dyDescent="0.2">
      <c r="A36" s="4"/>
      <c r="B36" s="3"/>
      <c r="C36" s="3"/>
      <c r="D36" s="3">
        <v>14</v>
      </c>
      <c r="E36" s="3"/>
      <c r="F36" s="2">
        <v>9.0096999999999997E-2</v>
      </c>
      <c r="G36" s="3"/>
      <c r="H36">
        <f>1/D35</f>
        <v>8.3333333333333329E-2</v>
      </c>
      <c r="J36">
        <f>$F$136/F35</f>
        <v>126.2326076373558</v>
      </c>
      <c r="L36">
        <f>J36/D35</f>
        <v>10.51938396977965</v>
      </c>
      <c r="O36" s="4"/>
      <c r="P36" s="3"/>
      <c r="Q36" s="3"/>
      <c r="R36" s="3">
        <v>14</v>
      </c>
      <c r="S36" s="3"/>
      <c r="T36" s="2">
        <v>0.25857400000000003</v>
      </c>
      <c r="U36" s="3"/>
      <c r="V36">
        <f>1/R35</f>
        <v>8.3333333333333329E-2</v>
      </c>
      <c r="X36">
        <f>$T$29/T36</f>
        <v>10.658770796754506</v>
      </c>
      <c r="Z36">
        <f>X36/R35</f>
        <v>0.88823089972954217</v>
      </c>
      <c r="AC36" s="4"/>
      <c r="AD36" s="3"/>
      <c r="AE36" s="3"/>
      <c r="AF36" s="3">
        <v>14</v>
      </c>
      <c r="AG36" s="3"/>
      <c r="AH36" s="2">
        <v>0.81785300000000005</v>
      </c>
      <c r="AI36" s="3"/>
      <c r="AJ36">
        <f>1/AF35</f>
        <v>8.3333333333333329E-2</v>
      </c>
      <c r="AL36">
        <f>$F$136/AH35</f>
        <v>11.789011583893355</v>
      </c>
      <c r="AN36">
        <f>AL36/AF35</f>
        <v>0.98241763199111298</v>
      </c>
      <c r="AQ36" s="4"/>
      <c r="AR36" s="3"/>
      <c r="AS36" s="3"/>
      <c r="AT36" s="3">
        <v>14</v>
      </c>
      <c r="AU36" s="3"/>
      <c r="AV36" s="2">
        <v>1.8595539999999999</v>
      </c>
      <c r="AW36" s="3"/>
      <c r="AX36">
        <f>1/AT35</f>
        <v>8.3333333333333329E-2</v>
      </c>
      <c r="AZ36">
        <f>$F$136/AV35</f>
        <v>5.2688856472247148</v>
      </c>
      <c r="BB36">
        <f>AZ36/AT35</f>
        <v>0.43907380393539291</v>
      </c>
      <c r="BE36" s="4"/>
      <c r="BF36" s="3"/>
      <c r="BG36" s="3"/>
      <c r="BH36" s="3">
        <v>14</v>
      </c>
      <c r="BI36" s="3"/>
      <c r="BJ36" s="2">
        <v>3.295318</v>
      </c>
      <c r="BK36" s="3"/>
      <c r="BL36">
        <f>1/BH35</f>
        <v>8.3333333333333329E-2</v>
      </c>
      <c r="BN36">
        <f>$F$136/BJ35</f>
        <v>2.9572717987400168</v>
      </c>
      <c r="BP36">
        <f>BN36/BH35</f>
        <v>0.24643931656166806</v>
      </c>
    </row>
    <row r="37" spans="1:68" x14ac:dyDescent="0.2">
      <c r="A37" s="4"/>
      <c r="B37" s="3"/>
      <c r="C37" s="3"/>
      <c r="D37" s="3">
        <v>16</v>
      </c>
      <c r="E37" s="3"/>
      <c r="F37" s="2">
        <v>8.2443000000000002E-2</v>
      </c>
      <c r="G37" s="3"/>
      <c r="H37">
        <f>1/D36</f>
        <v>7.1428571428571425E-2</v>
      </c>
      <c r="J37">
        <f>$F$136/F36</f>
        <v>123.75550795254004</v>
      </c>
      <c r="L37">
        <f>J37/D36</f>
        <v>8.8396791394671457</v>
      </c>
      <c r="O37" s="4"/>
      <c r="P37" s="3"/>
      <c r="Q37" s="3"/>
      <c r="R37" s="3">
        <v>16</v>
      </c>
      <c r="S37" s="3"/>
      <c r="T37" s="2">
        <v>0.225026</v>
      </c>
      <c r="U37" s="3"/>
      <c r="V37">
        <f>1/R36</f>
        <v>7.1428571428571425E-2</v>
      </c>
      <c r="X37">
        <f>$T$29/T37</f>
        <v>12.247833583674776</v>
      </c>
      <c r="Z37">
        <f>X37/R36</f>
        <v>0.87484525597676976</v>
      </c>
      <c r="AC37" s="4"/>
      <c r="AD37" s="3"/>
      <c r="AE37" s="3"/>
      <c r="AF37" s="3">
        <v>16</v>
      </c>
      <c r="AG37" s="3"/>
      <c r="AH37" s="2">
        <v>0.70213599999999998</v>
      </c>
      <c r="AI37" s="3"/>
      <c r="AJ37">
        <f>1/AF36</f>
        <v>7.1428571428571425E-2</v>
      </c>
      <c r="AL37">
        <f>$F$136/AH36</f>
        <v>13.633256832218015</v>
      </c>
      <c r="AN37">
        <f>AL37/AF36</f>
        <v>0.97380405944414394</v>
      </c>
      <c r="AQ37" s="4"/>
      <c r="AR37" s="3"/>
      <c r="AS37" s="3"/>
      <c r="AT37" s="3">
        <v>16</v>
      </c>
      <c r="AU37" s="3"/>
      <c r="AV37" s="2">
        <v>1.6047419999999999</v>
      </c>
      <c r="AW37" s="3"/>
      <c r="AX37">
        <f>1/AT36</f>
        <v>7.1428571428571425E-2</v>
      </c>
      <c r="AZ37">
        <f>$F$136/AV36</f>
        <v>5.9960614211794878</v>
      </c>
      <c r="BB37">
        <f>AZ37/AT36</f>
        <v>0.42829010151282054</v>
      </c>
      <c r="BE37" s="4"/>
      <c r="BF37" s="3"/>
      <c r="BG37" s="3"/>
      <c r="BH37" s="3">
        <v>16</v>
      </c>
      <c r="BI37" s="3"/>
      <c r="BJ37" s="2">
        <v>2.8609260000000001</v>
      </c>
      <c r="BK37" s="3"/>
      <c r="BL37">
        <f>1/BH36</f>
        <v>7.1428571428571425E-2</v>
      </c>
      <c r="BN37">
        <f>$F$136/BJ36</f>
        <v>3.3835884731003198</v>
      </c>
      <c r="BP37">
        <f>BN37/BH36</f>
        <v>0.24168489093573714</v>
      </c>
    </row>
    <row r="38" spans="1:68" x14ac:dyDescent="0.2">
      <c r="D38" s="3">
        <v>18</v>
      </c>
      <c r="F38" s="2">
        <v>7.7736E-2</v>
      </c>
      <c r="R38" s="3">
        <v>18</v>
      </c>
      <c r="T38" s="2">
        <v>0.18004400000000001</v>
      </c>
      <c r="AF38" s="3">
        <v>18</v>
      </c>
      <c r="AH38" s="2">
        <v>0.76569399999999999</v>
      </c>
    </row>
    <row r="40" spans="1:68" x14ac:dyDescent="0.2">
      <c r="B40" t="s">
        <v>1</v>
      </c>
      <c r="C40" t="s">
        <v>2</v>
      </c>
      <c r="D40" t="s">
        <v>3</v>
      </c>
      <c r="F40" t="s">
        <v>4</v>
      </c>
      <c r="G40" t="s">
        <v>5</v>
      </c>
      <c r="H40" t="s">
        <v>6</v>
      </c>
      <c r="J40" t="s">
        <v>13</v>
      </c>
      <c r="L40" t="s">
        <v>12</v>
      </c>
      <c r="P40" t="s">
        <v>1</v>
      </c>
      <c r="Q40" t="s">
        <v>2</v>
      </c>
      <c r="R40" t="s">
        <v>3</v>
      </c>
      <c r="T40" t="s">
        <v>4</v>
      </c>
      <c r="U40" t="s">
        <v>5</v>
      </c>
      <c r="V40" t="s">
        <v>6</v>
      </c>
      <c r="X40" t="s">
        <v>13</v>
      </c>
      <c r="Z40" t="s">
        <v>12</v>
      </c>
      <c r="AD40" t="s">
        <v>1</v>
      </c>
      <c r="AE40" t="s">
        <v>2</v>
      </c>
      <c r="AF40" t="s">
        <v>3</v>
      </c>
      <c r="AH40" t="s">
        <v>4</v>
      </c>
      <c r="AI40" t="s">
        <v>5</v>
      </c>
      <c r="AJ40" t="s">
        <v>6</v>
      </c>
      <c r="AL40" t="s">
        <v>13</v>
      </c>
      <c r="AN40" t="s">
        <v>12</v>
      </c>
      <c r="AR40" t="s">
        <v>1</v>
      </c>
      <c r="AS40" t="s">
        <v>2</v>
      </c>
      <c r="AT40" t="s">
        <v>3</v>
      </c>
      <c r="AV40" t="s">
        <v>4</v>
      </c>
      <c r="AW40" t="s">
        <v>5</v>
      </c>
      <c r="AX40" t="s">
        <v>6</v>
      </c>
      <c r="AZ40" t="s">
        <v>13</v>
      </c>
      <c r="BB40" t="s">
        <v>12</v>
      </c>
      <c r="BF40" t="s">
        <v>1</v>
      </c>
      <c r="BG40" t="s">
        <v>2</v>
      </c>
      <c r="BH40" t="s">
        <v>3</v>
      </c>
      <c r="BJ40" t="s">
        <v>4</v>
      </c>
      <c r="BK40" t="s">
        <v>5</v>
      </c>
      <c r="BL40" t="s">
        <v>6</v>
      </c>
      <c r="BN40" t="s">
        <v>13</v>
      </c>
      <c r="BP40" t="s">
        <v>12</v>
      </c>
    </row>
    <row r="41" spans="1:68" x14ac:dyDescent="0.2">
      <c r="A41" s="4" t="s">
        <v>9</v>
      </c>
      <c r="B41" s="3">
        <v>2500</v>
      </c>
      <c r="C41" s="3">
        <v>10</v>
      </c>
      <c r="D41" s="3">
        <v>1</v>
      </c>
      <c r="E41" s="3"/>
      <c r="F41" s="2">
        <v>0.63526000000000005</v>
      </c>
      <c r="G41" s="3"/>
      <c r="H41">
        <f>1/D41</f>
        <v>1</v>
      </c>
      <c r="J41">
        <f>$F$148/F41</f>
        <v>17.551868526272706</v>
      </c>
      <c r="L41">
        <f>J41/D41</f>
        <v>17.551868526272706</v>
      </c>
      <c r="O41" s="4" t="s">
        <v>9</v>
      </c>
      <c r="P41" s="3">
        <v>5000</v>
      </c>
      <c r="Q41" s="3">
        <v>10</v>
      </c>
      <c r="R41" s="3">
        <v>1</v>
      </c>
      <c r="S41" s="3"/>
      <c r="T41" s="2">
        <v>2.7557160000000001</v>
      </c>
      <c r="U41" s="3"/>
      <c r="V41">
        <f>1/R41</f>
        <v>1</v>
      </c>
      <c r="X41">
        <f>$T$41/T41</f>
        <v>1</v>
      </c>
      <c r="Z41">
        <f>X41/R41</f>
        <v>1</v>
      </c>
      <c r="AC41" s="4" t="s">
        <v>9</v>
      </c>
      <c r="AD41" s="3">
        <v>10000</v>
      </c>
      <c r="AE41" s="3">
        <v>10</v>
      </c>
      <c r="AF41" s="3">
        <v>1</v>
      </c>
      <c r="AG41" s="3"/>
      <c r="AH41" s="2">
        <v>11.077442</v>
      </c>
      <c r="AI41" s="3"/>
      <c r="AJ41">
        <f>1/AF41</f>
        <v>1</v>
      </c>
      <c r="AL41">
        <f>$F$148/AH41</f>
        <v>1.0065500681475019</v>
      </c>
      <c r="AN41">
        <f>AL41/AF41</f>
        <v>1.0065500681475019</v>
      </c>
      <c r="AQ41" s="4" t="s">
        <v>9</v>
      </c>
      <c r="AR41" s="3">
        <v>15000</v>
      </c>
      <c r="AS41" s="3">
        <v>10</v>
      </c>
      <c r="AT41" s="3">
        <v>1</v>
      </c>
      <c r="AU41" s="3"/>
      <c r="AV41" s="2">
        <v>24.901036999999999</v>
      </c>
      <c r="AW41" s="3"/>
      <c r="AX41">
        <f>1/AT41</f>
        <v>1</v>
      </c>
      <c r="AZ41">
        <f>$F$148/AV41</f>
        <v>0.44777251646186467</v>
      </c>
      <c r="BB41">
        <f>AZ41/AT41</f>
        <v>0.44777251646186467</v>
      </c>
      <c r="BE41" s="4" t="s">
        <v>9</v>
      </c>
      <c r="BF41" s="3">
        <v>20000</v>
      </c>
      <c r="BG41" s="3">
        <v>10</v>
      </c>
      <c r="BH41" s="3">
        <v>1</v>
      </c>
      <c r="BI41" s="3"/>
      <c r="BJ41" s="2">
        <v>44.313972999999997</v>
      </c>
      <c r="BK41" s="3"/>
      <c r="BL41">
        <f>1/BH41</f>
        <v>1</v>
      </c>
      <c r="BN41">
        <f>$F$148/BJ41</f>
        <v>0.25161363888541433</v>
      </c>
      <c r="BP41">
        <f>BN41/BH41</f>
        <v>0.25161363888541433</v>
      </c>
    </row>
    <row r="42" spans="1:68" x14ac:dyDescent="0.2">
      <c r="A42" s="4"/>
      <c r="B42" s="3"/>
      <c r="C42" s="3"/>
      <c r="D42" s="3">
        <v>4</v>
      </c>
      <c r="E42" s="3"/>
      <c r="F42" s="2">
        <v>0.160744</v>
      </c>
      <c r="G42">
        <f>F42/$F$148</f>
        <v>1.4416502242152466E-2</v>
      </c>
      <c r="H42">
        <f t="shared" ref="H42:H43" si="21">1/D42</f>
        <v>0.25</v>
      </c>
      <c r="J42">
        <f>$F$148/F42</f>
        <v>69.364952968695562</v>
      </c>
      <c r="L42">
        <f t="shared" ref="L42:L43" si="22">J42/D42</f>
        <v>17.34123824217389</v>
      </c>
      <c r="O42" s="4"/>
      <c r="P42" s="3"/>
      <c r="Q42" s="3"/>
      <c r="R42" s="3">
        <v>4</v>
      </c>
      <c r="S42" s="3"/>
      <c r="T42" s="2">
        <v>0.65191399999999999</v>
      </c>
      <c r="U42">
        <f>T42/$F$148</f>
        <v>5.8467623318385648E-2</v>
      </c>
      <c r="V42">
        <f t="shared" ref="V42:V43" si="23">1/R42</f>
        <v>0.25</v>
      </c>
      <c r="X42">
        <f>$T$41/T42</f>
        <v>4.2271158465687195</v>
      </c>
      <c r="Z42">
        <f t="shared" ref="Z42:Z43" si="24">X42/R42</f>
        <v>1.0567789616421799</v>
      </c>
      <c r="AC42" s="4"/>
      <c r="AD42" s="3"/>
      <c r="AE42" s="3"/>
      <c r="AF42" s="3">
        <v>4</v>
      </c>
      <c r="AG42" s="3"/>
      <c r="AH42" s="2">
        <v>2.7895940000000001</v>
      </c>
      <c r="AI42">
        <f>AH42/$F$148</f>
        <v>0.25018780269058294</v>
      </c>
      <c r="AJ42">
        <f t="shared" ref="AJ42:AJ43" si="25">1/AF42</f>
        <v>0.25</v>
      </c>
      <c r="AL42">
        <f>$F$148/AH42</f>
        <v>3.9969974125266972</v>
      </c>
      <c r="AN42">
        <f t="shared" ref="AN42:AN43" si="26">AL42/AF42</f>
        <v>0.99924935313167429</v>
      </c>
      <c r="AQ42" s="4"/>
      <c r="AR42" s="3"/>
      <c r="AS42" s="3"/>
      <c r="AT42" s="3">
        <v>4</v>
      </c>
      <c r="AU42" s="3"/>
      <c r="AV42" s="2">
        <v>6.2557510000000001</v>
      </c>
      <c r="AW42">
        <f>AV42/$F$148</f>
        <v>0.56105390134529143</v>
      </c>
      <c r="AX42">
        <f t="shared" ref="AX42:AX43" si="27">1/AT42</f>
        <v>0.25</v>
      </c>
      <c r="AZ42">
        <f>$F$148/AV42</f>
        <v>1.7823599436742288</v>
      </c>
      <c r="BB42">
        <f t="shared" ref="BB42:BB43" si="28">AZ42/AT42</f>
        <v>0.4455899859185572</v>
      </c>
      <c r="BE42" s="4"/>
      <c r="BF42" s="3"/>
      <c r="BG42" s="3"/>
      <c r="BH42" s="3">
        <v>4</v>
      </c>
      <c r="BI42" s="3"/>
      <c r="BJ42" s="2">
        <v>11.130419</v>
      </c>
      <c r="BK42">
        <f>BJ42/$F$148</f>
        <v>0.99824385650224212</v>
      </c>
      <c r="BL42">
        <f t="shared" ref="BL42:BL43" si="29">1/BH42</f>
        <v>0.25</v>
      </c>
      <c r="BN42">
        <f>$F$148/BJ42</f>
        <v>1.0017592329632874</v>
      </c>
      <c r="BP42">
        <f t="shared" ref="BP42:BP43" si="30">BN42/BH42</f>
        <v>0.25043980824082185</v>
      </c>
    </row>
    <row r="43" spans="1:68" x14ac:dyDescent="0.2">
      <c r="A43" s="4"/>
      <c r="B43" s="3"/>
      <c r="C43" s="3"/>
      <c r="D43" s="3">
        <v>6</v>
      </c>
      <c r="E43" s="3"/>
      <c r="F43" s="2">
        <v>0.106568</v>
      </c>
      <c r="G43">
        <f>F43/$F$148</f>
        <v>9.5576681614349766E-3</v>
      </c>
      <c r="H43">
        <f t="shared" si="21"/>
        <v>0.16666666666666666</v>
      </c>
      <c r="J43">
        <f>$F$148/F43</f>
        <v>104.62803092860896</v>
      </c>
      <c r="L43">
        <f t="shared" si="22"/>
        <v>17.43800515476816</v>
      </c>
      <c r="O43" s="4"/>
      <c r="P43" s="3"/>
      <c r="Q43" s="3"/>
      <c r="R43" s="3">
        <v>6</v>
      </c>
      <c r="S43" s="3"/>
      <c r="T43" s="2">
        <v>0.444745</v>
      </c>
      <c r="U43">
        <f>T43/$F$148</f>
        <v>3.9887443946188338E-2</v>
      </c>
      <c r="V43">
        <f t="shared" si="23"/>
        <v>0.16666666666666666</v>
      </c>
      <c r="X43">
        <f>$T$41/T43</f>
        <v>6.1961708394698087</v>
      </c>
      <c r="Z43">
        <f t="shared" si="24"/>
        <v>1.0326951399116349</v>
      </c>
      <c r="AC43" s="4"/>
      <c r="AD43" s="3"/>
      <c r="AE43" s="3"/>
      <c r="AF43" s="3">
        <v>6</v>
      </c>
      <c r="AG43" s="3"/>
      <c r="AH43" s="2">
        <v>1.867354</v>
      </c>
      <c r="AI43">
        <f>AH43/$F$148</f>
        <v>0.16747569506726456</v>
      </c>
      <c r="AJ43">
        <f t="shared" si="25"/>
        <v>0.16666666666666666</v>
      </c>
      <c r="AL43">
        <f>$F$148/AH43</f>
        <v>5.9710156724434684</v>
      </c>
      <c r="AN43">
        <f t="shared" si="26"/>
        <v>0.99516927874057803</v>
      </c>
      <c r="AQ43" s="4"/>
      <c r="AR43" s="3"/>
      <c r="AS43" s="3"/>
      <c r="AT43" s="3">
        <v>6</v>
      </c>
      <c r="AU43" s="3"/>
      <c r="AV43" s="2">
        <v>4.2003000000000004</v>
      </c>
      <c r="AW43" t="e">
        <f>#REF!/$F$148</f>
        <v>#REF!</v>
      </c>
      <c r="AX43">
        <f t="shared" si="27"/>
        <v>0.16666666666666666</v>
      </c>
      <c r="AZ43" t="e">
        <f>$F$148/#REF!</f>
        <v>#REF!</v>
      </c>
      <c r="BB43" t="e">
        <f t="shared" si="28"/>
        <v>#REF!</v>
      </c>
      <c r="BE43" s="4"/>
      <c r="BF43" s="3"/>
      <c r="BG43" s="3"/>
      <c r="BH43" s="3">
        <v>6</v>
      </c>
      <c r="BI43" s="3"/>
      <c r="BJ43" s="2">
        <v>7.4951610000000004</v>
      </c>
      <c r="BK43">
        <f>BJ43/$F$148</f>
        <v>0.67221174887892376</v>
      </c>
      <c r="BL43">
        <f t="shared" si="29"/>
        <v>0.16666666666666666</v>
      </c>
      <c r="BN43">
        <f>$F$148/BJ43</f>
        <v>1.4876264832736747</v>
      </c>
      <c r="BP43">
        <f t="shared" si="30"/>
        <v>0.24793774721227912</v>
      </c>
    </row>
    <row r="44" spans="1:68" x14ac:dyDescent="0.2">
      <c r="D44" s="3">
        <v>8</v>
      </c>
      <c r="F44" s="2">
        <v>8.0176999999999998E-2</v>
      </c>
      <c r="H44">
        <f t="shared" ref="H44" si="31">1/D44</f>
        <v>0.125</v>
      </c>
      <c r="J44">
        <f>$F$148/F44</f>
        <v>139.06731356872919</v>
      </c>
      <c r="L44">
        <f>J44/D44</f>
        <v>17.383414196091149</v>
      </c>
      <c r="R44" s="3">
        <v>8</v>
      </c>
      <c r="T44" s="2">
        <v>0.33363799999999999</v>
      </c>
      <c r="V44">
        <f t="shared" ref="V44" si="32">1/R44</f>
        <v>0.125</v>
      </c>
      <c r="X44">
        <f>$T$41/T44</f>
        <v>8.2595987267637376</v>
      </c>
      <c r="Z44">
        <f>X44/R44</f>
        <v>1.0324498408454672</v>
      </c>
      <c r="AF44" s="3">
        <v>8</v>
      </c>
      <c r="AH44" s="2">
        <v>1.400045</v>
      </c>
      <c r="AJ44">
        <f t="shared" ref="AJ44" si="33">1/AF44</f>
        <v>0.125</v>
      </c>
      <c r="AL44">
        <f>$F$148/AH44</f>
        <v>7.9640297276158982</v>
      </c>
      <c r="AN44">
        <f>AL44/AF44</f>
        <v>0.99550371595198728</v>
      </c>
      <c r="AT44" s="3">
        <v>8</v>
      </c>
      <c r="AV44" s="2">
        <v>3.212459</v>
      </c>
      <c r="AX44">
        <f t="shared" ref="AX44" si="34">1/AT44</f>
        <v>0.125</v>
      </c>
      <c r="AZ44">
        <f>$F$148/AV44</f>
        <v>3.4708614179978641</v>
      </c>
      <c r="BB44">
        <f>AZ44/AT44</f>
        <v>0.43385767724973301</v>
      </c>
      <c r="BH44" s="3">
        <v>8</v>
      </c>
      <c r="BJ44" s="2">
        <v>5.5734680000000001</v>
      </c>
      <c r="BL44">
        <f t="shared" ref="BL44" si="35">1/BH44</f>
        <v>0.125</v>
      </c>
      <c r="BN44">
        <f>$F$148/BJ44</f>
        <v>2.0005497474821783</v>
      </c>
      <c r="BP44">
        <f>BN44/BH44</f>
        <v>0.25006871843527229</v>
      </c>
    </row>
    <row r="45" spans="1:68" x14ac:dyDescent="0.2">
      <c r="A45" s="4"/>
      <c r="B45" s="3"/>
      <c r="C45" s="3"/>
      <c r="D45" s="3">
        <v>9</v>
      </c>
      <c r="E45" s="3"/>
      <c r="F45" s="2">
        <v>7.3469999999999994E-2</v>
      </c>
      <c r="G45" s="3"/>
      <c r="H45">
        <f>1/D45</f>
        <v>0.1111111111111111</v>
      </c>
      <c r="J45">
        <f>$F$148/F45</f>
        <v>151.76262420035391</v>
      </c>
      <c r="L45">
        <f>J45/D45</f>
        <v>16.862513800039324</v>
      </c>
      <c r="O45" s="4"/>
      <c r="P45" s="3"/>
      <c r="Q45" s="3"/>
      <c r="R45" s="3">
        <v>9</v>
      </c>
      <c r="S45" s="3"/>
      <c r="T45" s="2">
        <v>0.29831299999999999</v>
      </c>
      <c r="U45" s="3"/>
      <c r="V45">
        <f>1/R45</f>
        <v>0.1111111111111111</v>
      </c>
      <c r="X45">
        <f>$T$41/T45</f>
        <v>9.2376664778269806</v>
      </c>
      <c r="Z45">
        <f>X45/R45</f>
        <v>1.0264073864252201</v>
      </c>
      <c r="AC45" s="4"/>
      <c r="AD45" s="3"/>
      <c r="AE45" s="3"/>
      <c r="AF45" s="3">
        <v>9</v>
      </c>
      <c r="AG45" s="3"/>
      <c r="AH45" s="2">
        <v>1.2584630000000001</v>
      </c>
      <c r="AI45" s="3"/>
      <c r="AJ45">
        <f>1/AF45</f>
        <v>0.1111111111111111</v>
      </c>
      <c r="AL45">
        <f>$F$148/AH45</f>
        <v>8.8600141601302536</v>
      </c>
      <c r="AN45">
        <f>AL45/AF45</f>
        <v>0.98444601779225038</v>
      </c>
      <c r="AQ45" s="4"/>
      <c r="AR45" s="3"/>
      <c r="AS45" s="3"/>
      <c r="AT45" s="3">
        <v>9</v>
      </c>
      <c r="AU45" s="3"/>
      <c r="AV45" s="2">
        <v>2.8209119999999999</v>
      </c>
      <c r="AW45" s="3"/>
      <c r="AX45">
        <f>1/AT45</f>
        <v>0.1111111111111111</v>
      </c>
      <c r="AZ45">
        <f>$F$148/AV43</f>
        <v>2.6545722924553008</v>
      </c>
      <c r="BB45">
        <f>AZ45/AT45</f>
        <v>0.29495247693947785</v>
      </c>
      <c r="BE45" s="4"/>
      <c r="BF45" s="3"/>
      <c r="BG45" s="3"/>
      <c r="BH45" s="3">
        <v>9</v>
      </c>
      <c r="BI45" s="3"/>
      <c r="BJ45" s="2">
        <v>5.0014079999999996</v>
      </c>
      <c r="BK45" s="3"/>
      <c r="BL45">
        <f>1/BH45</f>
        <v>0.1111111111111111</v>
      </c>
      <c r="BN45">
        <f>$F$148/BJ45</f>
        <v>2.2293722087860059</v>
      </c>
      <c r="BP45">
        <f>BN45/BH45</f>
        <v>0.24770802319844509</v>
      </c>
    </row>
    <row r="46" spans="1:68" x14ac:dyDescent="0.2">
      <c r="A46" s="4"/>
      <c r="B46" s="3"/>
      <c r="C46" s="3"/>
      <c r="D46" s="3">
        <v>10</v>
      </c>
      <c r="E46" s="3"/>
      <c r="F46" s="2">
        <v>6.6961000000000007E-2</v>
      </c>
      <c r="G46" s="3"/>
      <c r="H46">
        <f>1/D46</f>
        <v>0.1</v>
      </c>
      <c r="J46">
        <f>$F$148/F46</f>
        <v>166.51483699466851</v>
      </c>
      <c r="L46">
        <f>J46/D46</f>
        <v>16.651483699466851</v>
      </c>
      <c r="O46" s="4"/>
      <c r="P46" s="3"/>
      <c r="Q46" s="3"/>
      <c r="R46" s="3">
        <v>10</v>
      </c>
      <c r="S46" s="3"/>
      <c r="T46" s="2">
        <v>0.27636899999999998</v>
      </c>
      <c r="U46" s="3"/>
      <c r="V46">
        <f>1/R46</f>
        <v>0.1</v>
      </c>
      <c r="X46">
        <f>$T$41/T46</f>
        <v>9.9711472704970543</v>
      </c>
      <c r="Z46">
        <f>X46/R46</f>
        <v>0.99711472704970538</v>
      </c>
      <c r="AC46" s="4"/>
      <c r="AD46" s="3"/>
      <c r="AE46" s="3"/>
      <c r="AF46" s="3">
        <v>10</v>
      </c>
      <c r="AG46" s="3"/>
      <c r="AH46" s="2">
        <v>1.1236060000000001</v>
      </c>
      <c r="AI46" s="3"/>
      <c r="AJ46">
        <f>1/AF46</f>
        <v>0.1</v>
      </c>
      <c r="AL46">
        <f>$F$148/AH46</f>
        <v>9.9234073153756732</v>
      </c>
      <c r="AN46">
        <f>AL46/AF46</f>
        <v>0.9923407315375673</v>
      </c>
      <c r="AQ46" s="4"/>
      <c r="AR46" s="3"/>
      <c r="AS46" s="3"/>
      <c r="AT46" s="3">
        <v>10</v>
      </c>
      <c r="AU46" s="3"/>
      <c r="AV46" s="2">
        <v>2.520464</v>
      </c>
      <c r="AW46" s="3"/>
      <c r="AX46">
        <f>1/AT46</f>
        <v>0.1</v>
      </c>
      <c r="AZ46">
        <f>$F$148/AV46</f>
        <v>4.4237886357432599</v>
      </c>
      <c r="BB46">
        <f>AZ46/AT46</f>
        <v>0.44237886357432599</v>
      </c>
      <c r="BE46" s="4"/>
      <c r="BF46" s="3"/>
      <c r="BG46" s="3"/>
      <c r="BH46" s="3">
        <v>10</v>
      </c>
      <c r="BI46" s="3"/>
      <c r="BJ46" s="2">
        <v>4.4736190000000002</v>
      </c>
      <c r="BK46" s="3"/>
      <c r="BL46">
        <f>1/BH46</f>
        <v>0.1</v>
      </c>
      <c r="BN46">
        <f>$F$148/BJ46</f>
        <v>2.4923892714153797</v>
      </c>
      <c r="BP46">
        <f>BN46/BH46</f>
        <v>0.24923892714153797</v>
      </c>
    </row>
    <row r="47" spans="1:68" x14ac:dyDescent="0.2">
      <c r="A47" s="4"/>
      <c r="B47" s="3"/>
      <c r="C47" s="3"/>
      <c r="D47" s="3">
        <v>12</v>
      </c>
      <c r="E47" s="3"/>
      <c r="F47" s="2">
        <v>5.6166000000000001E-2</v>
      </c>
      <c r="G47" s="3"/>
      <c r="H47">
        <f>1/D49</f>
        <v>6.25E-2</v>
      </c>
      <c r="J47">
        <f>$F$148/F49</f>
        <v>217.93944606243039</v>
      </c>
      <c r="L47">
        <f>J47/D49</f>
        <v>13.621215378901899</v>
      </c>
      <c r="O47" s="4"/>
      <c r="P47" s="3"/>
      <c r="Q47" s="3"/>
      <c r="R47" s="3">
        <v>12</v>
      </c>
      <c r="S47" s="3"/>
      <c r="T47" s="2">
        <v>0.23338999999999999</v>
      </c>
      <c r="U47" s="3"/>
      <c r="V47">
        <f>1/R49</f>
        <v>6.25E-2</v>
      </c>
      <c r="X47">
        <f>$T$41/T47</f>
        <v>11.807343930759673</v>
      </c>
      <c r="Z47">
        <f>X47/R49</f>
        <v>0.73795899567247958</v>
      </c>
      <c r="AC47" s="4"/>
      <c r="AD47" s="3"/>
      <c r="AE47" s="3"/>
      <c r="AF47" s="3">
        <v>12</v>
      </c>
      <c r="AG47" s="3"/>
      <c r="AH47" s="2">
        <v>0.91350100000000001</v>
      </c>
      <c r="AI47" s="3"/>
      <c r="AJ47">
        <f>1/AF49</f>
        <v>6.25E-2</v>
      </c>
      <c r="AL47">
        <f>$F$148/AH49</f>
        <v>15.951267803903841</v>
      </c>
      <c r="AN47">
        <f>AL47/AF49</f>
        <v>0.99695423774399006</v>
      </c>
      <c r="AQ47" s="4"/>
      <c r="AR47" s="3"/>
      <c r="AS47" s="3"/>
      <c r="AT47" s="3">
        <v>12</v>
      </c>
      <c r="AU47" s="3"/>
      <c r="AV47" s="2">
        <v>2.1171199999999999</v>
      </c>
      <c r="AW47" s="3"/>
      <c r="AX47">
        <f>1/AT49</f>
        <v>6.25E-2</v>
      </c>
      <c r="AZ47">
        <f>$F$148/AV49</f>
        <v>6.9502016493483012</v>
      </c>
      <c r="BB47">
        <f>AZ47/AT49</f>
        <v>0.43438760308426883</v>
      </c>
      <c r="BE47" s="4"/>
      <c r="BF47" s="3"/>
      <c r="BG47" s="3"/>
      <c r="BH47" s="3">
        <v>12</v>
      </c>
      <c r="BI47" s="3"/>
      <c r="BJ47" s="2">
        <v>3.7534459999999998</v>
      </c>
      <c r="BK47" s="3"/>
      <c r="BL47">
        <f>1/BH49</f>
        <v>6.25E-2</v>
      </c>
      <c r="BN47">
        <f>$F$148/BJ49</f>
        <v>3.9064060153747731</v>
      </c>
      <c r="BP47">
        <f>BN47/BH49</f>
        <v>0.24415037596092332</v>
      </c>
    </row>
    <row r="48" spans="1:68" x14ac:dyDescent="0.2">
      <c r="A48" s="4"/>
      <c r="B48" s="3"/>
      <c r="C48" s="3"/>
      <c r="D48" s="3">
        <v>14</v>
      </c>
      <c r="E48" s="3"/>
      <c r="F48" s="2">
        <v>5.5545999999999998E-2</v>
      </c>
      <c r="G48" s="3"/>
      <c r="H48">
        <f>1/D47</f>
        <v>8.3333333333333329E-2</v>
      </c>
      <c r="J48">
        <f>$F$148/F47</f>
        <v>198.51867677954635</v>
      </c>
      <c r="L48">
        <f>J48/D47</f>
        <v>16.543223064962195</v>
      </c>
      <c r="O48" s="4"/>
      <c r="P48" s="3"/>
      <c r="Q48" s="3"/>
      <c r="R48" s="3">
        <v>14</v>
      </c>
      <c r="S48" s="3"/>
      <c r="T48" s="2">
        <v>0.20422199999999999</v>
      </c>
      <c r="U48" s="3"/>
      <c r="V48">
        <f>1/R47</f>
        <v>8.3333333333333329E-2</v>
      </c>
      <c r="X48">
        <f>$T$41/T48</f>
        <v>13.493727414284455</v>
      </c>
      <c r="Z48">
        <f>X48/R47</f>
        <v>1.1244772845237045</v>
      </c>
      <c r="AC48" s="4"/>
      <c r="AD48" s="3"/>
      <c r="AE48" s="3"/>
      <c r="AF48" s="3">
        <v>14</v>
      </c>
      <c r="AG48" s="3"/>
      <c r="AH48" s="2">
        <v>0.81373600000000001</v>
      </c>
      <c r="AI48" s="3"/>
      <c r="AJ48">
        <f>1/AF47</f>
        <v>8.3333333333333329E-2</v>
      </c>
      <c r="AL48">
        <f>$F$148/AH47</f>
        <v>12.205788499410509</v>
      </c>
      <c r="AN48">
        <f>AL48/AF47</f>
        <v>1.0171490416175424</v>
      </c>
      <c r="AQ48" s="4"/>
      <c r="AR48" s="3"/>
      <c r="AS48" s="3"/>
      <c r="AT48" s="3">
        <v>14</v>
      </c>
      <c r="AU48" s="3"/>
      <c r="AV48" s="2">
        <v>1.8468990000000001</v>
      </c>
      <c r="AW48" s="3"/>
      <c r="AX48">
        <f>1/AT47</f>
        <v>8.3333333333333329E-2</v>
      </c>
      <c r="AZ48">
        <f>$F$148/AV47</f>
        <v>5.2665885731559863</v>
      </c>
      <c r="BB48">
        <f>AZ48/AT47</f>
        <v>0.43888238109633221</v>
      </c>
      <c r="BE48" s="4"/>
      <c r="BF48" s="3"/>
      <c r="BG48" s="3"/>
      <c r="BH48" s="3">
        <v>14</v>
      </c>
      <c r="BI48" s="3"/>
      <c r="BJ48" s="2">
        <v>3.2926120000000001</v>
      </c>
      <c r="BK48" s="3"/>
      <c r="BL48">
        <f>1/BH47</f>
        <v>8.3333333333333329E-2</v>
      </c>
      <c r="BN48">
        <f>$F$148/BJ47</f>
        <v>2.9706035467141398</v>
      </c>
      <c r="BP48">
        <f>BN48/BH47</f>
        <v>0.24755029555951166</v>
      </c>
    </row>
    <row r="49" spans="1:68" x14ac:dyDescent="0.2">
      <c r="A49" s="4"/>
      <c r="B49" s="3"/>
      <c r="C49" s="3"/>
      <c r="D49" s="3">
        <v>16</v>
      </c>
      <c r="E49" s="3"/>
      <c r="F49" s="2">
        <v>5.1160999999999998E-2</v>
      </c>
      <c r="G49" s="3"/>
      <c r="H49">
        <f>1/D48</f>
        <v>7.1428571428571425E-2</v>
      </c>
      <c r="J49">
        <f>$F$148/F48</f>
        <v>200.73452633853023</v>
      </c>
      <c r="L49">
        <f>J49/D48</f>
        <v>14.338180452752159</v>
      </c>
      <c r="O49" s="4"/>
      <c r="P49" s="3"/>
      <c r="Q49" s="3"/>
      <c r="R49" s="3">
        <v>16</v>
      </c>
      <c r="S49" s="3"/>
      <c r="T49" s="2">
        <v>0.18387899999999999</v>
      </c>
      <c r="U49" s="3"/>
      <c r="V49">
        <f>1/R48</f>
        <v>7.1428571428571425E-2</v>
      </c>
      <c r="X49">
        <f>$T$41/T49</f>
        <v>14.986572691824517</v>
      </c>
      <c r="Z49">
        <f>X49/R48</f>
        <v>1.0704694779874655</v>
      </c>
      <c r="AC49" s="4"/>
      <c r="AD49" s="3"/>
      <c r="AE49" s="3"/>
      <c r="AF49" s="3">
        <v>16</v>
      </c>
      <c r="AG49" s="3"/>
      <c r="AH49" s="2">
        <v>0.69900399999999996</v>
      </c>
      <c r="AI49" s="3"/>
      <c r="AJ49">
        <f>1/AF48</f>
        <v>7.1428571428571425E-2</v>
      </c>
      <c r="AL49">
        <f>$F$148/AH48</f>
        <v>13.702232665139555</v>
      </c>
      <c r="AN49">
        <f>AL49/AF48</f>
        <v>0.97873090465282531</v>
      </c>
      <c r="AQ49" s="4"/>
      <c r="AR49" s="3"/>
      <c r="AS49" s="3"/>
      <c r="AT49" s="3">
        <v>16</v>
      </c>
      <c r="AU49" s="3"/>
      <c r="AV49" s="2">
        <v>1.6042700000000001</v>
      </c>
      <c r="AW49" s="3"/>
      <c r="AX49">
        <f>1/AT48</f>
        <v>7.1428571428571425E-2</v>
      </c>
      <c r="AZ49">
        <f>$F$148/AV48</f>
        <v>6.037146590040928</v>
      </c>
      <c r="BB49">
        <f>AZ49/AT48</f>
        <v>0.43122475643149488</v>
      </c>
      <c r="BE49" s="4"/>
      <c r="BF49" s="3"/>
      <c r="BG49" s="3"/>
      <c r="BH49" s="3">
        <v>16</v>
      </c>
      <c r="BI49" s="3"/>
      <c r="BJ49" s="2">
        <v>2.8542860000000001</v>
      </c>
      <c r="BK49" s="3"/>
      <c r="BL49">
        <f>1/BH48</f>
        <v>7.1428571428571425E-2</v>
      </c>
      <c r="BN49">
        <f>$F$148/BJ48</f>
        <v>3.3863692411981732</v>
      </c>
      <c r="BP49">
        <f>BN49/BH48</f>
        <v>0.24188351722844095</v>
      </c>
    </row>
    <row r="50" spans="1:68" x14ac:dyDescent="0.2">
      <c r="D50" s="3">
        <v>18</v>
      </c>
      <c r="F50" s="2">
        <v>5.0460999999999999E-2</v>
      </c>
      <c r="R50" s="3">
        <v>18</v>
      </c>
      <c r="T50" s="2">
        <v>0.17635999999999999</v>
      </c>
      <c r="AF50" s="3">
        <v>18</v>
      </c>
      <c r="AH50" s="2">
        <v>0.759517</v>
      </c>
    </row>
    <row r="81" spans="15:26" x14ac:dyDescent="0.2">
      <c r="P81" t="s">
        <v>1</v>
      </c>
      <c r="Q81" t="s">
        <v>2</v>
      </c>
      <c r="R81" t="s">
        <v>3</v>
      </c>
      <c r="T81" t="s">
        <v>4</v>
      </c>
      <c r="V81" t="s">
        <v>6</v>
      </c>
      <c r="X81" t="s">
        <v>13</v>
      </c>
      <c r="Z81" t="s">
        <v>12</v>
      </c>
    </row>
    <row r="82" spans="15:26" x14ac:dyDescent="0.2">
      <c r="O82" s="4" t="s">
        <v>8</v>
      </c>
      <c r="P82" s="3">
        <v>5000</v>
      </c>
      <c r="Q82" s="3">
        <v>10</v>
      </c>
      <c r="R82" s="3">
        <v>1</v>
      </c>
      <c r="T82" s="2">
        <v>2.7600579999999999</v>
      </c>
      <c r="V82">
        <f>1/R82</f>
        <v>1</v>
      </c>
      <c r="X82">
        <f>$T$82/T82</f>
        <v>1</v>
      </c>
      <c r="Z82">
        <f>X82/R82</f>
        <v>1</v>
      </c>
    </row>
    <row r="83" spans="15:26" x14ac:dyDescent="0.2">
      <c r="O83" s="4"/>
      <c r="P83" s="3"/>
      <c r="Q83" s="3"/>
      <c r="R83" s="3">
        <v>4</v>
      </c>
      <c r="T83">
        <v>0.671879</v>
      </c>
      <c r="V83">
        <f t="shared" ref="V83:V85" si="36">1/R83</f>
        <v>0.25</v>
      </c>
      <c r="X83">
        <f t="shared" ref="X83:X90" si="37">$T$82/T83</f>
        <v>4.1079688455808263</v>
      </c>
      <c r="Z83">
        <f>X83/R83</f>
        <v>1.0269922113952066</v>
      </c>
    </row>
    <row r="84" spans="15:26" x14ac:dyDescent="0.2">
      <c r="O84" s="4"/>
      <c r="P84" s="3"/>
      <c r="Q84" s="3"/>
      <c r="R84" s="3">
        <v>6</v>
      </c>
      <c r="T84">
        <v>0.47654200000000002</v>
      </c>
      <c r="V84">
        <f t="shared" si="36"/>
        <v>0.16666666666666666</v>
      </c>
      <c r="X84">
        <f t="shared" si="37"/>
        <v>5.7918462590915381</v>
      </c>
      <c r="Z84">
        <f t="shared" ref="Z84" si="38">X84/R84</f>
        <v>0.96530770984858971</v>
      </c>
    </row>
    <row r="85" spans="15:26" x14ac:dyDescent="0.2">
      <c r="O85" s="4"/>
      <c r="R85" s="3">
        <v>8</v>
      </c>
      <c r="T85">
        <v>0.36421100000000001</v>
      </c>
      <c r="V85">
        <f t="shared" si="36"/>
        <v>0.125</v>
      </c>
      <c r="X85">
        <f t="shared" si="37"/>
        <v>7.5781840746160878</v>
      </c>
      <c r="Z85">
        <f>X85/R85</f>
        <v>0.94727300932701097</v>
      </c>
    </row>
    <row r="86" spans="15:26" x14ac:dyDescent="0.2">
      <c r="O86" s="4"/>
      <c r="P86" s="3"/>
      <c r="Q86" s="3"/>
      <c r="R86" s="3">
        <v>9</v>
      </c>
      <c r="T86">
        <v>0.333513</v>
      </c>
      <c r="V86">
        <f>1/R86</f>
        <v>0.1111111111111111</v>
      </c>
      <c r="X86">
        <f t="shared" si="37"/>
        <v>8.2757133904825295</v>
      </c>
      <c r="Z86">
        <f>X86/R86</f>
        <v>0.91952371005361444</v>
      </c>
    </row>
    <row r="87" spans="15:26" x14ac:dyDescent="0.2">
      <c r="O87" s="4"/>
      <c r="P87" s="3"/>
      <c r="Q87" s="3"/>
      <c r="R87" s="3">
        <v>10</v>
      </c>
      <c r="T87">
        <v>0.32158399999999998</v>
      </c>
      <c r="V87">
        <f>1/R87</f>
        <v>0.1</v>
      </c>
      <c r="X87">
        <f t="shared" si="37"/>
        <v>8.5826969003433007</v>
      </c>
      <c r="Z87">
        <f>X87/R87</f>
        <v>0.85826969003433007</v>
      </c>
    </row>
    <row r="88" spans="15:26" x14ac:dyDescent="0.2">
      <c r="O88" s="4"/>
      <c r="P88" s="3"/>
      <c r="Q88" s="3"/>
      <c r="R88" s="3">
        <v>12</v>
      </c>
      <c r="T88">
        <v>0.27461099999999999</v>
      </c>
      <c r="V88">
        <f>1/R90</f>
        <v>6.25E-2</v>
      </c>
      <c r="X88">
        <f t="shared" si="37"/>
        <v>10.050791847376834</v>
      </c>
      <c r="Z88">
        <f>X88/R90</f>
        <v>0.62817449046105212</v>
      </c>
    </row>
    <row r="89" spans="15:26" x14ac:dyDescent="0.2">
      <c r="O89" s="4"/>
      <c r="P89" s="3"/>
      <c r="Q89" s="3"/>
      <c r="R89" s="3">
        <v>14</v>
      </c>
      <c r="T89">
        <v>0.24948799999999999</v>
      </c>
      <c r="V89">
        <f>1/R88</f>
        <v>8.3333333333333329E-2</v>
      </c>
      <c r="X89">
        <f t="shared" si="37"/>
        <v>11.062888796254731</v>
      </c>
      <c r="Z89">
        <f>X89/R88</f>
        <v>0.92190739968789426</v>
      </c>
    </row>
    <row r="90" spans="15:26" x14ac:dyDescent="0.2">
      <c r="O90" s="4"/>
      <c r="P90" s="3"/>
      <c r="Q90" s="3"/>
      <c r="R90" s="3">
        <v>16</v>
      </c>
      <c r="T90">
        <v>0.239843</v>
      </c>
      <c r="V90">
        <f>1/R89</f>
        <v>7.1428571428571425E-2</v>
      </c>
      <c r="X90">
        <f t="shared" si="37"/>
        <v>11.507769665989835</v>
      </c>
      <c r="Z90">
        <f>X90/R89</f>
        <v>0.82198354757070258</v>
      </c>
    </row>
    <row r="93" spans="15:26" x14ac:dyDescent="0.2">
      <c r="P93" t="s">
        <v>1</v>
      </c>
      <c r="Q93" t="s">
        <v>2</v>
      </c>
      <c r="V93" t="s">
        <v>6</v>
      </c>
      <c r="X93" t="s">
        <v>13</v>
      </c>
      <c r="Z93" t="s">
        <v>12</v>
      </c>
    </row>
    <row r="94" spans="15:26" x14ac:dyDescent="0.2">
      <c r="O94" s="4" t="s">
        <v>9</v>
      </c>
      <c r="P94" s="3">
        <v>5000</v>
      </c>
      <c r="Q94" s="3">
        <v>10</v>
      </c>
      <c r="R94" s="3">
        <v>1</v>
      </c>
      <c r="T94">
        <v>2.7614040000000002</v>
      </c>
      <c r="V94">
        <f>1/R94</f>
        <v>1</v>
      </c>
      <c r="X94">
        <f>$T$94/T94</f>
        <v>1</v>
      </c>
      <c r="Z94">
        <f>X94/R94</f>
        <v>1</v>
      </c>
    </row>
    <row r="95" spans="15:26" x14ac:dyDescent="0.2">
      <c r="R95" s="3">
        <v>4</v>
      </c>
      <c r="T95">
        <v>0.64379799999999998</v>
      </c>
      <c r="V95">
        <f t="shared" ref="V95:V102" si="39">1/R95</f>
        <v>0.25</v>
      </c>
      <c r="X95">
        <f t="shared" ref="X95:X102" si="40">$T$94/T95</f>
        <v>4.2892397926057555</v>
      </c>
      <c r="Z95">
        <f t="shared" ref="Z95:Z102" si="41">X95/R95</f>
        <v>1.0723099481514389</v>
      </c>
    </row>
    <row r="96" spans="15:26" x14ac:dyDescent="0.2">
      <c r="R96" s="3">
        <v>6</v>
      </c>
      <c r="T96">
        <v>0.43069600000000002</v>
      </c>
      <c r="V96">
        <f t="shared" si="39"/>
        <v>0.16666666666666666</v>
      </c>
      <c r="X96">
        <f t="shared" si="40"/>
        <v>6.41149209651355</v>
      </c>
      <c r="Z96">
        <f t="shared" si="41"/>
        <v>1.0685820160855917</v>
      </c>
    </row>
    <row r="97" spans="18:26" x14ac:dyDescent="0.2">
      <c r="R97" s="3">
        <v>8</v>
      </c>
      <c r="T97">
        <v>0.32670700000000003</v>
      </c>
      <c r="V97">
        <f t="shared" si="39"/>
        <v>0.125</v>
      </c>
      <c r="X97">
        <f t="shared" si="40"/>
        <v>8.4522339588683444</v>
      </c>
      <c r="Z97">
        <f t="shared" si="41"/>
        <v>1.056529244858543</v>
      </c>
    </row>
    <row r="98" spans="18:26" x14ac:dyDescent="0.2">
      <c r="R98" s="3">
        <v>9</v>
      </c>
      <c r="T98" s="2">
        <v>0.29341400000000001</v>
      </c>
      <c r="V98">
        <f t="shared" si="39"/>
        <v>0.1111111111111111</v>
      </c>
      <c r="X98">
        <f t="shared" si="40"/>
        <v>9.4112891682060162</v>
      </c>
      <c r="Z98">
        <f t="shared" si="41"/>
        <v>1.0456987964673352</v>
      </c>
    </row>
    <row r="99" spans="18:26" x14ac:dyDescent="0.2">
      <c r="R99" s="3">
        <v>10</v>
      </c>
      <c r="T99">
        <v>0.27061299999999999</v>
      </c>
      <c r="V99">
        <f t="shared" si="39"/>
        <v>0.1</v>
      </c>
      <c r="X99">
        <f t="shared" si="40"/>
        <v>10.204254784507766</v>
      </c>
      <c r="Z99">
        <f t="shared" si="41"/>
        <v>1.0204254784507767</v>
      </c>
    </row>
    <row r="100" spans="18:26" x14ac:dyDescent="0.2">
      <c r="R100" s="3">
        <v>12</v>
      </c>
      <c r="T100">
        <v>0.22825799999999999</v>
      </c>
      <c r="V100">
        <f t="shared" si="39"/>
        <v>8.3333333333333329E-2</v>
      </c>
      <c r="X100">
        <f t="shared" si="40"/>
        <v>12.097731514339038</v>
      </c>
      <c r="Z100">
        <f t="shared" si="41"/>
        <v>1.0081442928615865</v>
      </c>
    </row>
    <row r="101" spans="18:26" x14ac:dyDescent="0.2">
      <c r="R101" s="3">
        <v>14</v>
      </c>
      <c r="T101">
        <v>0.19845599999999999</v>
      </c>
      <c r="V101">
        <f t="shared" si="39"/>
        <v>7.1428571428571425E-2</v>
      </c>
      <c r="X101">
        <f t="shared" si="40"/>
        <v>13.914439472729473</v>
      </c>
      <c r="Z101">
        <f t="shared" si="41"/>
        <v>0.99388853376639097</v>
      </c>
    </row>
    <row r="102" spans="18:26" x14ac:dyDescent="0.2">
      <c r="R102" s="3">
        <v>16</v>
      </c>
      <c r="T102">
        <v>0.196467</v>
      </c>
      <c r="V102">
        <f t="shared" si="39"/>
        <v>6.25E-2</v>
      </c>
      <c r="X102">
        <f t="shared" si="40"/>
        <v>14.055306998121823</v>
      </c>
      <c r="Z102">
        <f t="shared" si="41"/>
        <v>0.87845668738261395</v>
      </c>
    </row>
    <row r="135" spans="1:68" x14ac:dyDescent="0.2">
      <c r="B135" t="s">
        <v>1</v>
      </c>
      <c r="C135" t="s">
        <v>2</v>
      </c>
      <c r="D135" t="s">
        <v>3</v>
      </c>
      <c r="F135" t="s">
        <v>4</v>
      </c>
      <c r="G135" t="s">
        <v>5</v>
      </c>
      <c r="H135" t="s">
        <v>6</v>
      </c>
      <c r="J135" t="s">
        <v>13</v>
      </c>
      <c r="L135" t="s">
        <v>12</v>
      </c>
      <c r="P135" t="s">
        <v>1</v>
      </c>
      <c r="Q135" t="s">
        <v>2</v>
      </c>
      <c r="R135" t="s">
        <v>3</v>
      </c>
      <c r="T135" t="s">
        <v>4</v>
      </c>
      <c r="U135" t="s">
        <v>5</v>
      </c>
      <c r="V135" t="s">
        <v>6</v>
      </c>
      <c r="X135" t="s">
        <v>13</v>
      </c>
      <c r="Z135" t="s">
        <v>12</v>
      </c>
      <c r="AD135" t="s">
        <v>1</v>
      </c>
      <c r="AE135" t="s">
        <v>2</v>
      </c>
      <c r="AF135" t="s">
        <v>3</v>
      </c>
      <c r="AH135" t="s">
        <v>4</v>
      </c>
      <c r="AI135" t="s">
        <v>5</v>
      </c>
      <c r="AJ135" t="s">
        <v>6</v>
      </c>
      <c r="AL135" t="s">
        <v>13</v>
      </c>
      <c r="AN135" t="s">
        <v>12</v>
      </c>
      <c r="AR135" t="s">
        <v>1</v>
      </c>
      <c r="AS135" t="s">
        <v>2</v>
      </c>
      <c r="AT135" t="s">
        <v>3</v>
      </c>
      <c r="AV135" t="s">
        <v>4</v>
      </c>
      <c r="AW135" t="s">
        <v>5</v>
      </c>
      <c r="AX135" t="s">
        <v>6</v>
      </c>
      <c r="AZ135" t="s">
        <v>13</v>
      </c>
      <c r="BB135" t="s">
        <v>12</v>
      </c>
      <c r="BF135" t="s">
        <v>1</v>
      </c>
      <c r="BG135" t="s">
        <v>2</v>
      </c>
      <c r="BH135" t="s">
        <v>3</v>
      </c>
      <c r="BJ135" t="s">
        <v>4</v>
      </c>
      <c r="BK135" t="s">
        <v>5</v>
      </c>
      <c r="BL135" t="s">
        <v>6</v>
      </c>
      <c r="BN135" t="s">
        <v>13</v>
      </c>
      <c r="BP135" t="s">
        <v>12</v>
      </c>
    </row>
    <row r="136" spans="1:68" x14ac:dyDescent="0.2">
      <c r="A136" s="5" t="s">
        <v>8</v>
      </c>
      <c r="B136" s="3">
        <v>10000</v>
      </c>
      <c r="C136" s="3">
        <v>10</v>
      </c>
      <c r="D136" s="3">
        <v>1</v>
      </c>
      <c r="E136" s="3"/>
      <c r="F136" s="2">
        <v>11.15</v>
      </c>
      <c r="G136" s="3"/>
      <c r="H136">
        <f>1/D136</f>
        <v>1</v>
      </c>
      <c r="J136">
        <f>$F$136/F136</f>
        <v>1</v>
      </c>
      <c r="L136">
        <f>J136/D136</f>
        <v>1</v>
      </c>
      <c r="O136" s="5" t="s">
        <v>8</v>
      </c>
      <c r="P136" s="3">
        <v>2500</v>
      </c>
      <c r="Q136" s="3">
        <v>10</v>
      </c>
      <c r="R136" s="3">
        <v>1</v>
      </c>
      <c r="S136" s="3"/>
      <c r="T136" s="2">
        <v>0.66</v>
      </c>
      <c r="U136" s="3"/>
      <c r="V136">
        <f>1/R136</f>
        <v>1</v>
      </c>
      <c r="X136">
        <f>$T$136/T136</f>
        <v>1</v>
      </c>
      <c r="Z136">
        <f>X136/R136</f>
        <v>1</v>
      </c>
      <c r="AC136" s="5" t="s">
        <v>8</v>
      </c>
      <c r="AD136" s="3">
        <v>5000</v>
      </c>
      <c r="AE136" s="3">
        <v>10</v>
      </c>
      <c r="AF136" s="3">
        <v>1</v>
      </c>
      <c r="AG136" s="3"/>
      <c r="AH136" s="2">
        <v>2.7883719999999999</v>
      </c>
      <c r="AI136" s="3"/>
      <c r="AJ136">
        <f>1/AF136</f>
        <v>1</v>
      </c>
      <c r="AL136">
        <f>$AH$136/AH136</f>
        <v>1</v>
      </c>
      <c r="AN136">
        <f>AL136/AF136</f>
        <v>1</v>
      </c>
      <c r="AQ136" s="5" t="s">
        <v>8</v>
      </c>
      <c r="AR136" s="3">
        <v>20000</v>
      </c>
      <c r="AS136" s="3">
        <v>10</v>
      </c>
      <c r="AT136" s="3">
        <v>1</v>
      </c>
      <c r="AU136" s="3"/>
      <c r="AV136" s="2">
        <v>44.516661999999997</v>
      </c>
      <c r="AW136" s="3"/>
      <c r="AX136">
        <f>1/AT136</f>
        <v>1</v>
      </c>
      <c r="AZ136">
        <f>$F$136/AV136</f>
        <v>0.25046801577350974</v>
      </c>
      <c r="BB136">
        <f>AZ136/AT136</f>
        <v>0.25046801577350974</v>
      </c>
      <c r="BE136" s="5" t="s">
        <v>8</v>
      </c>
      <c r="BF136" s="3">
        <v>15000</v>
      </c>
      <c r="BG136" s="3">
        <v>10</v>
      </c>
      <c r="BH136" s="3">
        <v>1</v>
      </c>
      <c r="BI136" s="3"/>
      <c r="BJ136" s="2">
        <v>24.893941000000002</v>
      </c>
      <c r="BK136" s="3"/>
      <c r="BL136">
        <f>1/BH136</f>
        <v>1</v>
      </c>
      <c r="BN136" t="e">
        <f>$F$136/#REF!</f>
        <v>#REF!</v>
      </c>
      <c r="BP136" t="e">
        <f>BN136/BH136</f>
        <v>#REF!</v>
      </c>
    </row>
    <row r="137" spans="1:68" x14ac:dyDescent="0.2">
      <c r="A137" s="5"/>
      <c r="B137" s="3"/>
      <c r="C137" s="3"/>
      <c r="D137" s="3">
        <v>4</v>
      </c>
      <c r="E137" s="3"/>
      <c r="F137" s="2">
        <v>2.8250639999999998</v>
      </c>
      <c r="G137">
        <f>F137/$F$136</f>
        <v>0.25336896860986546</v>
      </c>
      <c r="H137">
        <f t="shared" ref="H137:H144" si="42">1/D137</f>
        <v>0.25</v>
      </c>
      <c r="J137">
        <f>$F$136/F137</f>
        <v>3.9468132403372103</v>
      </c>
      <c r="L137">
        <f t="shared" ref="L137:L144" si="43">J137/D137</f>
        <v>0.98670331008430257</v>
      </c>
      <c r="O137" s="5"/>
      <c r="P137" s="3"/>
      <c r="Q137" s="3"/>
      <c r="R137" s="3">
        <v>4</v>
      </c>
      <c r="S137" s="3"/>
      <c r="T137" s="2">
        <v>0.205538</v>
      </c>
      <c r="U137">
        <f>T137/$F$136</f>
        <v>1.8433901345291479E-2</v>
      </c>
      <c r="V137">
        <f t="shared" ref="V137:V139" si="44">1/R137</f>
        <v>0.25</v>
      </c>
      <c r="X137">
        <f>$T$136/T137</f>
        <v>3.21108505483171</v>
      </c>
      <c r="Z137">
        <f t="shared" ref="Z137:Z139" si="45">X137/R137</f>
        <v>0.80277126370792751</v>
      </c>
      <c r="AC137" s="5"/>
      <c r="AD137" s="3"/>
      <c r="AE137" s="3"/>
      <c r="AF137" s="3">
        <v>4</v>
      </c>
      <c r="AG137" s="3"/>
      <c r="AH137" s="2">
        <v>0.64979299999999995</v>
      </c>
      <c r="AI137">
        <f>AH137/$F$136</f>
        <v>5.8277399103139005E-2</v>
      </c>
      <c r="AJ137">
        <f t="shared" ref="AJ137:AJ139" si="46">1/AF137</f>
        <v>0.25</v>
      </c>
      <c r="AL137">
        <f>$AH$136/AH137</f>
        <v>4.2911696494114278</v>
      </c>
      <c r="AN137">
        <f t="shared" ref="AN137:AN139" si="47">AL137/AF137</f>
        <v>1.0727924123528569</v>
      </c>
      <c r="AQ137" s="5"/>
      <c r="AR137" s="3"/>
      <c r="AS137" s="3"/>
      <c r="AT137" s="3">
        <v>4</v>
      </c>
      <c r="AU137" s="3"/>
      <c r="AV137" s="2">
        <v>11.174462</v>
      </c>
      <c r="AW137">
        <f>AV137/$F$136</f>
        <v>1.0021939013452914</v>
      </c>
      <c r="AX137">
        <f t="shared" ref="AX137:AX139" si="48">1/AT137</f>
        <v>0.25</v>
      </c>
      <c r="AZ137">
        <f>$F$136/AV137</f>
        <v>0.99781090132124484</v>
      </c>
      <c r="BB137">
        <f t="shared" ref="BB137:BB139" si="49">AZ137/AT137</f>
        <v>0.24945272533031121</v>
      </c>
      <c r="BE137" s="5"/>
      <c r="BF137" s="3"/>
      <c r="BG137" s="3"/>
      <c r="BH137" s="3">
        <v>4</v>
      </c>
      <c r="BI137" s="3"/>
      <c r="BJ137">
        <v>6.2638540000000003</v>
      </c>
      <c r="BK137">
        <f>BJ136/$F$136</f>
        <v>2.2326404484304931</v>
      </c>
      <c r="BL137">
        <f t="shared" ref="BL137:BL139" si="50">1/BH137</f>
        <v>0.25</v>
      </c>
      <c r="BN137">
        <f>$F$136/BJ136</f>
        <v>0.44790015369603386</v>
      </c>
      <c r="BP137">
        <f t="shared" ref="BP137:BP139" si="51">BN137/BH137</f>
        <v>0.11197503842400847</v>
      </c>
    </row>
    <row r="138" spans="1:68" x14ac:dyDescent="0.2">
      <c r="A138" s="5"/>
      <c r="B138" s="3"/>
      <c r="C138" s="3"/>
      <c r="D138" s="3">
        <v>6</v>
      </c>
      <c r="E138" s="3"/>
      <c r="F138" s="2">
        <v>1.895119</v>
      </c>
      <c r="G138">
        <f>F138/$F$136</f>
        <v>0.16996582959641254</v>
      </c>
      <c r="H138">
        <f t="shared" si="42"/>
        <v>0.16666666666666666</v>
      </c>
      <c r="J138">
        <f>$F$136/F138</f>
        <v>5.8835355457889458</v>
      </c>
      <c r="L138">
        <f t="shared" si="43"/>
        <v>0.98058925763149096</v>
      </c>
      <c r="O138" s="5"/>
      <c r="P138" s="3"/>
      <c r="Q138" s="3"/>
      <c r="R138" s="3">
        <v>6</v>
      </c>
      <c r="S138" s="3"/>
      <c r="T138" s="2">
        <v>0.152617</v>
      </c>
      <c r="U138">
        <f>T138/$F$136</f>
        <v>1.3687623318385651E-2</v>
      </c>
      <c r="V138">
        <f t="shared" si="44"/>
        <v>0.16666666666666666</v>
      </c>
      <c r="X138">
        <f>$T$136/T138</f>
        <v>4.3245510002162275</v>
      </c>
      <c r="Z138">
        <f t="shared" si="45"/>
        <v>0.72075850003603792</v>
      </c>
      <c r="AC138" s="5"/>
      <c r="AD138" s="3"/>
      <c r="AE138" s="3"/>
      <c r="AF138" s="3">
        <v>6</v>
      </c>
      <c r="AG138" s="3"/>
      <c r="AH138" s="2">
        <v>0.44183699999999998</v>
      </c>
      <c r="AI138">
        <f>AH138/$F$136</f>
        <v>3.9626636771300447E-2</v>
      </c>
      <c r="AJ138">
        <f t="shared" si="46"/>
        <v>0.16666666666666666</v>
      </c>
      <c r="AL138">
        <f>$AH$136/AH138</f>
        <v>6.3108612452103374</v>
      </c>
      <c r="AN138">
        <f t="shared" si="47"/>
        <v>1.0518102075350562</v>
      </c>
      <c r="AQ138" s="5"/>
      <c r="AR138" s="3"/>
      <c r="AS138" s="3"/>
      <c r="AT138" s="3">
        <v>6</v>
      </c>
      <c r="AU138" s="3"/>
      <c r="AV138" s="2">
        <v>7.5773640000000002</v>
      </c>
      <c r="AW138">
        <f>AV138/$F$136</f>
        <v>0.67958421524663681</v>
      </c>
      <c r="AX138">
        <f t="shared" si="48"/>
        <v>0.16666666666666666</v>
      </c>
      <c r="AZ138">
        <f>$F$136/AV138</f>
        <v>1.4714879739181066</v>
      </c>
      <c r="BB138">
        <f t="shared" si="49"/>
        <v>0.24524799565301778</v>
      </c>
      <c r="BE138" s="5"/>
      <c r="BF138" s="3"/>
      <c r="BG138" s="3"/>
      <c r="BH138" s="3">
        <v>6</v>
      </c>
      <c r="BI138" s="3"/>
      <c r="BJ138" s="2">
        <v>4.2014430000000003</v>
      </c>
      <c r="BK138">
        <f>BJ138/$F$136</f>
        <v>0.37681103139013455</v>
      </c>
      <c r="BL138">
        <f t="shared" si="50"/>
        <v>0.16666666666666666</v>
      </c>
      <c r="BN138">
        <f>$F$136/BJ138</f>
        <v>2.653850117685757</v>
      </c>
      <c r="BP138">
        <f t="shared" si="51"/>
        <v>0.44230835294762616</v>
      </c>
    </row>
    <row r="139" spans="1:68" x14ac:dyDescent="0.2">
      <c r="A139" s="5"/>
      <c r="B139" s="3"/>
      <c r="C139" s="3"/>
      <c r="D139" s="3">
        <v>9</v>
      </c>
      <c r="E139" s="3"/>
      <c r="F139" s="2">
        <v>1.3268150000000001</v>
      </c>
      <c r="G139" s="3"/>
      <c r="H139">
        <f t="shared" si="42"/>
        <v>0.1111111111111111</v>
      </c>
      <c r="J139">
        <f>$F$136/F139</f>
        <v>8.4035830164717762</v>
      </c>
      <c r="L139">
        <f t="shared" si="43"/>
        <v>0.93373144627464177</v>
      </c>
      <c r="O139" s="5"/>
      <c r="P139" s="3"/>
      <c r="Q139" s="3"/>
      <c r="R139" s="3">
        <v>9</v>
      </c>
      <c r="S139" s="3"/>
      <c r="T139" s="2">
        <v>0.12515999999999999</v>
      </c>
      <c r="U139" s="3"/>
      <c r="V139">
        <f t="shared" si="44"/>
        <v>0.1111111111111111</v>
      </c>
      <c r="X139">
        <f>$T$136/T139</f>
        <v>5.2732502396931933</v>
      </c>
      <c r="Z139">
        <f t="shared" si="45"/>
        <v>0.58591669329924367</v>
      </c>
      <c r="AC139" s="5"/>
      <c r="AD139" s="3"/>
      <c r="AE139" s="3"/>
      <c r="AF139" s="3">
        <v>9</v>
      </c>
      <c r="AG139" s="3"/>
      <c r="AH139" s="2">
        <v>0.29794999999999999</v>
      </c>
      <c r="AI139" s="3"/>
      <c r="AJ139">
        <f t="shared" si="46"/>
        <v>0.1111111111111111</v>
      </c>
      <c r="AL139">
        <f>$AH$136/AH139</f>
        <v>9.3585232421547229</v>
      </c>
      <c r="AN139">
        <f t="shared" si="47"/>
        <v>1.0398359157949693</v>
      </c>
      <c r="AQ139" s="5"/>
      <c r="AR139" s="3"/>
      <c r="AS139" s="3"/>
      <c r="AT139" s="3">
        <v>9</v>
      </c>
      <c r="AU139" s="3"/>
      <c r="AV139" s="2">
        <v>5.0073299999999996</v>
      </c>
      <c r="AW139" s="3"/>
      <c r="AX139">
        <f t="shared" si="48"/>
        <v>0.1111111111111111</v>
      </c>
      <c r="AZ139">
        <f>$F$136/AV139</f>
        <v>2.2267356056021876</v>
      </c>
      <c r="BB139">
        <f t="shared" si="49"/>
        <v>0.24741506728913196</v>
      </c>
      <c r="BE139" s="5"/>
      <c r="BF139" s="3"/>
      <c r="BG139" s="3"/>
      <c r="BH139" s="3">
        <v>9</v>
      </c>
      <c r="BI139" s="3"/>
      <c r="BJ139" s="2">
        <v>2.819388</v>
      </c>
      <c r="BK139" s="3"/>
      <c r="BL139">
        <f t="shared" si="50"/>
        <v>0.1111111111111111</v>
      </c>
      <c r="BN139">
        <f>$F$136/BJ139</f>
        <v>3.9547589760614716</v>
      </c>
      <c r="BP139">
        <f t="shared" si="51"/>
        <v>0.43941766400683019</v>
      </c>
    </row>
    <row r="140" spans="1:68" x14ac:dyDescent="0.2">
      <c r="A140" s="5"/>
      <c r="B140" s="3"/>
      <c r="C140" s="3"/>
      <c r="D140" s="3">
        <v>12</v>
      </c>
      <c r="E140" s="3"/>
      <c r="F140" s="2">
        <v>1.002262</v>
      </c>
      <c r="G140" s="3"/>
      <c r="H140">
        <f>1/D141</f>
        <v>6.25E-2</v>
      </c>
      <c r="J140">
        <f>$F$136/F141</f>
        <v>14.891943258357184</v>
      </c>
      <c r="L140">
        <f>J140/D141</f>
        <v>0.930746453647324</v>
      </c>
      <c r="O140" s="5"/>
      <c r="P140" s="3"/>
      <c r="Q140" s="3"/>
      <c r="R140" s="3">
        <v>12</v>
      </c>
      <c r="S140" s="3"/>
      <c r="T140" s="2">
        <v>0.102603</v>
      </c>
      <c r="U140" s="3"/>
      <c r="V140">
        <f>1/R141</f>
        <v>6.25E-2</v>
      </c>
      <c r="X140">
        <f>$T$136/T140</f>
        <v>6.4325604514487882</v>
      </c>
      <c r="Z140">
        <f>X140/R141</f>
        <v>0.40203502821554926</v>
      </c>
      <c r="AC140" s="5"/>
      <c r="AD140" s="3"/>
      <c r="AE140" s="3"/>
      <c r="AF140" s="3">
        <v>12</v>
      </c>
      <c r="AG140" s="3"/>
      <c r="AH140" s="2">
        <v>0.22981699999999999</v>
      </c>
      <c r="AI140" s="3"/>
      <c r="AJ140">
        <f>1/AF141</f>
        <v>6.25E-2</v>
      </c>
      <c r="AL140">
        <f>$AH$136/AH140</f>
        <v>12.133010177663097</v>
      </c>
      <c r="AN140">
        <f>AL140/AF141</f>
        <v>0.75831313610394357</v>
      </c>
      <c r="AQ140" s="5"/>
      <c r="AR140" s="3"/>
      <c r="AS140" s="3"/>
      <c r="AT140" s="3">
        <v>12</v>
      </c>
      <c r="AU140" s="3"/>
      <c r="AV140" s="2">
        <v>3.7717839999999998</v>
      </c>
      <c r="AW140" s="3"/>
      <c r="AX140">
        <f>1/AT141</f>
        <v>6.25E-2</v>
      </c>
      <c r="AZ140">
        <f>$F$136/AV141</f>
        <v>3.8983015292529948</v>
      </c>
      <c r="BB140">
        <f>AZ140/AT141</f>
        <v>0.24364384557831217</v>
      </c>
      <c r="BE140" s="5"/>
      <c r="BF140" s="3"/>
      <c r="BG140" s="3"/>
      <c r="BH140" s="3">
        <v>12</v>
      </c>
      <c r="BI140" s="3"/>
      <c r="BJ140" s="2">
        <v>2.1172710000000001</v>
      </c>
      <c r="BK140" s="3"/>
      <c r="BL140">
        <f>1/BH141</f>
        <v>6.25E-2</v>
      </c>
      <c r="BN140">
        <f>$F$136/BJ141</f>
        <v>6.9180708075405111</v>
      </c>
      <c r="BP140">
        <f>BN140/BH141</f>
        <v>0.43237942547128194</v>
      </c>
    </row>
    <row r="141" spans="1:68" x14ac:dyDescent="0.2">
      <c r="A141" s="5"/>
      <c r="B141" s="3"/>
      <c r="C141" s="3"/>
      <c r="D141" s="3">
        <v>16</v>
      </c>
      <c r="E141" s="3"/>
      <c r="F141" s="2">
        <v>0.74872700000000003</v>
      </c>
      <c r="G141" s="3"/>
      <c r="H141">
        <f>1/D143</f>
        <v>0.04</v>
      </c>
      <c r="J141">
        <f>$F$136/F143</f>
        <v>19.235314311936417</v>
      </c>
      <c r="L141">
        <f>J141/D143</f>
        <v>0.76941257247745665</v>
      </c>
      <c r="O141" s="5"/>
      <c r="P141" s="3"/>
      <c r="Q141" s="3"/>
      <c r="R141" s="3">
        <v>16</v>
      </c>
      <c r="S141" s="3"/>
      <c r="T141" s="2">
        <v>8.6637000000000006E-2</v>
      </c>
      <c r="U141" s="3"/>
      <c r="V141">
        <f>1/R143</f>
        <v>0.04</v>
      </c>
      <c r="X141">
        <f>$T$136/T141</f>
        <v>7.6179923127532119</v>
      </c>
      <c r="Z141">
        <f>X141/R143</f>
        <v>0.30471969251012848</v>
      </c>
      <c r="AC141" s="5"/>
      <c r="AD141" s="3"/>
      <c r="AE141" s="3"/>
      <c r="AF141" s="3">
        <v>16</v>
      </c>
      <c r="AG141" s="3"/>
      <c r="AH141" s="2">
        <v>0.17677399999999999</v>
      </c>
      <c r="AI141" s="3"/>
      <c r="AJ141">
        <f>1/AF143</f>
        <v>0.04</v>
      </c>
      <c r="AL141">
        <f>$AH$136/AH141</f>
        <v>15.773654496702004</v>
      </c>
      <c r="AN141">
        <f>AL141/AF143</f>
        <v>0.63094617986808021</v>
      </c>
      <c r="AQ141" s="5"/>
      <c r="AR141" s="3"/>
      <c r="AS141" s="3"/>
      <c r="AT141" s="3">
        <v>16</v>
      </c>
      <c r="AU141" s="3"/>
      <c r="AV141" s="2">
        <v>2.86022</v>
      </c>
      <c r="AW141" s="3"/>
      <c r="AX141">
        <f>1/AT143</f>
        <v>0.04</v>
      </c>
      <c r="AZ141" t="e">
        <f>$F$136/AV143</f>
        <v>#DIV/0!</v>
      </c>
      <c r="BB141" t="e">
        <f>AZ141/AT143</f>
        <v>#DIV/0!</v>
      </c>
      <c r="BE141" s="5"/>
      <c r="BF141" s="3"/>
      <c r="BG141" s="3"/>
      <c r="BH141" s="3">
        <v>16</v>
      </c>
      <c r="BI141" s="3"/>
      <c r="BJ141" s="2">
        <v>1.611721</v>
      </c>
      <c r="BK141" s="3"/>
      <c r="BL141">
        <f>1/BH143</f>
        <v>0.04</v>
      </c>
      <c r="BN141" t="e">
        <f>$F$136/BJ143</f>
        <v>#DIV/0!</v>
      </c>
      <c r="BP141" t="e">
        <f>BN141/BH143</f>
        <v>#DIV/0!</v>
      </c>
    </row>
    <row r="142" spans="1:68" x14ac:dyDescent="0.2">
      <c r="A142" s="5"/>
      <c r="B142" s="3"/>
      <c r="C142" s="3"/>
      <c r="D142" s="3">
        <v>20</v>
      </c>
      <c r="E142" s="3"/>
      <c r="F142" s="2">
        <v>0.759077</v>
      </c>
      <c r="G142" s="3"/>
      <c r="H142">
        <f>1/D142</f>
        <v>0.05</v>
      </c>
      <c r="J142">
        <f>$F$136/F142</f>
        <v>14.688891904246869</v>
      </c>
      <c r="L142">
        <f>J142/D142</f>
        <v>0.73444459521234351</v>
      </c>
      <c r="O142" s="5"/>
      <c r="P142" s="3"/>
      <c r="Q142" s="3"/>
      <c r="R142" s="3">
        <v>20</v>
      </c>
      <c r="S142" s="3"/>
      <c r="T142" s="2">
        <v>6.9032999999999997E-2</v>
      </c>
      <c r="U142" s="3"/>
      <c r="V142">
        <f>1/R142</f>
        <v>0.05</v>
      </c>
      <c r="X142">
        <f>$T$136/T142</f>
        <v>9.5606449089565864</v>
      </c>
      <c r="Z142">
        <f>X142/R142</f>
        <v>0.4780322454478293</v>
      </c>
      <c r="AC142" s="5"/>
      <c r="AD142" s="3"/>
      <c r="AE142" s="3"/>
      <c r="AF142" s="3">
        <v>20</v>
      </c>
      <c r="AG142" s="3"/>
      <c r="AH142" s="2">
        <v>0.166546</v>
      </c>
      <c r="AI142" s="3"/>
      <c r="AJ142">
        <f>1/AF142</f>
        <v>0.05</v>
      </c>
      <c r="AL142">
        <f>$AH$136/AH142</f>
        <v>16.742353463907868</v>
      </c>
      <c r="AN142">
        <f>AL142/AF142</f>
        <v>0.83711767319539343</v>
      </c>
      <c r="AQ142" s="5"/>
      <c r="AR142" s="3"/>
      <c r="AS142" s="3"/>
      <c r="AT142" s="3">
        <v>20</v>
      </c>
      <c r="AU142" s="3"/>
      <c r="AV142" s="2"/>
      <c r="AW142" s="3"/>
      <c r="AX142">
        <f>1/AT142</f>
        <v>0.05</v>
      </c>
      <c r="AZ142" t="e">
        <f>$F$136/AV142</f>
        <v>#DIV/0!</v>
      </c>
      <c r="BB142" t="e">
        <f>AZ142/AT142</f>
        <v>#DIV/0!</v>
      </c>
      <c r="BE142" s="5"/>
      <c r="BF142" s="3"/>
      <c r="BG142" s="3"/>
      <c r="BH142" s="3">
        <v>20</v>
      </c>
      <c r="BI142" s="3"/>
      <c r="BJ142" s="2"/>
      <c r="BK142" s="3"/>
      <c r="BL142">
        <f>1/BH142</f>
        <v>0.05</v>
      </c>
      <c r="BN142" t="e">
        <f>$F$136/BJ142</f>
        <v>#DIV/0!</v>
      </c>
      <c r="BP142" t="e">
        <f>BN142/BH142</f>
        <v>#DIV/0!</v>
      </c>
    </row>
    <row r="143" spans="1:68" x14ac:dyDescent="0.2">
      <c r="A143" s="5"/>
      <c r="B143" s="3"/>
      <c r="C143" s="3"/>
      <c r="D143" s="3">
        <v>25</v>
      </c>
      <c r="E143" s="3"/>
      <c r="F143" s="2">
        <v>0.57966300000000004</v>
      </c>
      <c r="G143" s="3"/>
      <c r="H143">
        <f>1/D140</f>
        <v>8.3333333333333329E-2</v>
      </c>
      <c r="J143">
        <f>$F$136/F140</f>
        <v>11.124835621823436</v>
      </c>
      <c r="L143">
        <f>J143/D140</f>
        <v>0.92706963515195306</v>
      </c>
      <c r="O143" s="5"/>
      <c r="P143" s="3"/>
      <c r="Q143" s="3"/>
      <c r="R143" s="3">
        <v>25</v>
      </c>
      <c r="S143" s="3"/>
      <c r="T143" s="2">
        <v>0.17465</v>
      </c>
      <c r="U143" s="3"/>
      <c r="V143">
        <f>1/R140</f>
        <v>8.3333333333333329E-2</v>
      </c>
      <c r="X143">
        <f>$T$136/T143</f>
        <v>3.7789865445176067</v>
      </c>
      <c r="Z143">
        <f>X143/R140</f>
        <v>0.31491554537646721</v>
      </c>
      <c r="AC143" s="5"/>
      <c r="AD143" s="3"/>
      <c r="AE143" s="3"/>
      <c r="AF143" s="3">
        <v>25</v>
      </c>
      <c r="AG143" s="3"/>
      <c r="AH143" s="2">
        <v>0.26492599999999999</v>
      </c>
      <c r="AI143" s="3"/>
      <c r="AJ143">
        <f>1/AF140</f>
        <v>8.3333333333333329E-2</v>
      </c>
      <c r="AL143">
        <f>$AH$136/AH143</f>
        <v>10.525097574417007</v>
      </c>
      <c r="AN143">
        <f>AL143/AF140</f>
        <v>0.87709146453475062</v>
      </c>
      <c r="AQ143" s="5"/>
      <c r="AR143" s="3"/>
      <c r="AS143" s="3"/>
      <c r="AT143" s="3">
        <v>25</v>
      </c>
      <c r="AU143" s="3"/>
      <c r="AV143" s="2"/>
      <c r="AW143" s="3"/>
      <c r="AX143">
        <f>1/AT140</f>
        <v>8.3333333333333329E-2</v>
      </c>
      <c r="AZ143">
        <f>$F$136/AV140</f>
        <v>2.9561607981793232</v>
      </c>
      <c r="BB143">
        <f>AZ143/AT140</f>
        <v>0.24634673318161027</v>
      </c>
      <c r="BE143" s="5"/>
      <c r="BF143" s="3"/>
      <c r="BG143" s="3"/>
      <c r="BH143" s="3">
        <v>25</v>
      </c>
      <c r="BI143" s="3"/>
      <c r="BJ143" s="2"/>
      <c r="BK143" s="3"/>
      <c r="BL143">
        <f>1/BH140</f>
        <v>8.3333333333333329E-2</v>
      </c>
      <c r="BN143">
        <f>$F$136/BJ140</f>
        <v>5.2662129694309323</v>
      </c>
      <c r="BP143">
        <f>BN143/BH140</f>
        <v>0.43885108078591101</v>
      </c>
    </row>
    <row r="144" spans="1:68" x14ac:dyDescent="0.2">
      <c r="A144" s="5"/>
      <c r="D144" s="3">
        <v>30</v>
      </c>
      <c r="F144" s="2">
        <v>0.69343999999999995</v>
      </c>
      <c r="H144">
        <f t="shared" si="42"/>
        <v>3.3333333333333333E-2</v>
      </c>
      <c r="J144">
        <f>$F$136/F144</f>
        <v>16.079257037378866</v>
      </c>
      <c r="L144">
        <f t="shared" si="43"/>
        <v>0.53597523457929552</v>
      </c>
      <c r="O144" s="5"/>
      <c r="R144" s="3">
        <v>18</v>
      </c>
      <c r="T144" s="2">
        <v>0.40908800000000001</v>
      </c>
      <c r="V144">
        <f t="shared" ref="V144" si="52">1/R144</f>
        <v>5.5555555555555552E-2</v>
      </c>
      <c r="X144">
        <f>$T$136/T144</f>
        <v>1.6133448060075095</v>
      </c>
      <c r="Z144">
        <f t="shared" ref="Z144" si="53">X144/R144</f>
        <v>8.9630267000417194E-2</v>
      </c>
      <c r="AC144" s="5"/>
      <c r="AF144" s="3">
        <v>18</v>
      </c>
      <c r="AH144" s="2">
        <v>0.47649799999999998</v>
      </c>
      <c r="AJ144">
        <f t="shared" ref="AJ144" si="54">1/AF144</f>
        <v>5.5555555555555552E-2</v>
      </c>
      <c r="AL144">
        <f>$AH$136/AH144</f>
        <v>5.8518021061998162</v>
      </c>
      <c r="AN144">
        <f t="shared" ref="AN144" si="55">AL144/AF144</f>
        <v>0.32510011701110092</v>
      </c>
      <c r="AQ144" s="5"/>
      <c r="AT144" s="3">
        <v>18</v>
      </c>
      <c r="AV144" s="2">
        <v>4.0332720000000002</v>
      </c>
      <c r="AX144">
        <f t="shared" ref="AX144" si="56">1/AT144</f>
        <v>5.5555555555555552E-2</v>
      </c>
      <c r="AZ144">
        <f>$F$136/AV144</f>
        <v>2.7645048486687731</v>
      </c>
      <c r="BB144">
        <f t="shared" ref="BB144" si="57">AZ144/AT144</f>
        <v>0.15358360270382074</v>
      </c>
      <c r="BE144" s="5"/>
      <c r="BH144" s="3">
        <v>18</v>
      </c>
      <c r="BJ144" s="2">
        <v>2.740707</v>
      </c>
      <c r="BL144">
        <f t="shared" ref="BL144" si="58">1/BH144</f>
        <v>5.5555555555555552E-2</v>
      </c>
      <c r="BN144">
        <f>$F$136/BJ144</f>
        <v>4.068293327232718</v>
      </c>
      <c r="BP144">
        <f t="shared" ref="BP144" si="59">BN144/BH144</f>
        <v>0.22601629595737321</v>
      </c>
    </row>
    <row r="147" spans="1:68" x14ac:dyDescent="0.2">
      <c r="B147" t="s">
        <v>1</v>
      </c>
      <c r="C147" t="s">
        <v>2</v>
      </c>
      <c r="D147" t="s">
        <v>3</v>
      </c>
      <c r="F147" t="s">
        <v>4</v>
      </c>
      <c r="G147" t="s">
        <v>5</v>
      </c>
      <c r="H147" t="s">
        <v>6</v>
      </c>
      <c r="J147" t="s">
        <v>13</v>
      </c>
      <c r="L147" t="s">
        <v>12</v>
      </c>
      <c r="P147" t="s">
        <v>1</v>
      </c>
      <c r="Q147" t="s">
        <v>2</v>
      </c>
      <c r="R147" t="s">
        <v>3</v>
      </c>
      <c r="T147" t="s">
        <v>4</v>
      </c>
      <c r="U147" t="s">
        <v>5</v>
      </c>
      <c r="V147" t="s">
        <v>6</v>
      </c>
      <c r="X147" t="s">
        <v>13</v>
      </c>
      <c r="Z147" t="s">
        <v>12</v>
      </c>
      <c r="AD147" t="s">
        <v>1</v>
      </c>
      <c r="AE147" t="s">
        <v>2</v>
      </c>
      <c r="AF147" t="s">
        <v>3</v>
      </c>
      <c r="AH147" t="s">
        <v>4</v>
      </c>
      <c r="AI147" t="s">
        <v>5</v>
      </c>
      <c r="AJ147" t="s">
        <v>6</v>
      </c>
      <c r="AL147" t="s">
        <v>13</v>
      </c>
      <c r="AN147" t="s">
        <v>12</v>
      </c>
      <c r="AR147" t="s">
        <v>1</v>
      </c>
      <c r="AS147" t="s">
        <v>2</v>
      </c>
      <c r="AT147" t="s">
        <v>3</v>
      </c>
      <c r="AV147" t="s">
        <v>4</v>
      </c>
      <c r="AW147" t="s">
        <v>5</v>
      </c>
      <c r="AX147" t="s">
        <v>6</v>
      </c>
      <c r="AZ147" t="s">
        <v>13</v>
      </c>
      <c r="BB147" t="s">
        <v>12</v>
      </c>
      <c r="BF147" t="s">
        <v>1</v>
      </c>
      <c r="BG147" t="s">
        <v>2</v>
      </c>
      <c r="BH147" t="s">
        <v>3</v>
      </c>
      <c r="BJ147" t="s">
        <v>4</v>
      </c>
      <c r="BK147" t="s">
        <v>5</v>
      </c>
      <c r="BL147" t="s">
        <v>6</v>
      </c>
      <c r="BN147" t="s">
        <v>13</v>
      </c>
      <c r="BP147" t="s">
        <v>12</v>
      </c>
    </row>
    <row r="148" spans="1:68" x14ac:dyDescent="0.2">
      <c r="A148" s="5" t="s">
        <v>9</v>
      </c>
      <c r="B148" s="3">
        <v>10000</v>
      </c>
      <c r="C148" s="3">
        <v>10</v>
      </c>
      <c r="D148" s="3">
        <v>1</v>
      </c>
      <c r="E148" s="3"/>
      <c r="F148" s="2">
        <v>11.15</v>
      </c>
      <c r="G148" s="3"/>
      <c r="H148">
        <f>1/D148</f>
        <v>1</v>
      </c>
      <c r="J148">
        <f>$F$148/F148</f>
        <v>1</v>
      </c>
      <c r="L148">
        <f>J148/D148</f>
        <v>1</v>
      </c>
      <c r="O148" s="5" t="s">
        <v>9</v>
      </c>
      <c r="P148" s="3">
        <v>2500</v>
      </c>
      <c r="Q148" s="3">
        <v>10</v>
      </c>
      <c r="R148" s="3">
        <v>1</v>
      </c>
      <c r="S148" s="3"/>
      <c r="T148" s="2">
        <v>0.65</v>
      </c>
      <c r="U148" s="3"/>
      <c r="V148">
        <f>1/R148</f>
        <v>1</v>
      </c>
      <c r="X148">
        <f>$T$148/T148</f>
        <v>1</v>
      </c>
      <c r="Z148">
        <f>X148/R148</f>
        <v>1</v>
      </c>
      <c r="AC148" s="5" t="s">
        <v>9</v>
      </c>
      <c r="AD148" s="3">
        <v>5000</v>
      </c>
      <c r="AE148" s="3">
        <v>10</v>
      </c>
      <c r="AF148" s="3">
        <v>1</v>
      </c>
      <c r="AG148" s="3"/>
      <c r="AH148" s="2">
        <v>2.7873009999999998</v>
      </c>
      <c r="AI148" s="3"/>
      <c r="AJ148">
        <f>1/AF148</f>
        <v>1</v>
      </c>
      <c r="AL148">
        <f>$AH$148/AH148</f>
        <v>1</v>
      </c>
      <c r="AN148">
        <f>AL148/AF148</f>
        <v>1</v>
      </c>
      <c r="AQ148" s="5" t="s">
        <v>9</v>
      </c>
      <c r="AR148" s="3">
        <v>20000</v>
      </c>
      <c r="AS148" s="3">
        <v>10</v>
      </c>
      <c r="AT148" s="3">
        <v>1</v>
      </c>
      <c r="AU148" s="3"/>
      <c r="AV148" s="2">
        <v>44.532761000000001</v>
      </c>
      <c r="AW148" s="3"/>
      <c r="AX148">
        <f>1/AT148</f>
        <v>1</v>
      </c>
      <c r="AZ148">
        <f>$F$148/AV148</f>
        <v>0.25037746929726634</v>
      </c>
      <c r="BB148">
        <f>AZ148/AT148</f>
        <v>0.25037746929726634</v>
      </c>
      <c r="BE148" s="5" t="s">
        <v>9</v>
      </c>
      <c r="BF148" s="3">
        <v>15000</v>
      </c>
      <c r="BG148" s="3">
        <v>10</v>
      </c>
      <c r="BH148" s="3">
        <v>1</v>
      </c>
      <c r="BI148" s="3"/>
      <c r="BJ148" s="2">
        <v>24.896021000000001</v>
      </c>
      <c r="BK148" s="3"/>
      <c r="BL148">
        <f>1/BH148</f>
        <v>1</v>
      </c>
      <c r="BN148">
        <f>$F$148/BJ148</f>
        <v>0.44786273276360106</v>
      </c>
      <c r="BP148">
        <f>BN148/BH148</f>
        <v>0.44786273276360106</v>
      </c>
    </row>
    <row r="149" spans="1:68" x14ac:dyDescent="0.2">
      <c r="A149" s="5"/>
      <c r="B149" s="3"/>
      <c r="C149" s="3"/>
      <c r="D149" s="3">
        <v>4</v>
      </c>
      <c r="E149" s="3"/>
      <c r="F149" s="2">
        <v>2.7895940000000001</v>
      </c>
      <c r="G149">
        <f>F149/$F$148</f>
        <v>0.25018780269058294</v>
      </c>
      <c r="H149">
        <f t="shared" ref="H149:H156" si="60">1/D149</f>
        <v>0.25</v>
      </c>
      <c r="J149">
        <f>$F$148/F149</f>
        <v>3.9969974125266972</v>
      </c>
      <c r="L149">
        <f t="shared" ref="L149:L151" si="61">J149/D149</f>
        <v>0.99924935313167429</v>
      </c>
      <c r="O149" s="5"/>
      <c r="P149" s="3"/>
      <c r="Q149" s="3"/>
      <c r="R149" s="3">
        <v>4</v>
      </c>
      <c r="S149" s="3"/>
      <c r="T149" s="2">
        <v>0.160744</v>
      </c>
      <c r="U149">
        <f>T149/$F$148</f>
        <v>1.4416502242152466E-2</v>
      </c>
      <c r="V149">
        <f t="shared" ref="V149:V151" si="62">1/R149</f>
        <v>0.25</v>
      </c>
      <c r="X149">
        <f>$T$148/T149</f>
        <v>4.0436968098342705</v>
      </c>
      <c r="Z149">
        <f t="shared" ref="Z149:Z151" si="63">X149/R149</f>
        <v>1.0109242024585676</v>
      </c>
      <c r="AC149" s="5"/>
      <c r="AD149" s="3"/>
      <c r="AE149" s="3"/>
      <c r="AF149" s="3">
        <v>4</v>
      </c>
      <c r="AG149" s="3"/>
      <c r="AH149" s="2">
        <v>0.64227800000000002</v>
      </c>
      <c r="AI149">
        <f>AH149/$F$148</f>
        <v>5.7603408071748879E-2</v>
      </c>
      <c r="AJ149">
        <f t="shared" ref="AJ149:AJ151" si="64">1/AF149</f>
        <v>0.25</v>
      </c>
      <c r="AL149">
        <f>$AH$148/AH149</f>
        <v>4.3397111531143828</v>
      </c>
      <c r="AN149">
        <f t="shared" ref="AN149:AN151" si="65">AL149/AF149</f>
        <v>1.0849277882785957</v>
      </c>
      <c r="AQ149" s="5"/>
      <c r="AR149" s="3"/>
      <c r="AS149" s="3"/>
      <c r="AT149" s="3">
        <v>4</v>
      </c>
      <c r="AU149" s="3"/>
      <c r="AV149" s="2">
        <v>11.130419</v>
      </c>
      <c r="AW149">
        <f>AV149/$F$148</f>
        <v>0.99824385650224212</v>
      </c>
      <c r="AX149">
        <f t="shared" ref="AX149:AX151" si="66">1/AT149</f>
        <v>0.25</v>
      </c>
      <c r="AZ149">
        <f>$F$148/AV149</f>
        <v>1.0017592329632874</v>
      </c>
      <c r="BB149">
        <f t="shared" ref="BB149:BB151" si="67">AZ149/AT149</f>
        <v>0.25043980824082185</v>
      </c>
      <c r="BE149" s="5"/>
      <c r="BF149" s="3"/>
      <c r="BG149" s="3"/>
      <c r="BH149" s="3">
        <v>4</v>
      </c>
      <c r="BI149" s="3"/>
      <c r="BJ149" s="2">
        <v>6.2557510000000001</v>
      </c>
      <c r="BK149">
        <f>BJ149/$F$148</f>
        <v>0.56105390134529143</v>
      </c>
      <c r="BL149">
        <f t="shared" ref="BL149:BL151" si="68">1/BH149</f>
        <v>0.25</v>
      </c>
      <c r="BN149">
        <f>$F$148/BJ149</f>
        <v>1.7823599436742288</v>
      </c>
      <c r="BP149">
        <f t="shared" ref="BP149:BP151" si="69">BN149/BH149</f>
        <v>0.4455899859185572</v>
      </c>
    </row>
    <row r="150" spans="1:68" x14ac:dyDescent="0.2">
      <c r="A150" s="5"/>
      <c r="B150" s="3"/>
      <c r="C150" s="3"/>
      <c r="D150" s="3">
        <v>6</v>
      </c>
      <c r="E150" s="3"/>
      <c r="F150" s="2">
        <v>1.867354</v>
      </c>
      <c r="G150">
        <f>F150/$F$148</f>
        <v>0.16747569506726456</v>
      </c>
      <c r="H150">
        <f t="shared" si="60"/>
        <v>0.16666666666666666</v>
      </c>
      <c r="J150">
        <f>$F$148/F150</f>
        <v>5.9710156724434684</v>
      </c>
      <c r="L150">
        <f t="shared" si="61"/>
        <v>0.99516927874057803</v>
      </c>
      <c r="O150" s="5"/>
      <c r="P150" s="3"/>
      <c r="Q150" s="3"/>
      <c r="R150" s="3">
        <v>6</v>
      </c>
      <c r="S150" s="3"/>
      <c r="T150" s="2">
        <v>0.106568</v>
      </c>
      <c r="U150">
        <f>T150/$F$148</f>
        <v>9.5576681614349766E-3</v>
      </c>
      <c r="V150">
        <f t="shared" si="62"/>
        <v>0.16666666666666666</v>
      </c>
      <c r="X150">
        <f>$T$148/T150</f>
        <v>6.0993919375422267</v>
      </c>
      <c r="Z150">
        <f t="shared" si="63"/>
        <v>1.0165653229237044</v>
      </c>
      <c r="AC150" s="5"/>
      <c r="AD150" s="3"/>
      <c r="AE150" s="3"/>
      <c r="AF150" s="3">
        <v>6</v>
      </c>
      <c r="AG150" s="3"/>
      <c r="AH150" s="2">
        <v>0.43609799999999999</v>
      </c>
      <c r="AI150">
        <f>AH150/$F$148</f>
        <v>3.9111928251121073E-2</v>
      </c>
      <c r="AJ150">
        <f t="shared" si="64"/>
        <v>0.16666666666666666</v>
      </c>
      <c r="AL150">
        <f>$AH$148/AH150</f>
        <v>6.3914555902572356</v>
      </c>
      <c r="AN150">
        <f t="shared" si="65"/>
        <v>1.0652425983762059</v>
      </c>
      <c r="AQ150" s="5"/>
      <c r="AR150" s="3"/>
      <c r="AS150" s="3"/>
      <c r="AT150" s="3">
        <v>6</v>
      </c>
      <c r="AU150" s="3"/>
      <c r="AV150" s="2">
        <v>7.4951610000000004</v>
      </c>
      <c r="AW150">
        <f>AV150/$F$148</f>
        <v>0.67221174887892376</v>
      </c>
      <c r="AX150">
        <f t="shared" si="66"/>
        <v>0.16666666666666666</v>
      </c>
      <c r="AZ150">
        <f>$F$148/AV150</f>
        <v>1.4876264832736747</v>
      </c>
      <c r="BB150">
        <f t="shared" si="67"/>
        <v>0.24793774721227912</v>
      </c>
      <c r="BE150" s="5"/>
      <c r="BF150" s="3"/>
      <c r="BG150" s="3"/>
      <c r="BH150" s="3">
        <v>6</v>
      </c>
      <c r="BI150" s="3"/>
      <c r="BJ150" s="2">
        <v>4.2003000000000004</v>
      </c>
      <c r="BK150" t="e">
        <f>#REF!/$F$148</f>
        <v>#REF!</v>
      </c>
      <c r="BL150">
        <f t="shared" si="68"/>
        <v>0.16666666666666666</v>
      </c>
      <c r="BN150" t="e">
        <f>$F$148/#REF!</f>
        <v>#REF!</v>
      </c>
      <c r="BP150" t="e">
        <f t="shared" si="69"/>
        <v>#REF!</v>
      </c>
    </row>
    <row r="151" spans="1:68" x14ac:dyDescent="0.2">
      <c r="A151" s="5"/>
      <c r="B151" s="3"/>
      <c r="C151" s="3"/>
      <c r="D151" s="3">
        <v>9</v>
      </c>
      <c r="E151" s="3"/>
      <c r="F151" s="2">
        <v>1.257806</v>
      </c>
      <c r="G151" s="3"/>
      <c r="H151">
        <f t="shared" si="60"/>
        <v>0.1111111111111111</v>
      </c>
      <c r="J151">
        <f>$F$148/F151</f>
        <v>8.8646420831193371</v>
      </c>
      <c r="L151">
        <f t="shared" si="61"/>
        <v>0.98496023145770417</v>
      </c>
      <c r="O151" s="5"/>
      <c r="P151" s="3"/>
      <c r="Q151" s="3"/>
      <c r="R151" s="3">
        <v>9</v>
      </c>
      <c r="S151" s="3"/>
      <c r="T151" s="2">
        <v>7.3469999999999994E-2</v>
      </c>
      <c r="U151" s="3"/>
      <c r="V151">
        <f t="shared" si="62"/>
        <v>0.1111111111111111</v>
      </c>
      <c r="X151">
        <f>$T$148/T151</f>
        <v>8.8471484959847562</v>
      </c>
      <c r="Z151">
        <f t="shared" si="63"/>
        <v>0.98301649955386183</v>
      </c>
      <c r="AC151" s="5"/>
      <c r="AD151" s="3"/>
      <c r="AE151" s="3"/>
      <c r="AF151" s="3">
        <v>9</v>
      </c>
      <c r="AG151" s="3"/>
      <c r="AH151" s="2">
        <v>0.29614200000000002</v>
      </c>
      <c r="AI151" s="3"/>
      <c r="AJ151">
        <f t="shared" si="64"/>
        <v>0.1111111111111111</v>
      </c>
      <c r="AL151">
        <f>$AH$148/AH151</f>
        <v>9.4120421959735516</v>
      </c>
      <c r="AN151">
        <f t="shared" si="65"/>
        <v>1.0457824662192836</v>
      </c>
      <c r="AQ151" s="5"/>
      <c r="AR151" s="3"/>
      <c r="AS151" s="3"/>
      <c r="AT151" s="3">
        <v>9</v>
      </c>
      <c r="AU151" s="3"/>
      <c r="AV151" s="2">
        <v>5.0014079999999996</v>
      </c>
      <c r="AW151" s="3"/>
      <c r="AX151">
        <f t="shared" si="66"/>
        <v>0.1111111111111111</v>
      </c>
      <c r="AZ151">
        <f>$F$148/AV151</f>
        <v>2.2293722087860059</v>
      </c>
      <c r="BB151">
        <f t="shared" si="67"/>
        <v>0.24770802319844509</v>
      </c>
      <c r="BE151" s="5"/>
      <c r="BF151" s="3"/>
      <c r="BG151" s="3"/>
      <c r="BH151" s="3">
        <v>9</v>
      </c>
      <c r="BI151" s="3"/>
      <c r="BJ151" s="2">
        <v>2.8209119999999999</v>
      </c>
      <c r="BK151" s="3"/>
      <c r="BL151">
        <f t="shared" si="68"/>
        <v>0.1111111111111111</v>
      </c>
      <c r="BN151">
        <f>$F$148/BJ150</f>
        <v>2.6545722924553008</v>
      </c>
      <c r="BP151">
        <f t="shared" si="69"/>
        <v>0.29495247693947785</v>
      </c>
    </row>
    <row r="152" spans="1:68" x14ac:dyDescent="0.2">
      <c r="A152" s="5"/>
      <c r="B152" s="3"/>
      <c r="C152" s="3"/>
      <c r="D152" s="3">
        <v>12</v>
      </c>
      <c r="E152" s="3"/>
      <c r="F152" s="2">
        <v>0.95925199999999999</v>
      </c>
      <c r="G152" s="3"/>
      <c r="H152">
        <f>1/D153</f>
        <v>6.25E-2</v>
      </c>
      <c r="J152">
        <f>$F$148/F153</f>
        <v>15.571821009249522</v>
      </c>
      <c r="L152">
        <f>J152/D153</f>
        <v>0.97323881307809512</v>
      </c>
      <c r="O152" s="5"/>
      <c r="P152" s="3"/>
      <c r="Q152" s="3"/>
      <c r="R152" s="3">
        <v>12</v>
      </c>
      <c r="S152" s="3"/>
      <c r="T152" s="2">
        <v>6.0576999999999999E-2</v>
      </c>
      <c r="U152" s="3"/>
      <c r="V152">
        <f>1/R153</f>
        <v>6.25E-2</v>
      </c>
      <c r="X152">
        <f>$T$148/T152</f>
        <v>10.730145104577646</v>
      </c>
      <c r="Z152">
        <f>X152/R153</f>
        <v>0.6706340690361029</v>
      </c>
      <c r="AC152" s="5"/>
      <c r="AD152" s="3"/>
      <c r="AE152" s="3"/>
      <c r="AF152" s="3">
        <v>12</v>
      </c>
      <c r="AG152" s="3"/>
      <c r="AH152" s="2">
        <v>0.22858500000000001</v>
      </c>
      <c r="AI152" s="3"/>
      <c r="AJ152">
        <f>1/AF153</f>
        <v>6.25E-2</v>
      </c>
      <c r="AL152">
        <f>$AH$148/AH152</f>
        <v>12.193717873001289</v>
      </c>
      <c r="AN152">
        <f>AL152/AF153</f>
        <v>0.76210736706258053</v>
      </c>
      <c r="AQ152" s="5"/>
      <c r="AR152" s="3"/>
      <c r="AS152" s="3"/>
      <c r="AT152" s="3">
        <v>12</v>
      </c>
      <c r="AU152" s="3"/>
      <c r="AV152" s="2">
        <v>3.765028</v>
      </c>
      <c r="AW152" s="3"/>
      <c r="AX152">
        <f>1/AT153</f>
        <v>6.25E-2</v>
      </c>
      <c r="AZ152">
        <f>$F$148/AV153</f>
        <v>3.9021037413650648</v>
      </c>
      <c r="BB152">
        <f>AZ152/AT153</f>
        <v>0.24388148383531655</v>
      </c>
      <c r="BE152" s="5"/>
      <c r="BF152" s="3"/>
      <c r="BG152" s="3"/>
      <c r="BH152" s="3">
        <v>12</v>
      </c>
      <c r="BI152" s="3"/>
      <c r="BJ152" s="2">
        <v>2.1247720000000001</v>
      </c>
      <c r="BK152" s="3"/>
      <c r="BL152">
        <f>1/BH153</f>
        <v>6.25E-2</v>
      </c>
      <c r="BN152">
        <f>$F$148/BJ153</f>
        <v>6.9137511099205824</v>
      </c>
      <c r="BP152">
        <f>BN152/BH153</f>
        <v>0.4321094443700364</v>
      </c>
    </row>
    <row r="153" spans="1:68" x14ac:dyDescent="0.2">
      <c r="A153" s="5"/>
      <c r="B153" s="3"/>
      <c r="C153" s="3"/>
      <c r="D153" s="3">
        <v>16</v>
      </c>
      <c r="E153" s="3"/>
      <c r="F153" s="2">
        <v>0.71603700000000003</v>
      </c>
      <c r="G153" s="3"/>
      <c r="H153">
        <f>1/D155</f>
        <v>0.04</v>
      </c>
      <c r="J153">
        <f>$F$148/F155</f>
        <v>20.889420960238908</v>
      </c>
      <c r="L153">
        <f>J153/D155</f>
        <v>0.83557683840955632</v>
      </c>
      <c r="O153" s="5"/>
      <c r="P153" s="3"/>
      <c r="Q153" s="3"/>
      <c r="R153" s="3">
        <v>16</v>
      </c>
      <c r="S153" s="3"/>
      <c r="T153" s="2">
        <v>5.5539999999999999E-2</v>
      </c>
      <c r="U153" s="3"/>
      <c r="V153">
        <f>1/R155</f>
        <v>0.04</v>
      </c>
      <c r="X153">
        <f>$T$148/T153</f>
        <v>11.703276917536911</v>
      </c>
      <c r="Z153">
        <f>X153/R155</f>
        <v>0.46813107670147647</v>
      </c>
      <c r="AC153" s="5"/>
      <c r="AD153" s="3"/>
      <c r="AE153" s="3"/>
      <c r="AF153" s="3">
        <v>16</v>
      </c>
      <c r="AG153" s="3"/>
      <c r="AH153" s="2">
        <v>0.175793</v>
      </c>
      <c r="AI153" s="3"/>
      <c r="AJ153">
        <f>1/AF155</f>
        <v>0.04</v>
      </c>
      <c r="AL153">
        <f>$AH$148/AH153</f>
        <v>15.855585831062669</v>
      </c>
      <c r="AN153">
        <f>AL153/AF155</f>
        <v>0.63422343324250674</v>
      </c>
      <c r="AQ153" s="5"/>
      <c r="AR153" s="3"/>
      <c r="AS153" s="3"/>
      <c r="AT153" s="3">
        <v>16</v>
      </c>
      <c r="AU153" s="3"/>
      <c r="AV153" s="2">
        <v>2.8574329999999999</v>
      </c>
      <c r="AW153" s="3"/>
      <c r="AX153">
        <f>1/AT155</f>
        <v>0.04</v>
      </c>
      <c r="AZ153" t="e">
        <f>$F$148/AV155</f>
        <v>#DIV/0!</v>
      </c>
      <c r="BB153" t="e">
        <f>AZ153/AT155</f>
        <v>#DIV/0!</v>
      </c>
      <c r="BE153" s="5"/>
      <c r="BF153" s="3"/>
      <c r="BG153" s="3"/>
      <c r="BH153" s="3">
        <v>16</v>
      </c>
      <c r="BI153" s="3"/>
      <c r="BJ153" s="2">
        <v>1.6127279999999999</v>
      </c>
      <c r="BK153" s="3"/>
      <c r="BL153">
        <f>1/BH155</f>
        <v>0.04</v>
      </c>
      <c r="BN153" t="e">
        <f>$F$148/BJ155</f>
        <v>#DIV/0!</v>
      </c>
      <c r="BP153" t="e">
        <f>BN153/BH155</f>
        <v>#DIV/0!</v>
      </c>
    </row>
    <row r="154" spans="1:68" x14ac:dyDescent="0.2">
      <c r="A154" s="5"/>
      <c r="B154" s="3"/>
      <c r="C154" s="3"/>
      <c r="D154" s="3">
        <v>20</v>
      </c>
      <c r="E154" s="3"/>
      <c r="F154" s="2">
        <v>0.61263400000000001</v>
      </c>
      <c r="G154" s="3"/>
      <c r="H154">
        <f>1/D154</f>
        <v>0.05</v>
      </c>
      <c r="J154">
        <f>$F$148/F154</f>
        <v>18.200099896512437</v>
      </c>
      <c r="L154">
        <f>J154/D154</f>
        <v>0.91000499482562192</v>
      </c>
      <c r="O154" s="5"/>
      <c r="P154" s="3"/>
      <c r="Q154" s="3"/>
      <c r="R154" s="3">
        <v>20</v>
      </c>
      <c r="S154" s="3"/>
      <c r="T154" s="2">
        <v>4.7246999999999997E-2</v>
      </c>
      <c r="U154" s="3"/>
      <c r="V154">
        <f>1/R154</f>
        <v>0.05</v>
      </c>
      <c r="X154">
        <f>$T$148/T154</f>
        <v>13.757487247867591</v>
      </c>
      <c r="Z154">
        <f>X154/R154</f>
        <v>0.68787436239337951</v>
      </c>
      <c r="AC154" s="5"/>
      <c r="AD154" s="3"/>
      <c r="AE154" s="3"/>
      <c r="AF154" s="3">
        <v>20</v>
      </c>
      <c r="AG154" s="3"/>
      <c r="AH154" s="2">
        <v>0.16514899999999999</v>
      </c>
      <c r="AI154" s="3"/>
      <c r="AJ154">
        <f>1/AF154</f>
        <v>0.05</v>
      </c>
      <c r="AL154">
        <f>$AH$148/AH154</f>
        <v>16.877492446215236</v>
      </c>
      <c r="AN154">
        <f>AL154/AF154</f>
        <v>0.84387462231076182</v>
      </c>
      <c r="AQ154" s="5"/>
      <c r="AR154" s="3"/>
      <c r="AS154" s="3"/>
      <c r="AT154" s="3">
        <v>20</v>
      </c>
      <c r="AU154" s="3"/>
      <c r="AV154" s="2"/>
      <c r="AW154" s="3"/>
      <c r="AX154">
        <f>1/AT154</f>
        <v>0.05</v>
      </c>
      <c r="AZ154" t="e">
        <f>$F$148/AV154</f>
        <v>#DIV/0!</v>
      </c>
      <c r="BB154" t="e">
        <f>AZ154/AT154</f>
        <v>#DIV/0!</v>
      </c>
      <c r="BE154" s="5"/>
      <c r="BF154" s="3"/>
      <c r="BG154" s="3"/>
      <c r="BH154" s="3">
        <v>20</v>
      </c>
      <c r="BI154" s="3"/>
      <c r="BJ154" s="2"/>
      <c r="BK154" s="3"/>
      <c r="BL154">
        <f>1/BH154</f>
        <v>0.05</v>
      </c>
      <c r="BN154" t="e">
        <f>$F$148/BJ154</f>
        <v>#DIV/0!</v>
      </c>
      <c r="BP154" t="e">
        <f>BN154/BH154</f>
        <v>#DIV/0!</v>
      </c>
    </row>
    <row r="155" spans="1:68" x14ac:dyDescent="0.2">
      <c r="A155" s="5"/>
      <c r="B155" s="3"/>
      <c r="C155" s="3"/>
      <c r="D155" s="3">
        <v>25</v>
      </c>
      <c r="E155" s="3"/>
      <c r="F155" s="2">
        <v>0.53376299999999999</v>
      </c>
      <c r="G155" s="3"/>
      <c r="H155">
        <f>1/D152</f>
        <v>8.3333333333333329E-2</v>
      </c>
      <c r="J155">
        <f>$F$148/F152</f>
        <v>11.623640086233857</v>
      </c>
      <c r="L155">
        <f>J155/D152</f>
        <v>0.96863667385282148</v>
      </c>
      <c r="O155" s="5"/>
      <c r="P155" s="3"/>
      <c r="Q155" s="3"/>
      <c r="R155" s="3">
        <v>25</v>
      </c>
      <c r="S155" s="3"/>
      <c r="T155" s="2">
        <v>4.5793E-2</v>
      </c>
      <c r="U155" s="3"/>
      <c r="V155">
        <f>1/R152</f>
        <v>8.3333333333333329E-2</v>
      </c>
      <c r="X155">
        <f>$T$148/T155</f>
        <v>14.194309173891206</v>
      </c>
      <c r="Z155">
        <f>X155/R152</f>
        <v>1.1828590978242672</v>
      </c>
      <c r="AC155" s="5"/>
      <c r="AD155" s="3"/>
      <c r="AE155" s="3"/>
      <c r="AF155" s="3">
        <v>25</v>
      </c>
      <c r="AG155" s="3"/>
      <c r="AH155" s="2">
        <v>0.18520400000000001</v>
      </c>
      <c r="AI155" s="3"/>
      <c r="AJ155">
        <f>1/AF152</f>
        <v>8.3333333333333329E-2</v>
      </c>
      <c r="AL155">
        <f>$AH$148/AH155</f>
        <v>15.049896330532816</v>
      </c>
      <c r="AN155">
        <f>AL155/AF152</f>
        <v>1.2541580275444013</v>
      </c>
      <c r="AQ155" s="5"/>
      <c r="AR155" s="3"/>
      <c r="AS155" s="3"/>
      <c r="AT155" s="3">
        <v>25</v>
      </c>
      <c r="AU155" s="3"/>
      <c r="AV155" s="2"/>
      <c r="AW155" s="3"/>
      <c r="AX155">
        <f>1/AT152</f>
        <v>8.3333333333333329E-2</v>
      </c>
      <c r="AZ155">
        <f>$F$148/AV152</f>
        <v>2.9614653596201674</v>
      </c>
      <c r="BB155">
        <f>AZ155/AT152</f>
        <v>0.24678877996834728</v>
      </c>
      <c r="BE155" s="5"/>
      <c r="BF155" s="3"/>
      <c r="BG155" s="3"/>
      <c r="BH155" s="3">
        <v>25</v>
      </c>
      <c r="BI155" s="3"/>
      <c r="BJ155" s="2"/>
      <c r="BK155" s="3"/>
      <c r="BL155">
        <f>1/BH152</f>
        <v>8.3333333333333329E-2</v>
      </c>
      <c r="BN155">
        <f>$F$148/BJ152</f>
        <v>5.2476218624868922</v>
      </c>
      <c r="BP155">
        <f>BN155/BH152</f>
        <v>0.4373018218739077</v>
      </c>
    </row>
    <row r="156" spans="1:68" x14ac:dyDescent="0.2">
      <c r="D156" s="3">
        <v>30</v>
      </c>
      <c r="F156" s="2">
        <v>0.65956000000000004</v>
      </c>
      <c r="H156">
        <f t="shared" si="60"/>
        <v>3.3333333333333333E-2</v>
      </c>
      <c r="J156">
        <f>$F$148/F156</f>
        <v>16.905209533628479</v>
      </c>
      <c r="L156">
        <f>J156/D156</f>
        <v>0.5635069844542826</v>
      </c>
      <c r="R156" s="3">
        <v>18</v>
      </c>
      <c r="T156" s="2">
        <v>0.31890800000000002</v>
      </c>
      <c r="V156">
        <f t="shared" ref="V156" si="70">1/R156</f>
        <v>5.5555555555555552E-2</v>
      </c>
      <c r="X156">
        <f>$T$148/T156</f>
        <v>2.0382053758450711</v>
      </c>
      <c r="Z156">
        <f>X156/R156</f>
        <v>0.11323363199139284</v>
      </c>
      <c r="AF156" s="3">
        <v>18</v>
      </c>
      <c r="AH156" s="2">
        <v>0.19076599999999999</v>
      </c>
      <c r="AJ156">
        <f t="shared" ref="AJ156" si="71">1/AF156</f>
        <v>5.5555555555555552E-2</v>
      </c>
      <c r="AL156">
        <f>$AH$148/AH156</f>
        <v>14.61109946216831</v>
      </c>
      <c r="AN156">
        <f>AL156/AF156</f>
        <v>0.81172774789823943</v>
      </c>
      <c r="AT156" s="3">
        <v>18</v>
      </c>
      <c r="AV156" s="2">
        <v>4.8280700000000003</v>
      </c>
      <c r="AX156">
        <f t="shared" ref="AX156" si="72">1/AT156</f>
        <v>5.5555555555555552E-2</v>
      </c>
      <c r="AZ156">
        <f>$F$148/AV156</f>
        <v>2.3094114211268684</v>
      </c>
      <c r="BB156">
        <f>AZ156/AT156</f>
        <v>0.12830063450704823</v>
      </c>
      <c r="BH156" s="3">
        <v>18</v>
      </c>
      <c r="BJ156" s="2">
        <v>2.1278380000000001</v>
      </c>
      <c r="BL156">
        <f t="shared" ref="BL156" si="73">1/BH156</f>
        <v>5.5555555555555552E-2</v>
      </c>
      <c r="BN156">
        <f>$F$148/BJ156</f>
        <v>5.2400605685207235</v>
      </c>
      <c r="BP156">
        <f>BN156/BH156</f>
        <v>0.29111447602892909</v>
      </c>
    </row>
  </sheetData>
  <mergeCells count="12">
    <mergeCell ref="A3:A10"/>
    <mergeCell ref="A15:A22"/>
    <mergeCell ref="A148:A155"/>
    <mergeCell ref="A136:A144"/>
    <mergeCell ref="O136:O144"/>
    <mergeCell ref="AC136:AC144"/>
    <mergeCell ref="AQ136:AQ144"/>
    <mergeCell ref="BE136:BE144"/>
    <mergeCell ref="O148:O155"/>
    <mergeCell ref="AC148:AC155"/>
    <mergeCell ref="AQ148:AQ155"/>
    <mergeCell ref="BE148:BE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2020-02-17T20:35:05Z</dcterms:created>
  <dcterms:modified xsi:type="dcterms:W3CDTF">2020-02-21T15:29:20Z</dcterms:modified>
</cp:coreProperties>
</file>