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weilin/Downloads/acse-8-coursework-1-acse-wz19-master/"/>
    </mc:Choice>
  </mc:AlternateContent>
  <xr:revisionPtr revIDLastSave="0" documentId="13_ncr:1_{F788DFE6-8E8C-2C4D-9F71-D43336C45459}" xr6:coauthVersionLast="44" xr6:coauthVersionMax="45" xr10:uidLastSave="{00000000-0000-0000-0000-000000000000}"/>
  <bookViews>
    <workbookView xWindow="21600" yWindow="-1280" windowWidth="3840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K14" i="1"/>
  <c r="L14" i="1" s="1"/>
  <c r="L13" i="1"/>
  <c r="K13" i="1"/>
  <c r="C13" i="1"/>
  <c r="L7" i="1"/>
  <c r="L9" i="1"/>
  <c r="K5" i="1"/>
  <c r="L5" i="1" s="1"/>
  <c r="K7" i="1"/>
  <c r="K8" i="1"/>
  <c r="L8" i="1" s="1"/>
  <c r="K9" i="1"/>
  <c r="K3" i="1"/>
  <c r="L3" i="1" s="1"/>
  <c r="C5" i="1"/>
  <c r="H5" i="1" s="1"/>
  <c r="D5" i="1"/>
  <c r="D6" i="1"/>
  <c r="D7" i="1"/>
  <c r="D8" i="1"/>
  <c r="D9" i="1"/>
  <c r="D10" i="1"/>
  <c r="D4" i="1"/>
  <c r="C4" i="1"/>
  <c r="J3" i="1"/>
  <c r="H4" i="1"/>
  <c r="J4" i="1" s="1"/>
  <c r="H3" i="1"/>
  <c r="C6" i="1" l="1"/>
  <c r="H6" i="1" s="1"/>
  <c r="J5" i="1"/>
  <c r="C7" i="1" l="1"/>
  <c r="H7" i="1" s="1"/>
  <c r="J6" i="1"/>
  <c r="C8" i="1" l="1"/>
  <c r="H8" i="1" s="1"/>
  <c r="J7" i="1"/>
  <c r="J8" i="1" l="1"/>
  <c r="C9" i="1"/>
  <c r="H9" i="1" s="1"/>
  <c r="J9" i="1" l="1"/>
  <c r="C10" i="1"/>
  <c r="H10" i="1" s="1"/>
  <c r="J10" i="1" s="1"/>
  <c r="C12" i="1" s="1"/>
  <c r="K12" i="1" s="1"/>
  <c r="L12" i="1" s="1"/>
  <c r="L15" i="1" s="1"/>
  <c r="J15" i="1" l="1"/>
</calcChain>
</file>

<file path=xl/sharedStrings.xml><?xml version="1.0" encoding="utf-8"?>
<sst xmlns="http://schemas.openxmlformats.org/spreadsheetml/2006/main" count="27" uniqueCount="24">
  <si>
    <t>Number of Parameters</t>
  </si>
  <si>
    <t xml:space="preserve">Formula used for last column has been given in the morning course: </t>
  </si>
  <si>
    <t>Softmax</t>
  </si>
  <si>
    <t>FC1</t>
  </si>
  <si>
    <t>FC2</t>
  </si>
  <si>
    <t>Size of Filter + 1</t>
  </si>
  <si>
    <t>Conv1</t>
  </si>
  <si>
    <t>Conv2</t>
  </si>
  <si>
    <t>Conv3</t>
  </si>
  <si>
    <t>Conv4</t>
  </si>
  <si>
    <t>Conv5</t>
  </si>
  <si>
    <t>Number of output neurons</t>
  </si>
  <si>
    <t>Total Neurons</t>
  </si>
  <si>
    <t>Total Parameters</t>
  </si>
  <si>
    <t>Number of output channels or filters</t>
  </si>
  <si>
    <t>MaxPool</t>
  </si>
  <si>
    <t xml:space="preserve">f                  </t>
  </si>
  <si>
    <t xml:space="preserve">p                          </t>
  </si>
  <si>
    <t xml:space="preserve">s           </t>
  </si>
  <si>
    <t>Number of input channels</t>
  </si>
  <si>
    <t xml:space="preserve">Size of output image         (n+2p-f)/s+1           </t>
  </si>
  <si>
    <t>Size of input image n</t>
  </si>
  <si>
    <t>Size of input</t>
  </si>
  <si>
    <t>Number of Parameters= Number of output channels × (Size of filter+1) (as we assume there is a bias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</si>
</sst>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b/>
      <sz val="20"/>
      <color theme="1"/>
      <name val="Cambria Math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7"/>
  <sheetViews>
    <sheetView tabSelected="1" topLeftCell="B1" workbookViewId="0">
      <selection activeCell="G11" sqref="G11"/>
    </sheetView>
  </sheetViews>
  <sheetFormatPr baseColWidth="10" defaultRowHeight="26"/>
  <cols>
    <col min="2" max="2" width="15.83203125" style="1" customWidth="1"/>
    <col min="3" max="3" width="27.83203125" style="6" customWidth="1"/>
    <col min="4" max="4" width="26.83203125" style="6" customWidth="1"/>
    <col min="5" max="7" width="15.83203125" style="6" customWidth="1"/>
    <col min="8" max="8" width="30.83203125" style="6" customWidth="1"/>
    <col min="9" max="12" width="26.83203125" style="3" customWidth="1"/>
    <col min="13" max="15" width="30.83203125" customWidth="1"/>
  </cols>
  <sheetData>
    <row r="1" spans="2:12" ht="27" thickBot="1"/>
    <row r="2" spans="2:12" s="3" customFormat="1" ht="83" thickTop="1" thickBot="1">
      <c r="B2" s="2"/>
      <c r="C2" s="4" t="s">
        <v>21</v>
      </c>
      <c r="D2" s="4" t="s">
        <v>19</v>
      </c>
      <c r="E2" s="4" t="s">
        <v>16</v>
      </c>
      <c r="F2" s="4" t="s">
        <v>17</v>
      </c>
      <c r="G2" s="4" t="s">
        <v>18</v>
      </c>
      <c r="H2" s="4" t="s">
        <v>20</v>
      </c>
      <c r="I2" s="4" t="s">
        <v>14</v>
      </c>
      <c r="J2" s="4" t="s">
        <v>11</v>
      </c>
      <c r="K2" s="4" t="s">
        <v>5</v>
      </c>
      <c r="L2" s="4" t="s">
        <v>0</v>
      </c>
    </row>
    <row r="3" spans="2:12" ht="28" thickTop="1" thickBot="1">
      <c r="B3" s="5" t="s">
        <v>6</v>
      </c>
      <c r="C3" s="7">
        <v>227</v>
      </c>
      <c r="D3" s="7">
        <v>3</v>
      </c>
      <c r="E3" s="7">
        <v>11</v>
      </c>
      <c r="F3" s="7">
        <v>0</v>
      </c>
      <c r="G3" s="7">
        <v>4</v>
      </c>
      <c r="H3" s="7">
        <f>(C3+2*F3-E3)/G3+1</f>
        <v>55</v>
      </c>
      <c r="I3" s="8">
        <v>48</v>
      </c>
      <c r="J3" s="15">
        <f>H3*H3*I3</f>
        <v>145200</v>
      </c>
      <c r="K3" s="8">
        <f>E3*E3*D3+1</f>
        <v>364</v>
      </c>
      <c r="L3" s="17">
        <f>K3*I3</f>
        <v>17472</v>
      </c>
    </row>
    <row r="4" spans="2:12" ht="28" thickTop="1" thickBot="1">
      <c r="B4" s="5" t="s">
        <v>15</v>
      </c>
      <c r="C4" s="7">
        <f>H3</f>
        <v>55</v>
      </c>
      <c r="D4" s="7">
        <f>I3</f>
        <v>48</v>
      </c>
      <c r="E4" s="7">
        <v>3</v>
      </c>
      <c r="F4" s="7">
        <v>0</v>
      </c>
      <c r="G4" s="7">
        <v>2</v>
      </c>
      <c r="H4" s="7">
        <f t="shared" ref="H4:H10" si="0">(C4+2*F4-E4)/G4+1</f>
        <v>27</v>
      </c>
      <c r="I4" s="8">
        <v>48</v>
      </c>
      <c r="J4" s="15">
        <f t="shared" ref="J4:J10" si="1">H4*H4*I4</f>
        <v>34992</v>
      </c>
      <c r="K4" s="8"/>
      <c r="L4" s="17"/>
    </row>
    <row r="5" spans="2:12" ht="28" thickTop="1" thickBot="1">
      <c r="B5" s="5" t="s">
        <v>7</v>
      </c>
      <c r="C5" s="7">
        <f t="shared" ref="C5:C10" si="2">H4</f>
        <v>27</v>
      </c>
      <c r="D5" s="7">
        <f t="shared" ref="D5:D10" si="3">I4</f>
        <v>48</v>
      </c>
      <c r="E5" s="7">
        <v>6</v>
      </c>
      <c r="F5" s="7">
        <v>2</v>
      </c>
      <c r="G5" s="7">
        <v>1</v>
      </c>
      <c r="H5" s="7">
        <f t="shared" si="0"/>
        <v>26</v>
      </c>
      <c r="I5" s="8">
        <v>128</v>
      </c>
      <c r="J5" s="15">
        <f t="shared" si="1"/>
        <v>86528</v>
      </c>
      <c r="K5" s="8">
        <f t="shared" ref="K4:K10" si="4">E5*E5*D5+1</f>
        <v>1729</v>
      </c>
      <c r="L5" s="17">
        <f t="shared" ref="L4:L10" si="5">K5*I5</f>
        <v>221312</v>
      </c>
    </row>
    <row r="6" spans="2:12" ht="28" thickTop="1" thickBot="1">
      <c r="B6" s="5" t="s">
        <v>15</v>
      </c>
      <c r="C6" s="7">
        <f t="shared" si="2"/>
        <v>26</v>
      </c>
      <c r="D6" s="7">
        <f t="shared" si="3"/>
        <v>128</v>
      </c>
      <c r="E6" s="7">
        <v>4</v>
      </c>
      <c r="F6" s="7">
        <v>0</v>
      </c>
      <c r="G6" s="7">
        <v>2</v>
      </c>
      <c r="H6" s="7">
        <f t="shared" si="0"/>
        <v>12</v>
      </c>
      <c r="I6" s="8">
        <v>128</v>
      </c>
      <c r="J6" s="15">
        <f t="shared" si="1"/>
        <v>18432</v>
      </c>
      <c r="K6" s="8"/>
      <c r="L6" s="17"/>
    </row>
    <row r="7" spans="2:12" ht="28" thickTop="1" thickBot="1">
      <c r="B7" s="5" t="s">
        <v>8</v>
      </c>
      <c r="C7" s="7">
        <f t="shared" si="2"/>
        <v>12</v>
      </c>
      <c r="D7" s="7">
        <f t="shared" si="3"/>
        <v>128</v>
      </c>
      <c r="E7" s="7">
        <v>5</v>
      </c>
      <c r="F7" s="7">
        <v>2</v>
      </c>
      <c r="G7" s="7">
        <v>1</v>
      </c>
      <c r="H7" s="7">
        <f t="shared" si="0"/>
        <v>12</v>
      </c>
      <c r="I7" s="8">
        <v>192</v>
      </c>
      <c r="J7" s="15">
        <f t="shared" si="1"/>
        <v>27648</v>
      </c>
      <c r="K7" s="8">
        <f t="shared" si="4"/>
        <v>3201</v>
      </c>
      <c r="L7" s="17">
        <f t="shared" si="5"/>
        <v>614592</v>
      </c>
    </row>
    <row r="8" spans="2:12" ht="28" thickTop="1" thickBot="1">
      <c r="B8" s="5" t="s">
        <v>9</v>
      </c>
      <c r="C8" s="7">
        <f t="shared" si="2"/>
        <v>12</v>
      </c>
      <c r="D8" s="7">
        <f t="shared" si="3"/>
        <v>192</v>
      </c>
      <c r="E8" s="7">
        <v>4</v>
      </c>
      <c r="F8" s="7">
        <v>1</v>
      </c>
      <c r="G8" s="7">
        <v>1</v>
      </c>
      <c r="H8" s="7">
        <f t="shared" si="0"/>
        <v>11</v>
      </c>
      <c r="I8" s="8">
        <v>192</v>
      </c>
      <c r="J8" s="15">
        <f t="shared" si="1"/>
        <v>23232</v>
      </c>
      <c r="K8" s="8">
        <f t="shared" si="4"/>
        <v>3073</v>
      </c>
      <c r="L8" s="17">
        <f t="shared" si="5"/>
        <v>590016</v>
      </c>
    </row>
    <row r="9" spans="2:12" ht="28" thickTop="1" thickBot="1">
      <c r="B9" s="5" t="s">
        <v>10</v>
      </c>
      <c r="C9" s="7">
        <f t="shared" si="2"/>
        <v>11</v>
      </c>
      <c r="D9" s="7">
        <f t="shared" si="3"/>
        <v>192</v>
      </c>
      <c r="E9" s="7">
        <v>3</v>
      </c>
      <c r="F9" s="7">
        <v>1</v>
      </c>
      <c r="G9" s="7">
        <v>1</v>
      </c>
      <c r="H9" s="7">
        <f t="shared" si="0"/>
        <v>11</v>
      </c>
      <c r="I9" s="8">
        <v>128</v>
      </c>
      <c r="J9" s="15">
        <f t="shared" si="1"/>
        <v>15488</v>
      </c>
      <c r="K9" s="8">
        <f t="shared" si="4"/>
        <v>1729</v>
      </c>
      <c r="L9" s="17">
        <f t="shared" si="5"/>
        <v>221312</v>
      </c>
    </row>
    <row r="10" spans="2:12" ht="28" thickTop="1" thickBot="1">
      <c r="B10" s="5" t="s">
        <v>15</v>
      </c>
      <c r="C10" s="7">
        <f t="shared" si="2"/>
        <v>11</v>
      </c>
      <c r="D10" s="7">
        <f t="shared" si="3"/>
        <v>128</v>
      </c>
      <c r="E10" s="7">
        <v>4</v>
      </c>
      <c r="F10" s="7">
        <v>1</v>
      </c>
      <c r="G10" s="7">
        <v>3</v>
      </c>
      <c r="H10" s="7">
        <f t="shared" si="0"/>
        <v>4</v>
      </c>
      <c r="I10" s="8">
        <v>128</v>
      </c>
      <c r="J10" s="15">
        <f t="shared" si="1"/>
        <v>2048</v>
      </c>
      <c r="K10" s="8"/>
      <c r="L10" s="17"/>
    </row>
    <row r="11" spans="2:12" ht="56" thickTop="1" thickBot="1">
      <c r="B11" s="5"/>
      <c r="C11" s="4" t="s">
        <v>22</v>
      </c>
      <c r="D11" s="13"/>
      <c r="E11" s="13"/>
      <c r="F11" s="13"/>
      <c r="G11" s="13"/>
      <c r="H11" s="13"/>
      <c r="I11" s="13"/>
      <c r="J11" s="4" t="s">
        <v>11</v>
      </c>
      <c r="K11" s="14"/>
      <c r="L11" s="14"/>
    </row>
    <row r="12" spans="2:12" ht="28" thickTop="1" thickBot="1">
      <c r="B12" s="5" t="s">
        <v>3</v>
      </c>
      <c r="C12" s="7">
        <f>J10</f>
        <v>2048</v>
      </c>
      <c r="D12" s="13"/>
      <c r="E12" s="13"/>
      <c r="F12" s="13"/>
      <c r="G12" s="13"/>
      <c r="H12" s="13"/>
      <c r="I12" s="14"/>
      <c r="J12" s="7">
        <v>1600</v>
      </c>
      <c r="K12" s="8">
        <f>C12+1</f>
        <v>2049</v>
      </c>
      <c r="L12" s="17">
        <f>J12*K12</f>
        <v>3278400</v>
      </c>
    </row>
    <row r="13" spans="2:12" ht="28" thickTop="1" thickBot="1">
      <c r="B13" s="5" t="s">
        <v>4</v>
      </c>
      <c r="C13" s="7">
        <f>J12</f>
        <v>1600</v>
      </c>
      <c r="D13" s="13"/>
      <c r="E13" s="13"/>
      <c r="F13" s="13"/>
      <c r="G13" s="13"/>
      <c r="H13" s="13"/>
      <c r="I13" s="14"/>
      <c r="J13" s="7">
        <v>1600</v>
      </c>
      <c r="K13" s="8">
        <f>C13+1</f>
        <v>1601</v>
      </c>
      <c r="L13" s="17">
        <f>J13*K13</f>
        <v>2561600</v>
      </c>
    </row>
    <row r="14" spans="2:12" ht="28" thickTop="1" thickBot="1">
      <c r="B14" s="5" t="s">
        <v>2</v>
      </c>
      <c r="C14" s="7">
        <f>J13</f>
        <v>1600</v>
      </c>
      <c r="D14" s="13"/>
      <c r="E14" s="13"/>
      <c r="F14" s="13"/>
      <c r="G14" s="13"/>
      <c r="H14" s="13"/>
      <c r="I14" s="14"/>
      <c r="J14" s="7">
        <v>1000</v>
      </c>
      <c r="K14" s="8">
        <f>C14+1</f>
        <v>1601</v>
      </c>
      <c r="L14" s="17">
        <f>J14*K14</f>
        <v>1601000</v>
      </c>
    </row>
    <row r="15" spans="2:12" ht="29" thickTop="1" thickBot="1">
      <c r="I15" s="15" t="s">
        <v>12</v>
      </c>
      <c r="J15" s="16">
        <f>SUM(J3:J14)</f>
        <v>357768</v>
      </c>
      <c r="K15" s="9" t="s">
        <v>13</v>
      </c>
      <c r="L15" s="10">
        <f>SUM(L3:L14)</f>
        <v>9105704</v>
      </c>
    </row>
    <row r="16" spans="2:12" ht="27" thickTop="1">
      <c r="B16" s="1" t="s">
        <v>1</v>
      </c>
      <c r="I16" s="11"/>
    </row>
    <row r="17" spans="2:8">
      <c r="B17" s="1" t="s">
        <v>23</v>
      </c>
      <c r="C17" s="12"/>
      <c r="D17" s="12"/>
      <c r="E17" s="12"/>
      <c r="F17" s="12"/>
      <c r="G17" s="12"/>
      <c r="H17" s="12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Dubrule, Olivier</dc:creator>
  <cp:lastModifiedBy>Microsoft Office User</cp:lastModifiedBy>
  <dcterms:created xsi:type="dcterms:W3CDTF">2018-07-06T17:02:32Z</dcterms:created>
  <dcterms:modified xsi:type="dcterms:W3CDTF">2020-05-05T15:54:44Z</dcterms:modified>
</cp:coreProperties>
</file>