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1874D83-3DF8-41D7-9FDF-7F4623924E0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F36" i="1"/>
  <c r="J38" i="1"/>
  <c r="I38" i="1"/>
  <c r="H38" i="1"/>
  <c r="G38" i="1"/>
  <c r="F38" i="1"/>
  <c r="J36" i="1"/>
  <c r="I36" i="1"/>
  <c r="H36" i="1"/>
  <c r="G36" i="1"/>
  <c r="J34" i="1"/>
  <c r="I34" i="1"/>
  <c r="H34" i="1"/>
  <c r="F34" i="1"/>
  <c r="J32" i="1"/>
  <c r="I32" i="1"/>
  <c r="H32" i="1"/>
  <c r="G32" i="1"/>
  <c r="F32" i="1"/>
  <c r="J30" i="1"/>
  <c r="I30" i="1"/>
  <c r="H30" i="1"/>
  <c r="G30" i="1"/>
  <c r="F30" i="1"/>
  <c r="J28" i="1"/>
  <c r="I28" i="1"/>
  <c r="H28" i="1"/>
  <c r="G28" i="1"/>
  <c r="F28" i="1"/>
  <c r="J26" i="1"/>
  <c r="I26" i="1"/>
  <c r="H26" i="1"/>
  <c r="G26" i="1"/>
  <c r="F26" i="1"/>
  <c r="N6" i="1"/>
  <c r="O6" i="1"/>
  <c r="P6" i="1"/>
  <c r="Q6" i="1"/>
  <c r="R6" i="1"/>
  <c r="S6" i="1"/>
  <c r="T6" i="1"/>
  <c r="U6" i="1"/>
  <c r="V6" i="1"/>
  <c r="W6" i="1"/>
  <c r="I16" i="1"/>
  <c r="H16" i="1"/>
  <c r="G18" i="1"/>
  <c r="H18" i="1"/>
  <c r="I18" i="1"/>
  <c r="J18" i="1"/>
  <c r="F18" i="1"/>
  <c r="J12" i="1"/>
  <c r="G12" i="1"/>
  <c r="H12" i="1"/>
  <c r="I12" i="1"/>
  <c r="F12" i="1"/>
  <c r="G10" i="1"/>
  <c r="H10" i="1"/>
  <c r="I10" i="1"/>
  <c r="J10" i="1"/>
  <c r="F10" i="1"/>
  <c r="J8" i="1"/>
  <c r="G8" i="1"/>
  <c r="H8" i="1"/>
  <c r="I8" i="1"/>
  <c r="F8" i="1"/>
  <c r="G16" i="1"/>
  <c r="J16" i="1"/>
  <c r="F16" i="1"/>
  <c r="J14" i="1"/>
  <c r="G14" i="1"/>
  <c r="H14" i="1"/>
  <c r="I14" i="1"/>
  <c r="F14" i="1"/>
  <c r="G6" i="1"/>
  <c r="H6" i="1"/>
  <c r="I6" i="1"/>
  <c r="J6" i="1"/>
  <c r="F6" i="1"/>
</calcChain>
</file>

<file path=xl/sharedStrings.xml><?xml version="1.0" encoding="utf-8"?>
<sst xmlns="http://schemas.openxmlformats.org/spreadsheetml/2006/main" count="58" uniqueCount="22">
  <si>
    <t>Характеристики</t>
  </si>
  <si>
    <t>Количество случайных величин</t>
  </si>
  <si>
    <t>Мат. ож.</t>
  </si>
  <si>
    <t>Дов. инт. (0,9)</t>
  </si>
  <si>
    <t>Дов. инт. (0,95)</t>
  </si>
  <si>
    <t>Дов. инт. (0,99)</t>
  </si>
  <si>
    <t>Дисперсия</t>
  </si>
  <si>
    <t>К-т вариации</t>
  </si>
  <si>
    <t>Знач.</t>
  </si>
  <si>
    <t>%</t>
  </si>
  <si>
    <t>Сдвиг ЧП</t>
  </si>
  <si>
    <t>К-т АК для задан. ЧП</t>
  </si>
  <si>
    <t>К-т АК для сгенерир. ЧП</t>
  </si>
  <si>
    <t>С. к. о.</t>
  </si>
  <si>
    <t>Закон распределения: Гиперэкспоненциальное</t>
  </si>
  <si>
    <r>
      <t xml:space="preserve">Характеристики </t>
    </r>
    <r>
      <rPr>
        <b/>
        <i/>
        <sz val="16"/>
        <color theme="1"/>
        <rFont val="Times New Roman"/>
        <family val="1"/>
      </rPr>
      <t>заданной</t>
    </r>
    <r>
      <rPr>
        <sz val="16"/>
        <color theme="1"/>
        <rFont val="Times New Roman"/>
        <family val="1"/>
      </rPr>
      <t xml:space="preserve"> ЧП (</t>
    </r>
    <r>
      <rPr>
        <b/>
        <sz val="16"/>
        <color theme="1"/>
        <rFont val="Times New Roman"/>
        <family val="1"/>
      </rPr>
      <t>вариант</t>
    </r>
    <r>
      <rPr>
        <u/>
        <sz val="16"/>
        <color theme="1"/>
        <rFont val="Times New Roman"/>
        <family val="1"/>
      </rPr>
      <t xml:space="preserve"> 114 </t>
    </r>
    <r>
      <rPr>
        <sz val="16"/>
        <color theme="1"/>
        <rFont val="Times New Roman"/>
        <family val="1"/>
      </rPr>
      <t>)</t>
    </r>
  </si>
  <si>
    <t xml:space="preserve"> </t>
  </si>
  <si>
    <r>
      <t xml:space="preserve">Характеристики </t>
    </r>
    <r>
      <rPr>
        <b/>
        <i/>
        <sz val="16"/>
        <color theme="1"/>
        <rFont val="Times New Roman"/>
        <family val="1"/>
      </rPr>
      <t>сгенерированной</t>
    </r>
    <r>
      <rPr>
        <sz val="16"/>
        <color theme="1"/>
        <rFont val="Times New Roman"/>
        <family val="1"/>
      </rPr>
      <t xml:space="preserve"> случайной ЧП</t>
    </r>
  </si>
  <si>
    <t>Форма 1</t>
  </si>
  <si>
    <t>Форма 2</t>
  </si>
  <si>
    <t>Форма 3</t>
  </si>
  <si>
    <t>Коэффициенты автокорреляции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</si>
</sst>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u/>
      <sz val="16"/>
      <color theme="1"/>
      <name val="Times New Roman"/>
      <family val="1"/>
    </font>
    <font>
      <u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30" xfId="0" applyFont="1" applyBorder="1" applyAlignment="1">
      <alignment vertical="center"/>
    </xf>
    <xf numFmtId="0" fontId="2" fillId="0" borderId="3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38"/>
  <sheetViews>
    <sheetView tabSelected="1" workbookViewId="0">
      <selection activeCell="P12" sqref="P12"/>
    </sheetView>
  </sheetViews>
  <sheetFormatPr defaultRowHeight="14.4" x14ac:dyDescent="0.3"/>
  <cols>
    <col min="5" max="5" width="11.44140625" customWidth="1"/>
    <col min="6" max="6" width="11.21875" bestFit="1" customWidth="1"/>
    <col min="7" max="7" width="12.109375" bestFit="1" customWidth="1"/>
    <col min="8" max="9" width="11.33203125" bestFit="1" customWidth="1"/>
    <col min="10" max="10" width="10.5546875" customWidth="1"/>
    <col min="11" max="11" width="12.21875" customWidth="1"/>
    <col min="13" max="13" width="31.21875" customWidth="1"/>
  </cols>
  <sheetData>
    <row r="1" spans="2:23" x14ac:dyDescent="0.3">
      <c r="B1" s="1"/>
      <c r="C1" s="1"/>
      <c r="D1" s="1"/>
      <c r="E1" s="1"/>
      <c r="F1" s="1"/>
      <c r="G1" s="1"/>
      <c r="H1" s="1"/>
      <c r="I1" s="1"/>
      <c r="J1" s="1"/>
      <c r="K1" s="1" t="s">
        <v>18</v>
      </c>
      <c r="W1" t="s">
        <v>20</v>
      </c>
    </row>
    <row r="2" spans="2:23" ht="21.6" thickBot="1" x14ac:dyDescent="0.45">
      <c r="B2" s="48" t="s">
        <v>15</v>
      </c>
      <c r="C2" s="48"/>
      <c r="D2" s="48"/>
      <c r="E2" s="48"/>
      <c r="F2" s="48"/>
      <c r="G2" s="48"/>
      <c r="H2" s="48"/>
      <c r="I2" s="48"/>
      <c r="J2" s="48"/>
      <c r="K2" s="48"/>
      <c r="M2" s="43" t="s">
        <v>21</v>
      </c>
      <c r="N2" s="43"/>
      <c r="O2" s="43"/>
      <c r="P2" s="43"/>
      <c r="Q2" s="43"/>
      <c r="R2" s="43"/>
      <c r="S2" s="43"/>
      <c r="T2" s="43"/>
      <c r="U2" s="43"/>
      <c r="V2" s="43"/>
      <c r="W2" s="43"/>
    </row>
    <row r="3" spans="2:23" ht="21" x14ac:dyDescent="0.3">
      <c r="B3" s="4" t="s">
        <v>0</v>
      </c>
      <c r="C3" s="5"/>
      <c r="D3" s="44"/>
      <c r="E3" s="45"/>
      <c r="F3" s="46" t="s">
        <v>1</v>
      </c>
      <c r="G3" s="46"/>
      <c r="H3" s="46"/>
      <c r="I3" s="46"/>
      <c r="J3" s="46"/>
      <c r="K3" s="47"/>
      <c r="M3" s="17" t="s">
        <v>10</v>
      </c>
      <c r="N3" s="18">
        <v>1</v>
      </c>
      <c r="O3" s="18">
        <v>2</v>
      </c>
      <c r="P3" s="18">
        <v>3</v>
      </c>
      <c r="Q3" s="18">
        <v>4</v>
      </c>
      <c r="R3" s="18">
        <v>5</v>
      </c>
      <c r="S3" s="18">
        <v>6</v>
      </c>
      <c r="T3" s="18">
        <v>7</v>
      </c>
      <c r="U3" s="18">
        <v>8</v>
      </c>
      <c r="V3" s="18">
        <v>9</v>
      </c>
      <c r="W3" s="19">
        <v>10</v>
      </c>
    </row>
    <row r="4" spans="2:23" ht="21" x14ac:dyDescent="0.3">
      <c r="B4" s="26"/>
      <c r="C4" s="27"/>
      <c r="D4" s="28"/>
      <c r="E4" s="9"/>
      <c r="F4" s="9">
        <v>10</v>
      </c>
      <c r="G4" s="9">
        <v>20</v>
      </c>
      <c r="H4" s="9">
        <v>50</v>
      </c>
      <c r="I4" s="9">
        <v>100</v>
      </c>
      <c r="J4" s="9">
        <v>200</v>
      </c>
      <c r="K4" s="13">
        <v>300</v>
      </c>
      <c r="M4" s="20" t="s">
        <v>11</v>
      </c>
      <c r="N4" s="9">
        <v>-7.8432352600798193E-3</v>
      </c>
      <c r="O4" s="9">
        <v>-1.28013761317651E-2</v>
      </c>
      <c r="P4" s="9">
        <v>-8.4290839916715002E-2</v>
      </c>
      <c r="Q4" s="9">
        <v>-7.7529881612250107E-2</v>
      </c>
      <c r="R4" s="9">
        <v>-1.33854786189306E-2</v>
      </c>
      <c r="S4" s="9">
        <v>5.90371969510552E-3</v>
      </c>
      <c r="T4" s="9">
        <v>3.638818995063E-2</v>
      </c>
      <c r="U4" s="9">
        <v>-0.108859378504229</v>
      </c>
      <c r="V4" s="9">
        <v>7.5407062684987605E-2</v>
      </c>
      <c r="W4" s="13">
        <v>-8.4418103031443197E-3</v>
      </c>
    </row>
    <row r="5" spans="2:23" ht="21" x14ac:dyDescent="0.3">
      <c r="B5" s="23" t="s">
        <v>2</v>
      </c>
      <c r="C5" s="24"/>
      <c r="D5" s="25"/>
      <c r="E5" s="9" t="s">
        <v>8</v>
      </c>
      <c r="F5" s="15">
        <v>15.1602</v>
      </c>
      <c r="G5" s="15">
        <v>13.0707</v>
      </c>
      <c r="H5" s="15">
        <v>24.120799999999999</v>
      </c>
      <c r="I5" s="15">
        <v>25.486000000000001</v>
      </c>
      <c r="J5" s="15">
        <v>25.562999999999999</v>
      </c>
      <c r="K5" s="37">
        <v>25.946000000000002</v>
      </c>
      <c r="M5" s="20" t="s">
        <v>12</v>
      </c>
      <c r="N5" s="9">
        <v>-9.7199999999999995E-2</v>
      </c>
      <c r="O5" s="9">
        <v>-4.9200000000000001E-2</v>
      </c>
      <c r="P5" s="9">
        <v>-6.3700000000000007E-2</v>
      </c>
      <c r="Q5" s="9">
        <v>1.9300000000000001E-2</v>
      </c>
      <c r="R5" s="9">
        <v>-5.1400000000000001E-2</v>
      </c>
      <c r="S5" s="9">
        <v>-5.67E-2</v>
      </c>
      <c r="T5" s="9">
        <v>7.4200000000000002E-2</v>
      </c>
      <c r="U5" s="9">
        <v>2.64E-2</v>
      </c>
      <c r="V5" s="9">
        <v>-5.3999999999999999E-2</v>
      </c>
      <c r="W5" s="13">
        <v>-4.9599999999999998E-2</v>
      </c>
    </row>
    <row r="6" spans="2:23" ht="21.6" thickBot="1" x14ac:dyDescent="0.35">
      <c r="B6" s="26"/>
      <c r="C6" s="27"/>
      <c r="D6" s="28"/>
      <c r="E6" s="9" t="s">
        <v>9</v>
      </c>
      <c r="F6" s="15">
        <f>(F5/$K5)*100</f>
        <v>58.429815771217143</v>
      </c>
      <c r="G6" s="15">
        <f>(G5/$K5)*100</f>
        <v>50.37655129885146</v>
      </c>
      <c r="H6" s="15">
        <f>(H5/$K5)*100</f>
        <v>92.965389655438216</v>
      </c>
      <c r="I6" s="15">
        <f>(I5/$K5)*100</f>
        <v>98.227087026902026</v>
      </c>
      <c r="J6" s="15">
        <f>(J5/$K5)*100</f>
        <v>98.52385724196408</v>
      </c>
      <c r="K6" s="38"/>
      <c r="M6" s="21" t="s">
        <v>9</v>
      </c>
      <c r="N6" s="14">
        <f>N5/N4*100</f>
        <v>1239.2845143218465</v>
      </c>
      <c r="O6" s="14">
        <f t="shared" ref="O6:W6" si="0">O5/O4*100</f>
        <v>384.33368017299341</v>
      </c>
      <c r="P6" s="14">
        <f t="shared" si="0"/>
        <v>75.57167547854533</v>
      </c>
      <c r="Q6" s="14">
        <f t="shared" si="0"/>
        <v>-24.893627590617275</v>
      </c>
      <c r="R6" s="14">
        <f t="shared" si="0"/>
        <v>383.99822272553507</v>
      </c>
      <c r="S6" s="14">
        <f t="shared" si="0"/>
        <v>-960.41145122467708</v>
      </c>
      <c r="T6" s="14">
        <f t="shared" si="0"/>
        <v>203.91231358490626</v>
      </c>
      <c r="U6" s="14">
        <f t="shared" si="0"/>
        <v>-24.251470440807637</v>
      </c>
      <c r="V6" s="14">
        <f t="shared" si="0"/>
        <v>-71.611329333413451</v>
      </c>
      <c r="W6" s="22">
        <f t="shared" si="0"/>
        <v>587.55170062901675</v>
      </c>
    </row>
    <row r="7" spans="2:23" ht="21" x14ac:dyDescent="0.3">
      <c r="B7" s="30" t="s">
        <v>3</v>
      </c>
      <c r="C7" s="31"/>
      <c r="D7" s="32"/>
      <c r="E7" s="9" t="s">
        <v>8</v>
      </c>
      <c r="F7" s="15">
        <v>1.6071</v>
      </c>
      <c r="G7" s="15">
        <v>1.4390000000000001</v>
      </c>
      <c r="H7" s="15">
        <v>3.1240000000000001</v>
      </c>
      <c r="I7" s="15">
        <v>3.6829999999999998</v>
      </c>
      <c r="J7" s="15">
        <v>3.581</v>
      </c>
      <c r="K7" s="37">
        <v>3.665</v>
      </c>
    </row>
    <row r="8" spans="2:23" ht="21" x14ac:dyDescent="0.3">
      <c r="B8" s="33"/>
      <c r="C8" s="34"/>
      <c r="D8" s="35"/>
      <c r="E8" s="9" t="s">
        <v>9</v>
      </c>
      <c r="F8" s="15">
        <f>(F7/$K7)*100</f>
        <v>43.84993178717599</v>
      </c>
      <c r="G8" s="15">
        <f>(G7/$K7)*100</f>
        <v>39.263301500682132</v>
      </c>
      <c r="H8" s="15">
        <f>(H7/$K7)*100</f>
        <v>85.238744884038198</v>
      </c>
      <c r="I8" s="15">
        <f>(I7/$K7)*100</f>
        <v>100.49113233287858</v>
      </c>
      <c r="J8" s="15">
        <f>(J7/$K7)*100</f>
        <v>97.708049113233287</v>
      </c>
      <c r="K8" s="38"/>
    </row>
    <row r="9" spans="2:23" ht="21" x14ac:dyDescent="0.3">
      <c r="B9" s="30" t="s">
        <v>4</v>
      </c>
      <c r="C9" s="31"/>
      <c r="D9" s="32"/>
      <c r="E9" s="9" t="s">
        <v>8</v>
      </c>
      <c r="F9" s="15">
        <v>1.9168000000000001</v>
      </c>
      <c r="G9" s="15">
        <v>1.7101</v>
      </c>
      <c r="H9" s="15">
        <v>3.726</v>
      </c>
      <c r="I9" s="15">
        <v>4.3920000000000003</v>
      </c>
      <c r="J9" s="15">
        <v>4.2709999999999999</v>
      </c>
      <c r="K9" s="37">
        <v>4.3715000000000002</v>
      </c>
    </row>
    <row r="10" spans="2:23" ht="21" x14ac:dyDescent="0.3">
      <c r="B10" s="33"/>
      <c r="C10" s="34"/>
      <c r="D10" s="35"/>
      <c r="E10" s="9" t="s">
        <v>9</v>
      </c>
      <c r="F10" s="15">
        <f>(F9/$K9)*100</f>
        <v>43.847649548209993</v>
      </c>
      <c r="G10" s="15">
        <f>(G9/$K9)*100</f>
        <v>39.119295436349077</v>
      </c>
      <c r="H10" s="15">
        <f>(H9/$K9)*100</f>
        <v>85.233901406839749</v>
      </c>
      <c r="I10" s="15">
        <f>(I9/$K9)*100</f>
        <v>100.46894658584011</v>
      </c>
      <c r="J10" s="15">
        <f>(J9/$K9)*100</f>
        <v>97.701017957222916</v>
      </c>
      <c r="K10" s="38"/>
    </row>
    <row r="11" spans="2:23" ht="21" x14ac:dyDescent="0.3">
      <c r="B11" s="30" t="s">
        <v>5</v>
      </c>
      <c r="C11" s="31"/>
      <c r="D11" s="32"/>
      <c r="E11" s="9" t="s">
        <v>8</v>
      </c>
      <c r="F11" s="15">
        <v>2.5249999999999999</v>
      </c>
      <c r="G11" s="15">
        <v>2.2530000000000001</v>
      </c>
      <c r="H11" s="15">
        <v>4.9080000000000004</v>
      </c>
      <c r="I11" s="15">
        <v>5.7859999999999996</v>
      </c>
      <c r="J11" s="15">
        <v>5.6269999999999998</v>
      </c>
      <c r="K11" s="37">
        <v>5.7590000000000003</v>
      </c>
    </row>
    <row r="12" spans="2:23" ht="21" x14ac:dyDescent="0.3">
      <c r="B12" s="33"/>
      <c r="C12" s="34"/>
      <c r="D12" s="35"/>
      <c r="E12" s="9" t="s">
        <v>9</v>
      </c>
      <c r="F12" s="15">
        <f>(F11/$K11)*100</f>
        <v>43.844417433582215</v>
      </c>
      <c r="G12" s="15">
        <f>(G11/$K11)*100</f>
        <v>39.121375238756727</v>
      </c>
      <c r="H12" s="15">
        <f>(H11/$K11)*100</f>
        <v>85.223129015454063</v>
      </c>
      <c r="I12" s="15">
        <f>(I11/$K11)*100</f>
        <v>100.46883139433929</v>
      </c>
      <c r="J12" s="15">
        <f>(J11/$K11)*100</f>
        <v>97.707935405452332</v>
      </c>
      <c r="K12" s="38"/>
    </row>
    <row r="13" spans="2:23" ht="21" x14ac:dyDescent="0.3">
      <c r="B13" s="23" t="s">
        <v>6</v>
      </c>
      <c r="C13" s="24"/>
      <c r="D13" s="25"/>
      <c r="E13" s="9" t="s">
        <v>8</v>
      </c>
      <c r="F13" s="15">
        <v>284.62</v>
      </c>
      <c r="G13" s="15">
        <v>226.548</v>
      </c>
      <c r="H13" s="15">
        <v>1075.3140000000001</v>
      </c>
      <c r="I13" s="15">
        <v>1494.5160000000001</v>
      </c>
      <c r="J13" s="15">
        <v>1413.35</v>
      </c>
      <c r="K13" s="37">
        <v>1480.35</v>
      </c>
    </row>
    <row r="14" spans="2:23" ht="21" x14ac:dyDescent="0.3">
      <c r="B14" s="26"/>
      <c r="C14" s="27"/>
      <c r="D14" s="28"/>
      <c r="E14" s="9" t="s">
        <v>9</v>
      </c>
      <c r="F14" s="15">
        <f>(F13/$K13)*100</f>
        <v>19.226534265545311</v>
      </c>
      <c r="G14" s="15">
        <f>(G13/$K13)*100</f>
        <v>15.303678184213194</v>
      </c>
      <c r="H14" s="15">
        <f>(H13/$K13)*100</f>
        <v>72.639173168507455</v>
      </c>
      <c r="I14" s="15">
        <f>(I13/$K13)*100</f>
        <v>100.95693585976291</v>
      </c>
      <c r="J14" s="15">
        <f>(J13/$K13)*100</f>
        <v>95.474043300570813</v>
      </c>
      <c r="K14" s="38"/>
    </row>
    <row r="15" spans="2:23" ht="21" x14ac:dyDescent="0.3">
      <c r="B15" s="23" t="s">
        <v>13</v>
      </c>
      <c r="C15" s="24"/>
      <c r="D15" s="25"/>
      <c r="E15" s="9" t="s">
        <v>8</v>
      </c>
      <c r="F15" s="15">
        <v>16.870999999999999</v>
      </c>
      <c r="G15" s="15">
        <v>15.052</v>
      </c>
      <c r="H15" s="15">
        <v>32.792000000000002</v>
      </c>
      <c r="I15" s="8">
        <v>38.658999999999999</v>
      </c>
      <c r="J15" s="15">
        <v>37.594999999999999</v>
      </c>
      <c r="K15" s="37">
        <v>38.475000000000001</v>
      </c>
    </row>
    <row r="16" spans="2:23" ht="21" x14ac:dyDescent="0.3">
      <c r="B16" s="26"/>
      <c r="C16" s="27"/>
      <c r="D16" s="28"/>
      <c r="E16" s="9" t="s">
        <v>9</v>
      </c>
      <c r="F16" s="15">
        <f>(F15/$K15)*100</f>
        <v>43.849252761533457</v>
      </c>
      <c r="G16" s="15">
        <f>(G15/$K15)*100</f>
        <v>39.121507472384664</v>
      </c>
      <c r="H16" s="15">
        <f>(H15/$K15)*100</f>
        <v>85.229369720597788</v>
      </c>
      <c r="I16" s="15">
        <f>(I15/$K15)*100</f>
        <v>100.47823261858349</v>
      </c>
      <c r="J16" s="15">
        <f>(J15/$K15)*100</f>
        <v>97.71280051981806</v>
      </c>
      <c r="K16" s="38"/>
    </row>
    <row r="17" spans="2:12" ht="21" x14ac:dyDescent="0.3">
      <c r="B17" s="23" t="s">
        <v>7</v>
      </c>
      <c r="C17" s="24"/>
      <c r="D17" s="25"/>
      <c r="E17" s="9" t="s">
        <v>8</v>
      </c>
      <c r="F17" s="15">
        <v>111.283</v>
      </c>
      <c r="G17" s="15">
        <v>115.155</v>
      </c>
      <c r="H17" s="15">
        <v>135.94900000000001</v>
      </c>
      <c r="I17" s="15">
        <v>151.69</v>
      </c>
      <c r="J17" s="15">
        <v>147.06700000000001</v>
      </c>
      <c r="K17" s="37">
        <v>148.29</v>
      </c>
    </row>
    <row r="18" spans="2:12" ht="21.6" thickBot="1" x14ac:dyDescent="0.35">
      <c r="B18" s="6"/>
      <c r="C18" s="7"/>
      <c r="D18" s="36"/>
      <c r="E18" s="14" t="s">
        <v>9</v>
      </c>
      <c r="F18" s="16">
        <f>(F17/$K17)*100</f>
        <v>75.044170207026767</v>
      </c>
      <c r="G18" s="16">
        <f>(G17/$K17)*100</f>
        <v>77.655270078899463</v>
      </c>
      <c r="H18" s="16">
        <f>(H17/$K17)*100</f>
        <v>91.677793512711588</v>
      </c>
      <c r="I18" s="16">
        <f>(I17/$K17)*100</f>
        <v>102.29280463955763</v>
      </c>
      <c r="J18" s="16">
        <f>(J17/$K17)*100</f>
        <v>99.175264684065027</v>
      </c>
      <c r="K18" s="39"/>
    </row>
    <row r="20" spans="2:12" x14ac:dyDescent="0.3">
      <c r="K20" t="s">
        <v>19</v>
      </c>
    </row>
    <row r="21" spans="2:12" ht="21.6" thickBot="1" x14ac:dyDescent="0.45">
      <c r="B21" s="43" t="s">
        <v>17</v>
      </c>
      <c r="C21" s="43"/>
      <c r="D21" s="43"/>
      <c r="E21" s="43"/>
      <c r="F21" s="43"/>
      <c r="G21" s="43"/>
      <c r="H21" s="43"/>
      <c r="I21" s="43"/>
      <c r="J21" s="43"/>
      <c r="K21" s="43"/>
      <c r="L21" t="s">
        <v>16</v>
      </c>
    </row>
    <row r="22" spans="2:12" ht="21" thickBot="1" x14ac:dyDescent="0.4">
      <c r="B22" s="40" t="s">
        <v>14</v>
      </c>
      <c r="C22" s="41"/>
      <c r="D22" s="41"/>
      <c r="E22" s="41"/>
      <c r="F22" s="41"/>
      <c r="G22" s="41"/>
      <c r="H22" s="41"/>
      <c r="I22" s="41"/>
      <c r="J22" s="41"/>
      <c r="K22" s="42"/>
    </row>
    <row r="23" spans="2:12" ht="21" x14ac:dyDescent="0.3">
      <c r="B23" s="2" t="s">
        <v>0</v>
      </c>
      <c r="C23" s="3"/>
      <c r="D23" s="29"/>
      <c r="E23" s="11"/>
      <c r="F23" s="10" t="s">
        <v>1</v>
      </c>
      <c r="G23" s="10"/>
      <c r="H23" s="10"/>
      <c r="I23" s="10"/>
      <c r="J23" s="10"/>
      <c r="K23" s="12"/>
    </row>
    <row r="24" spans="2:12" ht="21" x14ac:dyDescent="0.3">
      <c r="B24" s="26"/>
      <c r="C24" s="27"/>
      <c r="D24" s="28"/>
      <c r="E24" s="9"/>
      <c r="F24" s="9">
        <v>10</v>
      </c>
      <c r="G24" s="9">
        <v>20</v>
      </c>
      <c r="H24" s="9">
        <v>50</v>
      </c>
      <c r="I24" s="9">
        <v>100</v>
      </c>
      <c r="J24" s="9">
        <v>200</v>
      </c>
      <c r="K24" s="13">
        <v>300</v>
      </c>
    </row>
    <row r="25" spans="2:12" ht="21" x14ac:dyDescent="0.3">
      <c r="B25" s="23" t="s">
        <v>2</v>
      </c>
      <c r="C25" s="24"/>
      <c r="D25" s="25"/>
      <c r="E25" s="9" t="s">
        <v>8</v>
      </c>
      <c r="F25" s="15">
        <v>13.73</v>
      </c>
      <c r="G25" s="15">
        <v>17.079999999999998</v>
      </c>
      <c r="H25" s="15">
        <v>29.15</v>
      </c>
      <c r="I25" s="15">
        <v>17.88</v>
      </c>
      <c r="J25" s="15">
        <v>21.63</v>
      </c>
      <c r="K25" s="37">
        <v>18.64</v>
      </c>
    </row>
    <row r="26" spans="2:12" ht="21" x14ac:dyDescent="0.3">
      <c r="B26" s="26"/>
      <c r="C26" s="27"/>
      <c r="D26" s="28"/>
      <c r="E26" s="9" t="s">
        <v>9</v>
      </c>
      <c r="F26" s="15">
        <f>(F25/$K25)*100</f>
        <v>73.658798283261802</v>
      </c>
      <c r="G26" s="15">
        <f>(G25/$K25)*100</f>
        <v>91.630901287553641</v>
      </c>
      <c r="H26" s="15">
        <f>(H25/$K25)*100</f>
        <v>156.3841201716738</v>
      </c>
      <c r="I26" s="15">
        <f>(I25/$K25)*100</f>
        <v>95.922746781115876</v>
      </c>
      <c r="J26" s="15">
        <f>(J25/$K25)*100</f>
        <v>116.04077253218883</v>
      </c>
      <c r="K26" s="38"/>
    </row>
    <row r="27" spans="2:12" ht="21" x14ac:dyDescent="0.3">
      <c r="B27" s="30" t="s">
        <v>3</v>
      </c>
      <c r="C27" s="31"/>
      <c r="D27" s="32"/>
      <c r="E27" s="9" t="s">
        <v>8</v>
      </c>
      <c r="F27" s="15">
        <v>0.86267000000000005</v>
      </c>
      <c r="G27" s="15">
        <v>1.96645</v>
      </c>
      <c r="H27" s="15">
        <v>4.6377300000000004</v>
      </c>
      <c r="I27" s="15">
        <v>2.4547099999999999</v>
      </c>
      <c r="J27" s="15">
        <v>3.08249</v>
      </c>
      <c r="K27" s="37">
        <v>2.1301899999999998</v>
      </c>
    </row>
    <row r="28" spans="2:12" ht="21" x14ac:dyDescent="0.3">
      <c r="B28" s="33"/>
      <c r="C28" s="34"/>
      <c r="D28" s="35"/>
      <c r="E28" s="9" t="s">
        <v>9</v>
      </c>
      <c r="F28" s="15">
        <f>(F27/$K27)*100</f>
        <v>40.4973265295584</v>
      </c>
      <c r="G28" s="15">
        <f>(G27/$K27)*100</f>
        <v>92.313361718907714</v>
      </c>
      <c r="H28" s="15">
        <f>(H27/$K27)*100</f>
        <v>217.7143822851483</v>
      </c>
      <c r="I28" s="15">
        <f>(I27/$K27)*100</f>
        <v>115.23432182105822</v>
      </c>
      <c r="J28" s="15">
        <f>(J27/$K27)*100</f>
        <v>144.70493242386831</v>
      </c>
      <c r="K28" s="38"/>
    </row>
    <row r="29" spans="2:12" ht="21" x14ac:dyDescent="0.3">
      <c r="B29" s="30" t="s">
        <v>4</v>
      </c>
      <c r="C29" s="31"/>
      <c r="D29" s="32"/>
      <c r="E29" s="9" t="s">
        <v>8</v>
      </c>
      <c r="F29" s="15">
        <v>1.0288999999999999</v>
      </c>
      <c r="G29" s="15">
        <v>2.3454000000000002</v>
      </c>
      <c r="H29" s="15">
        <v>5.5314699999999997</v>
      </c>
      <c r="I29" s="15">
        <v>2.927765</v>
      </c>
      <c r="J29" s="15">
        <v>3.67652</v>
      </c>
      <c r="K29" s="37">
        <v>4.8431189999999997</v>
      </c>
    </row>
    <row r="30" spans="2:12" ht="21" x14ac:dyDescent="0.3">
      <c r="B30" s="33"/>
      <c r="C30" s="34"/>
      <c r="D30" s="35"/>
      <c r="E30" s="9" t="s">
        <v>9</v>
      </c>
      <c r="F30" s="15">
        <f>(F29/$K29)*100</f>
        <v>21.244574002827516</v>
      </c>
      <c r="G30" s="15">
        <f>(G29/$K29)*100</f>
        <v>48.427469983702657</v>
      </c>
      <c r="H30" s="15">
        <f>(H29/$K29)*100</f>
        <v>114.2129689565753</v>
      </c>
      <c r="I30" s="15">
        <f>(I29/$K29)*100</f>
        <v>60.452055792971436</v>
      </c>
      <c r="J30" s="15">
        <f>(J29/$K29)*100</f>
        <v>75.912237547745576</v>
      </c>
      <c r="K30" s="38"/>
    </row>
    <row r="31" spans="2:12" ht="21" x14ac:dyDescent="0.3">
      <c r="B31" s="30" t="s">
        <v>5</v>
      </c>
      <c r="C31" s="31"/>
      <c r="D31" s="32"/>
      <c r="E31" s="9" t="s">
        <v>8</v>
      </c>
      <c r="F31" s="15">
        <v>1.3553900000000001</v>
      </c>
      <c r="G31" s="15">
        <v>3.0895999999999999</v>
      </c>
      <c r="H31" s="15">
        <v>7.2866569999999999</v>
      </c>
      <c r="I31" s="15">
        <v>3.85677</v>
      </c>
      <c r="J31" s="15">
        <v>4.8431189999999997</v>
      </c>
      <c r="K31" s="37">
        <v>3.3468870000000002</v>
      </c>
    </row>
    <row r="32" spans="2:12" ht="21" x14ac:dyDescent="0.3">
      <c r="B32" s="33"/>
      <c r="C32" s="34"/>
      <c r="D32" s="35"/>
      <c r="E32" s="9" t="s">
        <v>9</v>
      </c>
      <c r="F32" s="15">
        <f>(F31/$K31)*100</f>
        <v>40.497035005962253</v>
      </c>
      <c r="G32" s="15">
        <f>(G31/$K31)*100</f>
        <v>92.312647543822052</v>
      </c>
      <c r="H32" s="15">
        <f>(H31/$K31)*100</f>
        <v>217.71446122919596</v>
      </c>
      <c r="I32" s="15">
        <f>(I31/$K31)*100</f>
        <v>115.23454481731829</v>
      </c>
      <c r="J32" s="15">
        <f>(J31/$K31)*100</f>
        <v>144.70518425031975</v>
      </c>
      <c r="K32" s="38"/>
    </row>
    <row r="33" spans="2:11" ht="21" x14ac:dyDescent="0.3">
      <c r="B33" s="23" t="s">
        <v>6</v>
      </c>
      <c r="C33" s="24"/>
      <c r="D33" s="25"/>
      <c r="E33" s="9" t="s">
        <v>8</v>
      </c>
      <c r="F33" s="15">
        <v>82.01</v>
      </c>
      <c r="G33" s="15">
        <v>4226.13</v>
      </c>
      <c r="H33" s="15">
        <v>2370.19</v>
      </c>
      <c r="I33" s="15">
        <v>664.01</v>
      </c>
      <c r="J33" s="15">
        <v>1047.07</v>
      </c>
      <c r="K33" s="37">
        <v>500.04</v>
      </c>
    </row>
    <row r="34" spans="2:11" ht="21" x14ac:dyDescent="0.3">
      <c r="B34" s="26"/>
      <c r="C34" s="27"/>
      <c r="D34" s="28"/>
      <c r="E34" s="9" t="s">
        <v>9</v>
      </c>
      <c r="F34" s="15">
        <f>(F33/$K33)*100</f>
        <v>16.400687944964403</v>
      </c>
      <c r="G34" s="15">
        <f>(G33/$K33)*100</f>
        <v>845.15838732901364</v>
      </c>
      <c r="H34" s="15">
        <f>(H33/$K33)*100</f>
        <v>474.00007999360048</v>
      </c>
      <c r="I34" s="15">
        <f>(I33/$K33)*100</f>
        <v>132.79137668986479</v>
      </c>
      <c r="J34" s="15">
        <f>(J33/$K33)*100</f>
        <v>209.39724822014236</v>
      </c>
      <c r="K34" s="38"/>
    </row>
    <row r="35" spans="2:11" ht="21" x14ac:dyDescent="0.3">
      <c r="B35" s="23" t="s">
        <v>13</v>
      </c>
      <c r="C35" s="24"/>
      <c r="D35" s="25"/>
      <c r="E35" s="9" t="s">
        <v>8</v>
      </c>
      <c r="F35" s="15">
        <v>9.06</v>
      </c>
      <c r="G35" s="15">
        <v>20.64</v>
      </c>
      <c r="H35" s="15">
        <v>48.68</v>
      </c>
      <c r="I35" s="8">
        <v>25.77</v>
      </c>
      <c r="J35" s="15">
        <v>32.36</v>
      </c>
      <c r="K35" s="37">
        <v>22.36</v>
      </c>
    </row>
    <row r="36" spans="2:11" ht="21" x14ac:dyDescent="0.3">
      <c r="B36" s="26"/>
      <c r="C36" s="27"/>
      <c r="D36" s="28"/>
      <c r="E36" s="9" t="s">
        <v>9</v>
      </c>
      <c r="F36" s="15">
        <f>(F35/$K35)*100</f>
        <v>40.518783542039358</v>
      </c>
      <c r="G36" s="15">
        <f>(G35/$K35)*100</f>
        <v>92.307692307692307</v>
      </c>
      <c r="H36" s="15">
        <f>(H35/$K35)*100</f>
        <v>217.71019677996421</v>
      </c>
      <c r="I36" s="15">
        <f>(I35/$K35)*100</f>
        <v>115.25044722719142</v>
      </c>
      <c r="J36" s="15">
        <f>(J35/$K35)*100</f>
        <v>144.72271914132381</v>
      </c>
      <c r="K36" s="38"/>
    </row>
    <row r="37" spans="2:11" ht="21" x14ac:dyDescent="0.3">
      <c r="B37" s="23" t="s">
        <v>7</v>
      </c>
      <c r="C37" s="24"/>
      <c r="D37" s="25"/>
      <c r="E37" s="9" t="s">
        <v>8</v>
      </c>
      <c r="F37" s="15">
        <v>65.97</v>
      </c>
      <c r="G37" s="15">
        <v>120.86</v>
      </c>
      <c r="H37" s="15">
        <v>167.02</v>
      </c>
      <c r="I37" s="15">
        <v>144.09</v>
      </c>
      <c r="J37" s="15">
        <v>149.62</v>
      </c>
      <c r="K37" s="37">
        <v>119.94</v>
      </c>
    </row>
    <row r="38" spans="2:11" ht="21.6" thickBot="1" x14ac:dyDescent="0.35">
      <c r="B38" s="6"/>
      <c r="C38" s="7"/>
      <c r="D38" s="36"/>
      <c r="E38" s="14" t="s">
        <v>9</v>
      </c>
      <c r="F38" s="16">
        <f>(F37/$K37)*100</f>
        <v>55.002501250625315</v>
      </c>
      <c r="G38" s="16">
        <f>(G37/$K37)*100</f>
        <v>100.76705019176255</v>
      </c>
      <c r="H38" s="16">
        <f>(H37/$K37)*100</f>
        <v>139.25295981323998</v>
      </c>
      <c r="I38" s="16">
        <f>(I37/$K37)*100</f>
        <v>120.13506753376689</v>
      </c>
      <c r="J38" s="16">
        <f>(J37/$K37)*100</f>
        <v>124.74570618642656</v>
      </c>
      <c r="K38" s="39"/>
    </row>
  </sheetData>
  <mergeCells count="36">
    <mergeCell ref="B22:K22"/>
    <mergeCell ref="B2:K2"/>
    <mergeCell ref="B21:K21"/>
    <mergeCell ref="M2:W2"/>
    <mergeCell ref="B33:D34"/>
    <mergeCell ref="B35:D36"/>
    <mergeCell ref="B37:D38"/>
    <mergeCell ref="K25:K26"/>
    <mergeCell ref="K27:K28"/>
    <mergeCell ref="K29:K30"/>
    <mergeCell ref="K31:K32"/>
    <mergeCell ref="K33:K34"/>
    <mergeCell ref="K35:K36"/>
    <mergeCell ref="K37:K38"/>
    <mergeCell ref="F23:K23"/>
    <mergeCell ref="B23:D24"/>
    <mergeCell ref="B25:D26"/>
    <mergeCell ref="B27:D28"/>
    <mergeCell ref="B29:D30"/>
    <mergeCell ref="B31:D32"/>
    <mergeCell ref="B13:D14"/>
    <mergeCell ref="B15:D16"/>
    <mergeCell ref="B17:D18"/>
    <mergeCell ref="K13:K14"/>
    <mergeCell ref="K15:K16"/>
    <mergeCell ref="K17:K18"/>
    <mergeCell ref="B3:D4"/>
    <mergeCell ref="B5:D6"/>
    <mergeCell ref="B7:D8"/>
    <mergeCell ref="B9:D10"/>
    <mergeCell ref="B11:D12"/>
    <mergeCell ref="K5:K6"/>
    <mergeCell ref="K7:K8"/>
    <mergeCell ref="K9:K10"/>
    <mergeCell ref="K11:K12"/>
    <mergeCell ref="F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Ariguun Bolorbold</dc:creator>
  <cp:lastModifiedBy>Ariguun Bolorbold</cp:lastModifiedBy>
  <dcterms:created xsi:type="dcterms:W3CDTF">2015-06-05T18:17:20Z</dcterms:created>
  <dcterms:modified xsi:type="dcterms:W3CDTF">2024-10-21T17:23:35Z</dcterms:modified>
</cp:coreProperties>
</file>