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pc\Documents\Luke Barousse Excel Course\Practiced Files\Practice_8_Power_Pivot\"/>
    </mc:Choice>
  </mc:AlternateContent>
  <xr:revisionPtr revIDLastSave="0" documentId="13_ncr:1_{4FC76092-FD4F-459C-9E06-C0B8FC7D58D4}" xr6:coauthVersionLast="47" xr6:coauthVersionMax="47" xr10:uidLastSave="{00000000-0000-0000-0000-000000000000}"/>
  <bookViews>
    <workbookView xWindow="-108" yWindow="-108" windowWidth="23256" windowHeight="12576" activeTab="1" xr2:uid="{6F716FE0-A4DF-418B-900B-3408E44BFC15}"/>
  </bookViews>
  <sheets>
    <sheet name="Skill_Analysis" sheetId="17" r:id="rId1"/>
    <sheet name="Salary vs. Skills" sheetId="18" r:id="rId2"/>
    <sheet name="Salary_Analysis" sheetId="19" r:id="rId3"/>
    <sheet name="Skill_Salary_Analysis" sheetId="20" r:id="rId4"/>
  </sheets>
  <definedNames>
    <definedName name="Slicer_job_country1">#N/A</definedName>
    <definedName name="Slicer_job_title_short2">#N/A</definedName>
  </definedNames>
  <calcPr calcId="191029"/>
  <pivotCaches>
    <pivotCache cacheId="7" r:id="rId5"/>
    <pivotCache cacheId="16" r:id="rId6"/>
    <pivotCache cacheId="19" r:id="rId7"/>
    <pivotCache cacheId="2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b9ffee65-92ea-4037-847e-5d7b0b91f429" name="data_jobs_salary" connection="Query - data_jobs_salary"/>
          <x15:modelTable id="data_jobs_skills_5ae8282f-5825-4031-9d0f-539ae735ce49"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8" l="1" a="1"/>
  <c r="F2"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E52C03-F1E0-43F3-A8EA-87DAACA95199}" name="Query - data_jobs_salary" description="Connection to the 'data_jobs_salary' query in the workbook." type="100" refreshedVersion="8" minRefreshableVersion="5">
    <extLst>
      <ext xmlns:x15="http://schemas.microsoft.com/office/spreadsheetml/2010/11/main" uri="{DE250136-89BD-433C-8126-D09CA5730AF9}">
        <x15:connection id="0a4883be-f391-4993-92f5-3a598beead39"/>
      </ext>
    </extLst>
  </connection>
  <connection id="2" xr16:uid="{79EAA846-69D7-48F2-B244-FB31977D9A11}" name="Query - data_jobs_skills" description="Connection to the 'data_jobs_skills' query in the workbook." type="100" refreshedVersion="8" minRefreshableVersion="5">
    <extLst>
      <ext xmlns:x15="http://schemas.microsoft.com/office/spreadsheetml/2010/11/main" uri="{DE250136-89BD-433C-8126-D09CA5730AF9}">
        <x15:connection id="657189ab-de61-4b16-8787-f490391c0d52"/>
      </ext>
    </extLst>
  </connection>
  <connection id="3" xr16:uid="{29BED666-85A9-4E22-9A66-A1C9F833EED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<sst xmlns="http://schemas.openxmlformats.org/spreadsheetml/2006/main" count="56" uniqueCount="30">
  <si>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</si>
  <si>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</si>
  <si>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</si>
  <si>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</si>
  <si>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</si>
  <si>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</si>
  <si>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</si>
  <si>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</si>
  <si>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</si>
  <si>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</si>
  <si>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</si>
  <si>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</si>
  <si>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</si>
  <si>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</si>
  <si>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</si>
  <si>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</si>
  <si>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</si>
  <si>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</si>
  <si>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 Name</t>
  </si>
  <si>
    <t>Yearly Median Salary ($USD)</t>
  </si>
  <si>
    <t>Median Yearly Salary (US)</t>
  </si>
  <si>
    <t>Median Yearly Salary (Non-US)</t>
  </si>
  <si>
    <t>Skills_Per_Job</t>
  </si>
  <si>
    <t>Median Yearly Salary</t>
  </si>
  <si>
    <t>Median Yearly Salary - Skills</t>
  </si>
  <si>
    <t>Skill Likelihood</t>
  </si>
  <si>
    <t>Java</t>
  </si>
  <si>
    <t>Azure</t>
  </si>
  <si>
    <t>Spark</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</si>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</sst>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[Practice_Power_Pivot_DAX_Advanced.xlsx]Skill_Analysis!PivotTable1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Skills required</a:t>
            </a:r>
            <a:r>
              <a:rPr lang="en-US" baseline="0"/>
              <a:t>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Skill_Analysis!$C$3</c:f>
              <c:strCache>
                <c:ptCount val="1"/>
                <c:pt idx="0">
                  <c:v>Total</c:v>
                </c:pt>
              </c:strCache>
            </c:strRef>
          </c:tx>
          <c:spPr>
            <a:solidFill>
              <a:schemeClr val="accent1"/>
            </a:solidFill>
            <a:ln>
              <a:noFill/>
            </a:ln>
            <a:effectLst/>
          </c:spPr>
          <c:invertIfNegative val="0"/>
          <c:cat>
            <c:strRef>
              <c:f>Skill_Analysis!$B$4:$B$14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Skill_Analysis!$C$4:$C$14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B8A1-4C4B-99F5-6AFF996D8894}"/>
            </c:ext>
          </c:extLst>
        </c:ser>
        <c:dLbls>
          <c:showLegendKey val="0"/>
          <c:showVal val="0"/>
          <c:showCatName val="0"/>
          <c:showSerName val="0"/>
          <c:showPercent val="0"/>
          <c:showBubbleSize val="0"/>
        </c:dLbls>
        <c:gapWidth val="182"/>
        <c:axId val="362490512"/>
        <c:axId val="362491472"/>
      </c:barChart>
      <c:catAx>
        <c:axId val="36249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1472"/>
        <c:crosses val="autoZero"/>
        <c:auto val="1"/>
        <c:lblAlgn val="ctr"/>
        <c:lblOffset val="100"/>
        <c:noMultiLvlLbl val="0"/>
      </c:catAx>
      <c:valAx>
        <c:axId val="3624914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Skill Count in Job Postings</a:t>
                </a:r>
              </a:p>
            </c:rich>
          </c:tx>
          <c:layout>
            <c:manualLayout>
              <c:xMode val="edge"/>
              <c:yMode val="edge"/>
              <c:x val="0.41261396680347995"/>
              <c:y val="0.9298358755027424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0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that require more skills also pay better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Skills'!$H$2</c:f>
              <c:strCache>
                <c:ptCount val="1"/>
                <c:pt idx="0">
                  <c:v>Skills_Per_Job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0075812406279731E-2"/>
                  <c:y val="-2.0121395816327737E-4"/>
                </c:manualLayout>
              </c:layout>
              <c:tx>
                <c:rich>
                  <a:bodyPr/>
                  <a:lstStyle/>
                  <a:p>
                    <a:fld id="{664A525E-6BE6-42CE-8589-0A50574833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88B-4254-AC19-B1892F547F07}"/>
                </c:ext>
              </c:extLst>
            </c:dLbl>
            <c:dLbl>
              <c:idx val="1"/>
              <c:layout>
                <c:manualLayout>
                  <c:x val="-8.9245872378402494E-2"/>
                  <c:y val="-6.21118012422361E-2"/>
                </c:manualLayout>
              </c:layout>
              <c:tx>
                <c:rich>
                  <a:bodyPr/>
                  <a:lstStyle/>
                  <a:p>
                    <a:fld id="{87E9BBC5-6060-413E-8A9E-821AE1C4C3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88B-4254-AC19-B1892F547F07}"/>
                </c:ext>
              </c:extLst>
            </c:dLbl>
            <c:dLbl>
              <c:idx val="2"/>
              <c:layout>
                <c:manualLayout>
                  <c:x val="-1.5616062757972284E-2"/>
                  <c:y val="3.7468329250162281E-2"/>
                </c:manualLayout>
              </c:layout>
              <c:tx>
                <c:rich>
                  <a:bodyPr/>
                  <a:lstStyle/>
                  <a:p>
                    <a:fld id="{CC02E87D-BCA1-467E-933B-6A8D0621D4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88B-4254-AC19-B1892F547F07}"/>
                </c:ext>
              </c:extLst>
            </c:dLbl>
            <c:dLbl>
              <c:idx val="3"/>
              <c:layout>
                <c:manualLayout>
                  <c:x val="-8.2552009039306623E-2"/>
                  <c:y val="-0.11190178926649497"/>
                </c:manualLayout>
              </c:layout>
              <c:tx>
                <c:rich>
                  <a:bodyPr/>
                  <a:lstStyle/>
                  <a:p>
                    <a:fld id="{0666234D-C242-4CAB-96B8-7E41A2536E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88B-4254-AC19-B1892F547F07}"/>
                </c:ext>
              </c:extLst>
            </c:dLbl>
            <c:dLbl>
              <c:idx val="4"/>
              <c:layout>
                <c:manualLayout>
                  <c:x val="-5.3546508441323908E-2"/>
                  <c:y val="-4.1795574470758212E-2"/>
                </c:manualLayout>
              </c:layout>
              <c:tx>
                <c:rich>
                  <a:bodyPr/>
                  <a:lstStyle/>
                  <a:p>
                    <a:fld id="{65DD97B4-D6EB-4E91-ADDC-8478481D21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88B-4254-AC19-B1892F547F07}"/>
                </c:ext>
              </c:extLst>
            </c:dLbl>
            <c:dLbl>
              <c:idx val="5"/>
              <c:layout>
                <c:manualLayout>
                  <c:x val="0"/>
                  <c:y val="2.9516942542454433E-2"/>
                </c:manualLayout>
              </c:layout>
              <c:tx>
                <c:rich>
                  <a:bodyPr/>
                  <a:lstStyle/>
                  <a:p>
                    <a:fld id="{36F6E6C6-46BB-4ADA-B314-389FE98169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88B-4254-AC19-B1892F547F07}"/>
                </c:ext>
              </c:extLst>
            </c:dLbl>
            <c:dLbl>
              <c:idx val="6"/>
              <c:layout>
                <c:manualLayout>
                  <c:x val="-4.4624198415029535E-2"/>
                  <c:y val="-7.9091481353518858E-2"/>
                </c:manualLayout>
              </c:layout>
              <c:tx>
                <c:rich>
                  <a:bodyPr/>
                  <a:lstStyle/>
                  <a:p>
                    <a:fld id="{AE78144E-A911-49F8-A600-3BCD11B74C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88B-4254-AC19-B1892F547F07}"/>
                </c:ext>
              </c:extLst>
            </c:dLbl>
            <c:dLbl>
              <c:idx val="7"/>
              <c:layout>
                <c:manualLayout>
                  <c:x val="-5.8006433760236328E-2"/>
                  <c:y val="2.5045739368050757E-2"/>
                </c:manualLayout>
              </c:layout>
              <c:tx>
                <c:rich>
                  <a:bodyPr/>
                  <a:lstStyle/>
                  <a:p>
                    <a:fld id="{A4C50F1C-7861-43BC-A5DB-BD4BAEFEBE4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88B-4254-AC19-B1892F547F07}"/>
                </c:ext>
              </c:extLst>
            </c:dLbl>
            <c:dLbl>
              <c:idx val="8"/>
              <c:layout>
                <c:manualLayout>
                  <c:x val="-0.18964045848622532"/>
                  <c:y val="-2.4614847038130556E-2"/>
                </c:manualLayout>
              </c:layout>
              <c:tx>
                <c:rich>
                  <a:bodyPr/>
                  <a:lstStyle/>
                  <a:p>
                    <a:fld id="{79363B6A-0AFE-47EE-BF1B-B8C905F0ED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88B-4254-AC19-B1892F547F07}"/>
                </c:ext>
              </c:extLst>
            </c:dLbl>
            <c:dLbl>
              <c:idx val="9"/>
              <c:layout>
                <c:manualLayout>
                  <c:x val="-8.2553063062936499E-2"/>
                  <c:y val="-0.13270633100906676"/>
                </c:manualLayout>
              </c:layout>
              <c:tx>
                <c:rich>
                  <a:bodyPr/>
                  <a:lstStyle/>
                  <a:p>
                    <a:fld id="{B5C192CE-7E1F-4563-AE77-57BBDB690E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88B-4254-AC19-B1892F547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Skills'!$G$3:$G$12</c:f>
              <c:numCache>
                <c:formatCode>_-[$$-409]* #,##0_ ;_-[$$-409]* \-#,##0\ ;_-[$$-409]* "-"??_ ;_-@_ </c:formatCode>
                <c:ptCount val="10"/>
                <c:pt idx="0">
                  <c:v>90000</c:v>
                </c:pt>
                <c:pt idx="1">
                  <c:v>155000</c:v>
                </c:pt>
                <c:pt idx="2">
                  <c:v>85000</c:v>
                </c:pt>
                <c:pt idx="3">
                  <c:v>90000</c:v>
                </c:pt>
                <c:pt idx="4">
                  <c:v>125000</c:v>
                </c:pt>
                <c:pt idx="5">
                  <c:v>127500</c:v>
                </c:pt>
                <c:pt idx="6">
                  <c:v>107550</c:v>
                </c:pt>
                <c:pt idx="7">
                  <c:v>111175</c:v>
                </c:pt>
                <c:pt idx="8">
                  <c:v>147500</c:v>
                </c:pt>
                <c:pt idx="9">
                  <c:v>99150</c:v>
                </c:pt>
              </c:numCache>
            </c:numRef>
          </c:xVal>
          <c:yVal>
            <c:numRef>
              <c:f>'Salary vs. Skills'!$H$3:$H$12</c:f>
              <c:numCache>
                <c:formatCode>0.0</c:formatCode>
                <c:ptCount val="10"/>
                <c:pt idx="0">
                  <c:v>3.600978555069748</c:v>
                </c:pt>
                <c:pt idx="1">
                  <c:v>5.2608262817322053</c:v>
                </c:pt>
                <c:pt idx="2">
                  <c:v>3.2997002997002998</c:v>
                </c:pt>
                <c:pt idx="3">
                  <c:v>4.8023255813953485</c:v>
                </c:pt>
                <c:pt idx="4">
                  <c:v>6.961963732861566</c:v>
                </c:pt>
                <c:pt idx="5">
                  <c:v>4.9271336080047083</c:v>
                </c:pt>
                <c:pt idx="6">
                  <c:v>5.2834138486312403</c:v>
                </c:pt>
                <c:pt idx="7">
                  <c:v>4.3544474393531001</c:v>
                </c:pt>
                <c:pt idx="8">
                  <c:v>8.1405163853028792</c:v>
                </c:pt>
                <c:pt idx="9">
                  <c:v>5.5445026178010473</c:v>
                </c:pt>
              </c:numCache>
            </c:numRef>
          </c:yVal>
          <c:smooth val="0"/>
          <c:extLst>
            <c:ext xmlns:c15="http://schemas.microsoft.com/office/drawing/2012/chart" uri="{02D57815-91ED-43cb-92C2-25804820EDAC}">
              <c15:datalabelsRange>
                <c15:f>'Salary vs. Skills'!$F$3:$F$12</c15:f>
                <c15:dlblRangeCache>
                  <c:ptCount val="10"/>
                  <c:pt idx="0">
                    <c:v>Data Analyst</c:v>
                  </c:pt>
                  <c:pt idx="1">
                    <c:v>Senior Data Scientist</c:v>
                  </c:pt>
                  <c:pt idx="2">
                    <c:v>Business Analyst</c:v>
                  </c:pt>
                  <c:pt idx="3">
                    <c:v>Cloud Engineer</c:v>
                  </c:pt>
                  <c:pt idx="4">
                    <c:v>Data Engineer</c:v>
                  </c:pt>
                  <c:pt idx="5">
                    <c:v>Data Scientist</c:v>
                  </c:pt>
                  <c:pt idx="6">
                    <c:v>Machine Learning Engineer</c:v>
                  </c:pt>
                  <c:pt idx="7">
                    <c:v>Senior Data Analyst</c:v>
                  </c:pt>
                  <c:pt idx="8">
                    <c:v>Senior Data Engineer</c:v>
                  </c:pt>
                  <c:pt idx="9">
                    <c:v>Software Engineer</c:v>
                  </c:pt>
                </c15:dlblRangeCache>
              </c15:datalabelsRange>
            </c:ext>
            <c:ext xmlns:c16="http://schemas.microsoft.com/office/drawing/2014/chart" uri="{C3380CC4-5D6E-409C-BE32-E72D297353CC}">
              <c16:uniqueId val="{00000000-488B-4254-AC19-B1892F547F07}"/>
            </c:ext>
          </c:extLst>
        </c:ser>
        <c:dLbls>
          <c:showLegendKey val="0"/>
          <c:showVal val="0"/>
          <c:showCatName val="0"/>
          <c:showSerName val="0"/>
          <c:showPercent val="0"/>
          <c:showBubbleSize val="0"/>
        </c:dLbls>
        <c:axId val="1071915135"/>
        <c:axId val="1071916095"/>
      </c:scatterChart>
      <c:valAx>
        <c:axId val="1071915135"/>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Skills'!$B$1</c:f>
              <c:strCache>
                <c:ptCount val="1"/>
                <c:pt idx="0">
                  <c:v>Yearly Median Salary ($USD)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16095"/>
        <c:crosses val="autoZero"/>
        <c:crossBetween val="midCat"/>
      </c:valAx>
      <c:valAx>
        <c:axId val="1071916095"/>
        <c:scaling>
          <c:orientation val="minMax"/>
          <c:min val="2.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1513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[Practice_Power_Pivot_DAX_Advanced.xlsx]Skill_Salary_Analysis!PivotTable1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Yearly Salary - Skills</c:v>
                </c:pt>
              </c:strCache>
            </c:strRef>
          </c:tx>
          <c:spPr>
            <a:solidFill>
              <a:schemeClr val="accent1">
                <a:shade val="76000"/>
              </a:schemeClr>
            </a:solidFill>
            <a:ln w="25400">
              <a:noFill/>
            </a:ln>
            <a:effectLst/>
          </c:spPr>
          <c:invertIfNegative val="0"/>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B214-451D-820A-8A624D1AE0E8}"/>
            </c:ext>
          </c:extLst>
        </c:ser>
        <c:dLbls>
          <c:showLegendKey val="0"/>
          <c:showVal val="0"/>
          <c:showCatName val="0"/>
          <c:showSerName val="0"/>
          <c:showPercent val="0"/>
          <c:showBubbleSize val="0"/>
        </c:dLbls>
        <c:gapWidth val="219"/>
        <c:axId val="1692998207"/>
        <c:axId val="1692997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B214-451D-820A-8A624D1AE0E8}"/>
            </c:ext>
          </c:extLst>
        </c:ser>
        <c:dLbls>
          <c:showLegendKey val="0"/>
          <c:showVal val="0"/>
          <c:showCatName val="0"/>
          <c:showSerName val="0"/>
          <c:showPercent val="0"/>
          <c:showBubbleSize val="0"/>
        </c:dLbls>
        <c:marker val="1"/>
        <c:smooth val="0"/>
        <c:axId val="1977686991"/>
        <c:axId val="1977686511"/>
      </c:lineChart>
      <c:catAx>
        <c:axId val="169299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997727"/>
        <c:crosses val="autoZero"/>
        <c:auto val="1"/>
        <c:lblAlgn val="ctr"/>
        <c:lblOffset val="100"/>
        <c:noMultiLvlLbl val="0"/>
      </c:catAx>
      <c:valAx>
        <c:axId val="1692997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Yearly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998207"/>
        <c:crosses val="autoZero"/>
        <c:crossBetween val="between"/>
      </c:valAx>
      <c:valAx>
        <c:axId val="1977686511"/>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686991"/>
        <c:crosses val="max"/>
        <c:crossBetween val="between"/>
      </c:valAx>
      <c:catAx>
        <c:axId val="1977686991"/>
        <c:scaling>
          <c:orientation val="minMax"/>
        </c:scaling>
        <c:delete val="1"/>
        <c:axPos val="b"/>
        <c:numFmt formatCode="General" sourceLinked="1"/>
        <c:majorTickMark val="out"/>
        <c:minorTickMark val="none"/>
        <c:tickLblPos val="nextTo"/>
        <c:crossAx val="197768651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325581</xdr:colOff>
      <xdr:row>0</xdr:row>
      <xdr:rowOff>137159</xdr:rowOff>
    </xdr:from>
    <xdr:to>
      <xdr:col>12</xdr:col>
      <xdr:colOff>579120</xdr:colOff>
      <xdr:row>23</xdr:row>
      <xdr:rowOff>13855</xdr:rowOff>
    </xdr:to>
    <xdr:graphicFrame macro="">
      <xdr:nvGraphicFramePr>
        <xdr:cNvPr id="2" name="Chart 1">
          <a:extLst>
            <a:ext uri="{FF2B5EF4-FFF2-40B4-BE49-F238E27FC236}">
              <a16:creationId xmlns:a16="http://schemas.microsoft.com/office/drawing/2014/main" id="{8A151EE7-3C47-974F-8076-A160233E1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220980</xdr:colOff>
      <xdr:row>0</xdr:row>
      <xdr:rowOff>91440</xdr:rowOff>
    </xdr:from>
    <xdr:to>
      <xdr:col>16</xdr:col>
      <xdr:colOff>220980</xdr:colOff>
      <xdr:row>11</xdr:row>
      <xdr:rowOff>76200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94891D1B-ED79-4ED2-76E4-57A9354E4B9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464435" y="91440"/>
              <a:ext cx="1828800" cy="1965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189807</xdr:colOff>
      <xdr:row>11</xdr:row>
      <xdr:rowOff>166255</xdr:rowOff>
    </xdr:from>
    <xdr:to>
      <xdr:col>16</xdr:col>
      <xdr:colOff>189807</xdr:colOff>
      <xdr:row>22</xdr:row>
      <xdr:rowOff>85379</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666DFBC0-0B3E-D48B-ABEF-B317AA39433B}"/>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433262" y="2147455"/>
              <a:ext cx="1828800" cy="1900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12</xdr:row>
      <xdr:rowOff>19050</xdr:rowOff>
    </xdr:from>
    <xdr:to>
      <xdr:col>9</xdr:col>
      <xdr:colOff>525780</xdr:colOff>
      <xdr:row>28</xdr:row>
      <xdr:rowOff>160020</xdr:rowOff>
    </xdr:to>
    <xdr:graphicFrame macro="">
      <xdr:nvGraphicFramePr>
        <xdr:cNvPr id="3" name="Chart 2">
          <a:extLst>
            <a:ext uri="{FF2B5EF4-FFF2-40B4-BE49-F238E27FC236}">
              <a16:creationId xmlns:a16="http://schemas.microsoft.com/office/drawing/2014/main" id="{C5BB4999-B98B-6653-F26D-EF2148E2C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15</xdr:row>
      <xdr:rowOff>0</xdr:rowOff>
    </xdr:from>
    <xdr:to>
      <xdr:col>13</xdr:col>
      <xdr:colOff>602974</xdr:colOff>
      <xdr:row>25</xdr:row>
      <xdr:rowOff>143786</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95679BE0-BFF0-45E5-83C8-2B3D74FDBE8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15261" y="2733261"/>
              <a:ext cx="1828800" cy="1965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76200</xdr:colOff>
      <xdr:row>1</xdr:row>
      <xdr:rowOff>152400</xdr:rowOff>
    </xdr:from>
    <xdr:to>
      <xdr:col>11</xdr:col>
      <xdr:colOff>76200</xdr:colOff>
      <xdr:row>15</xdr:row>
      <xdr:rowOff>173355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CE2695B-FB93-C32C-8D16-5D51419C97D5}"/>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8694420" y="3352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92133</xdr:colOff>
      <xdr:row>2</xdr:row>
      <xdr:rowOff>38100</xdr:rowOff>
    </xdr:from>
    <xdr:to>
      <xdr:col>16</xdr:col>
      <xdr:colOff>92133</xdr:colOff>
      <xdr:row>12</xdr:row>
      <xdr:rowOff>175260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D365337F-AB8B-4BF1-A168-0F1825FE81B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371513" y="403860"/>
              <a:ext cx="1828800" cy="1965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13</xdr:row>
      <xdr:rowOff>67195</xdr:rowOff>
    </xdr:from>
    <xdr:to>
      <xdr:col>16</xdr:col>
      <xdr:colOff>190500</xdr:colOff>
      <xdr:row>23</xdr:row>
      <xdr:rowOff>138719</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DC30575D-C7B7-4A39-A5F1-1A52F24FCBFF}"/>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10469880" y="2444635"/>
              <a:ext cx="1828800" cy="1900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495300</xdr:colOff>
      <xdr:row>0</xdr:row>
      <xdr:rowOff>38100</xdr:rowOff>
    </xdr:from>
    <xdr:to>
      <xdr:col>11</xdr:col>
      <xdr:colOff>251460</xdr:colOff>
      <xdr:row>17</xdr:row>
      <xdr:rowOff>91440</xdr:rowOff>
    </xdr:to>
    <xdr:graphicFrame macro="">
      <xdr:nvGraphicFramePr>
        <xdr:cNvPr id="4" name="Chart 3">
          <a:extLst>
            <a:ext uri="{FF2B5EF4-FFF2-40B4-BE49-F238E27FC236}">
              <a16:creationId xmlns:a16="http://schemas.microsoft.com/office/drawing/2014/main" id="{502A0AB3-C074-FE48-E92F-0E7C0D936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9.792940856481" createdVersion="8" refreshedVersion="8" minRefreshableVersion="3" recordCount="0" supportSubquery="1" supportAdvancedDrill="1" xr:uid="{DA520D72-1970-42AA-8043-57A5A87F7CD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Yearly Salary]" caption="Median Yearly Salary" numFmtId="0" hierarchy="30" level="32767"/>
    <cacheField name="[data_jobs_salary].[job_country].[job_country]" caption="job_country" numFmtId="0" hierarchy="13" level="1">
      <sharedItems containsSemiMixedTypes="0" containsNonDate="0" containsString="0"/>
    </cacheField>
    <cacheField name="[Measures].[Median Yearly Salary (US)]" caption="Median Yearly Salary (US)" numFmtId="0" hierarchy="31" level="32767"/>
    <cacheField name="[Measures].[Median Yearly Salary (Non-US)]" caption="Median Yearly Salary (Non-US)" numFmtId="0" hierarchy="32" level="32767"/>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Yearly Salary]" caption="Median Yearly Salary" measure="1" displayFolder="" measureGroup="data_jobs_salary" count="0" oneField="1">
      <fieldsUsage count="1">
        <fieldUsage x="1"/>
      </fieldsUsage>
    </cacheHierarchy>
    <cacheHierarchy uniqueName="[Measures].[Median Yearly Salary (US)]" caption="Median Yearly Salary (US)" measure="1" displayFolder="" measureGroup="data_jobs_salary" count="0" oneField="1">
      <fieldsUsage count="1">
        <fieldUsage x="3"/>
      </fieldsUsage>
    </cacheHierarchy>
    <cacheHierarchy uniqueName="[Measures].[Median Yearly Salary (Non-US)]" caption="Median Yearly Salary (Non-US)" measure="1" displayFolder="" measureGroup="data_jobs_salary" count="0" oneField="1">
      <fieldsUsage count="1">
        <fieldUsage x="4"/>
      </fieldsUsage>
    </cacheHierarchy>
    <cacheHierarchy uniqueName="[Measures].[Skills_Per_Job]" caption="Skills_Per_Job" measure="1" displayFolder="" measureGroup="data_jobs_skills" count="0"/>
    <cacheHierarchy uniqueName="[Measures].[Median Yearly Salary - Skills]" caption="Median Yearly Salary - Skills" measure="1" displayFolder="" measureGroup="data_jobs_skills" count="0"/>
    <cacheHierarchy uniqueName="[Measures].[MYS- Skilss]" caption="MYS- Skilss" measure="1" displayFolder="" measureGroup="data_jobs_salary"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9.792946527778" createdVersion="8" refreshedVersion="8" minRefreshableVersion="3" recordCount="0" supportSubquery="1" supportAdvancedDrill="1" xr:uid="{834B33A8-EB84-4CE7-B205-791656A0374D}">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Yearly Salary]" caption="Median Yearly Salary" numFmtId="0" hierarchy="30" level="32767"/>
    <cacheField name="[Measures].[Skills_Per_Job]" caption="Skills_Per_Job" numFmtId="0" hierarchy="33"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Yearly Salary]" caption="Median Yearly Salary" measure="1" displayFolder="" measureGroup="data_jobs_salary" count="0" oneField="1">
      <fieldsUsage count="1">
        <fieldUsage x="1"/>
      </fieldsUsage>
    </cacheHierarchy>
    <cacheHierarchy uniqueName="[Measures].[Median Yearly Salary (US)]" caption="Median Yearly Salary (US)" measure="1" displayFolder="" measureGroup="data_jobs_salary" count="0"/>
    <cacheHierarchy uniqueName="[Measures].[Median Yearly Salary (Non-US)]" caption="Median Yearly Salary (Non-US)" measure="1" displayFolder="" measureGroup="data_jobs_salary" count="0"/>
    <cacheHierarchy uniqueName="[Measures].[Skills_Per_Job]" caption="Skills_Per_Job" measure="1" displayFolder="" measureGroup="data_jobs_skills" count="0" oneField="1">
      <fieldsUsage count="1">
        <fieldUsage x="2"/>
      </fieldsUsage>
    </cacheHierarchy>
    <cacheHierarchy uniqueName="[Measures].[Median Yearly Salary - Skills]" caption="Median Yearly Salary - Skills" measure="1" displayFolder="" measureGroup="data_jobs_skills" count="0"/>
    <cacheHierarchy uniqueName="[Measures].[MYS- Skilss]" caption="MYS- Skilss" measure="1" displayFolder="" measureGroup="data_jobs_salary"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9.792990856484" createdVersion="8" refreshedVersion="8" minRefreshableVersion="3" recordCount="0" supportSubquery="1" supportAdvancedDrill="1" xr:uid="{2450AEC0-53DF-4712-A783-149E25C4AF93}">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6" level="32767"/>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Yearly Salary]" caption="Median Yearly Salary" measure="1" displayFolder="" measureGroup="data_jobs_salary" count="0"/>
    <cacheHierarchy uniqueName="[Measures].[Median Yearly Salary (US)]" caption="Median Yearly Salary (US)" measure="1" displayFolder="" measureGroup="data_jobs_salary" count="0"/>
    <cacheHierarchy uniqueName="[Measures].[Median Yearly Salary (Non-US)]" caption="Median Yearly Salary (Non-US)" measure="1" displayFolder="" measureGroup="data_jobs_salary" count="0"/>
    <cacheHierarchy uniqueName="[Measures].[Skills_Per_Job]" caption="Skills_Per_Job" measure="1" displayFolder="" measureGroup="data_jobs_skills" count="0"/>
    <cacheHierarchy uniqueName="[Measures].[Median Yearly Salary - Skills]" caption="Median Yearly Salary - Skills" measure="1" displayFolder="" measureGroup="data_jobs_skills" count="0"/>
    <cacheHierarchy uniqueName="[Measures].[MYS- Skilss]" caption="MYS- Skilss" measure="1" displayFolder="" measureGroup="data_jobs_salary"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9.792993055555" createdVersion="8" refreshedVersion="8" minRefreshableVersion="3" recordCount="0" supportSubquery="1" supportAdvancedDrill="1" xr:uid="{F224E808-1BA8-4AEB-9FC9-ED0DF727F8E5}">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Yearly Salary - Skills]" caption="Median Yearly Salary - Skills" numFmtId="0" hierarchy="34"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6" level="32767"/>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Yearly Salary]" caption="Median Yearly Salary" measure="1" displayFolder="" measureGroup="data_jobs_salary" count="0"/>
    <cacheHierarchy uniqueName="[Measures].[Median Yearly Salary (US)]" caption="Median Yearly Salary (US)" measure="1" displayFolder="" measureGroup="data_jobs_salary" count="0"/>
    <cacheHierarchy uniqueName="[Measures].[Median Yearly Salary (Non-US)]" caption="Median Yearly Salary (Non-US)" measure="1" displayFolder="" measureGroup="data_jobs_salary" count="0"/>
    <cacheHierarchy uniqueName="[Measures].[Skills_Per_Job]" caption="Skills_Per_Job" measure="1" displayFolder="" measureGroup="data_jobs_skills" count="0"/>
    <cacheHierarchy uniqueName="[Measures].[Median Yearly Salary - Skills]" caption="Median Yearly Salary - Skills" measure="1" displayFolder="" measureGroup="data_jobs_skills" count="0" oneField="1">
      <fieldsUsage count="1">
        <fieldUsage x="1"/>
      </fieldsUsage>
    </cacheHierarchy>
    <cacheHierarchy uniqueName="[Measures].[MYS- Skilss]" caption="MYS- Skilss" measure="1" displayFolder="" measureGroup="data_jobs_salary"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9.74470625" createdVersion="3" refreshedVersion="8" minRefreshableVersion="3" recordCount="0" supportSubquery="1" supportAdvancedDrill="1" xr:uid="{4EA1D96C-0803-4359-AF29-BFB05F193F05}">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Median Yearly Salary]" caption="Median Yearly Salary" measure="1" displayFolder="" measureGroup="data_jobs_salary" count="0"/>
    <cacheHierarchy uniqueName="[Measures].[Median Yearly Salary (US)]" caption="Median Yearly Salary (US)" measure="1" displayFolder="" measureGroup="data_jobs_salary" count="0"/>
    <cacheHierarchy uniqueName="[Measures].[Median Yearly Salary (Non-US)]" caption="Median Yearly Salary (Non-US)" measure="1" displayFolder="" measureGroup="data_jobs_salary" count="0"/>
    <cacheHierarchy uniqueName="[Measures].[Skills_Per_Job]" caption="Skills_Per_Job" measure="1" displayFolder="" measureGroup="data_jobs_skills" count="0"/>
    <cacheHierarchy uniqueName="[Measures].[Median Yearly Salary - Skills]" caption="Median Yearly Salary - Skills" measure="1" displayFolder="" measureGroup="data_jobs_skills" count="0"/>
    <cacheHierarchy uniqueName="[Measures].[MYS- Skilss]" caption="MYS- Skilss" measure="1" displayFolder="" measureGroup="data_jobs_salary"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48086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382381-604C-4C39-921C-33148A29E873}" name="PivotTable1" cacheId="19" applyNumberFormats="0" applyBorderFormats="0" applyFontFormats="0" applyPatternFormats="0" applyAlignmentFormats="0" applyWidthHeightFormats="1" dataCaption="Values" tag="ce285cbe-b075-4422-9831-d1ae8fb45824" updatedVersion="8" minRefreshableVersion="3" useAutoFormatting="1" subtotalHiddenItems="1" itemPrintTitles="1" createdVersion="8" indent="0" outline="1" outlineData="1" multipleFieldFilters="0" chartFormat="2" rowHeaderCaption="Skill Name">
  <location ref="B3:C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chartFormats count="1">
    <chartFormat chart="0" format="1"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4A28A9-7D41-4856-B575-7FB984BAED82}" name="PivotTable1" cacheId="16" applyNumberFormats="0" applyBorderFormats="0" applyFontFormats="0" applyPatternFormats="0" applyAlignmentFormats="0" applyWidthHeightFormats="1" dataCaption="Values" tag="c9a46d78-3d9d-40ba-9db4-09e464d7412f"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2"/>
        <item x="8"/>
        <item x="0"/>
        <item x="1"/>
        <item x="3"/>
        <item x="4"/>
        <item x="5"/>
        <item x="6"/>
        <item x="7"/>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Yearly Median Salary ($USD)" fld="1" subtotal="count" baseField="0" baseItem="0"/>
    <dataField fld="2"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caption="Yearly Median Salary ($US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DB565C-195D-4AC8-93A8-5B4FC7E8ED94}" name="PivotTable1" cacheId="7" applyNumberFormats="0" applyBorderFormats="0" applyFontFormats="0" applyPatternFormats="0" applyAlignmentFormats="0" applyWidthHeightFormats="1" dataCaption="Values" tag="ba28d852-db82-4ea9-829c-b46a866f585f"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A90D84-A8AC-40EE-8A86-51AFD7D47466}" name="PivotTable1" cacheId="22" applyNumberFormats="0" applyBorderFormats="0" applyFontFormats="0" applyPatternFormats="0" applyAlignmentFormats="0" applyWidthHeightFormats="1" dataCaption="Values" tag="04920e9b-0ce0-481d-b014-e61c67ac9fe5" updatedVersion="8" minRefreshableVersion="3" useAutoFormatting="1" itemPrintTitles="1" createdVersion="8" indent="0" outline="1" outlineData="1" multipleFieldFilters="0" chartFormat="1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3" subtotal="count" baseField="0" baseItem="4" numFmtId="9"/>
  </dataField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8">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78D04A9F-6E9C-426E-A5A3-B9A557375263}" sourceName="[data_jobs_salary].[job_title_short]">
  <pivotTables>
    <pivotTable tabId="17" name="PivotTable1"/>
    <pivotTable tabId="20" name="PivotTable1"/>
  </pivotTables>
  <data>
    <olap pivotCacheId="189480864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91917F5-AF60-47B4-AE55-768AA7A90422}" sourceName="[data_jobs_salary].[job_country]">
  <pivotTables>
    <pivotTable tabId="19" name="PivotTable1"/>
    <pivotTable tabId="20" name="PivotTable1"/>
    <pivotTable tabId="17" name="PivotTable1"/>
    <pivotTable tabId="18" name="PivotTable1"/>
  </pivotTables>
  <data>
    <olap pivotCacheId="189480864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45F75EAC-1B8B-4F75-9B97-75BAE39F0181}" cache="Slicer_job_title_short2" caption="Job Title" level="1" rowHeight="247650"/>
  <slicer name="job_country" xr10:uid="{B1DAE5FF-306C-4092-B153-7E44741F3648}" cache="Slicer_job_country1" caption="Country" startItem="17"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032C5A0-A673-4970-92EE-CEC08BEFCEAB}" cache="Slicer_job_country1" caption="Country" startItem="16"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1BBC345-3068-46CB-BA27-C444653F892C}" cache="Slicer_job_country1" caption="Country" startItem="1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08BC474E-E17E-480D-A2A0-820799531CCC}" cache="Slicer_job_title_short2" caption="Job Title" level="1" rowHeight="247650"/>
  <slicer name="job_country 2" xr10:uid="{07E77C9E-B0D3-4F3C-A41B-BAC98D3F4039}" cache="Slicer_job_country1" caption="Country" startItem="103"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4AA69-C424-4184-8314-4DB3BD581385}">
  <dimension ref="B3:C14"/>
  <sheetViews>
    <sheetView zoomScale="110" workbookViewId="0">
      <selection activeCell="B16" sqref="B16"/>
    </sheetView>
  </sheetViews>
  <sheetFormatPr defaultRowHeight="14.4" x14ac:dyDescent="0.3"/>
  <cols>
    <col min="2" max="2" width="12.33203125" bestFit="1" customWidth="1"/>
    <col min="3" max="4" width="13.88671875" bestFit="1" customWidth="1"/>
  </cols>
  <sheetData>
    <row r="3" spans="2:3" x14ac:dyDescent="0.3">
      <c r="B3" s="1" t="s">
        <v>18</v>
      </c>
      <c r="C3" t="s">
        <v>25</v>
      </c>
    </row>
    <row r="4" spans="2:3" x14ac:dyDescent="0.3">
      <c r="B4" s="2" t="s">
        <v>26</v>
      </c>
      <c r="C4" s="6">
        <v>0.11713393731635652</v>
      </c>
    </row>
    <row r="5" spans="2:3" x14ac:dyDescent="0.3">
      <c r="B5" s="2" t="s">
        <v>27</v>
      </c>
      <c r="C5" s="6">
        <v>0.14569049951028404</v>
      </c>
    </row>
    <row r="6" spans="2:3" x14ac:dyDescent="0.3">
      <c r="B6" s="2" t="s">
        <v>17</v>
      </c>
      <c r="C6" s="6">
        <v>0.14709843290891284</v>
      </c>
    </row>
    <row r="7" spans="2:3" x14ac:dyDescent="0.3">
      <c r="B7" s="2" t="s">
        <v>28</v>
      </c>
      <c r="C7" s="6">
        <v>0.16191234084231146</v>
      </c>
    </row>
    <row r="8" spans="2:3" x14ac:dyDescent="0.3">
      <c r="B8" s="2" t="s">
        <v>16</v>
      </c>
      <c r="C8" s="6">
        <v>0.19160137120470128</v>
      </c>
    </row>
    <row r="9" spans="2:3" x14ac:dyDescent="0.3">
      <c r="B9" s="2" t="s">
        <v>29</v>
      </c>
      <c r="C9" s="6">
        <v>0.20947600391772772</v>
      </c>
    </row>
    <row r="10" spans="2:3" x14ac:dyDescent="0.3">
      <c r="B10" s="2" t="s">
        <v>15</v>
      </c>
      <c r="C10" s="6">
        <v>0.21207761998041136</v>
      </c>
    </row>
    <row r="11" spans="2:3" x14ac:dyDescent="0.3">
      <c r="B11" s="2" t="s">
        <v>14</v>
      </c>
      <c r="C11" s="6">
        <v>0.21556684622918706</v>
      </c>
    </row>
    <row r="12" spans="2:3" x14ac:dyDescent="0.3">
      <c r="B12" s="2" t="s">
        <v>13</v>
      </c>
      <c r="C12" s="6">
        <v>0.54141160626836438</v>
      </c>
    </row>
    <row r="13" spans="2:3" x14ac:dyDescent="0.3">
      <c r="B13" s="2" t="s">
        <v>12</v>
      </c>
      <c r="C13" s="6">
        <v>0.56623408423114596</v>
      </c>
    </row>
    <row r="14" spans="2:3" x14ac:dyDescent="0.3">
      <c r="B14" s="2" t="s">
        <v>11</v>
      </c>
      <c r="C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9E10D-C11B-41B5-8C92-09D8831DCAB0}">
  <dimension ref="A1:H12"/>
  <sheetViews>
    <sheetView tabSelected="1" zoomScale="92" workbookViewId="0">
      <selection activeCell="J5" sqref="J5"/>
    </sheetView>
  </sheetViews>
  <sheetFormatPr defaultRowHeight="14.4" x14ac:dyDescent="0.3"/>
  <cols>
    <col min="1" max="1" width="23.5546875" bestFit="1" customWidth="1"/>
    <col min="2" max="2" width="25.44140625" bestFit="1" customWidth="1"/>
    <col min="3" max="3" width="13.21875" bestFit="1" customWidth="1"/>
    <col min="4" max="4" width="11.88671875" bestFit="1" customWidth="1"/>
    <col min="6" max="6" width="22.77734375" bestFit="1" customWidth="1"/>
    <col min="7" max="7" width="12" bestFit="1" customWidth="1"/>
    <col min="8" max="8" width="17.5546875" bestFit="1" customWidth="1"/>
  </cols>
  <sheetData>
    <row r="1" spans="1:8" x14ac:dyDescent="0.3">
      <c r="A1" s="1" t="s">
        <v>10</v>
      </c>
      <c r="B1" t="s">
        <v>19</v>
      </c>
      <c r="C1" t="s">
        <v>22</v>
      </c>
    </row>
    <row r="2" spans="1:8" x14ac:dyDescent="0.3">
      <c r="A2" s="2" t="s">
        <v>6</v>
      </c>
      <c r="B2" s="4">
        <v>90000</v>
      </c>
      <c r="C2" s="3">
        <v>3.600978555069748</v>
      </c>
      <c r="F2" t="str" cm="1">
        <f t="array" ref="F2:H12">A1:C11</f>
        <v>Row Labels</v>
      </c>
      <c r="G2" t="str">
        <v>Yearly Median Salary ($USD)</v>
      </c>
      <c r="H2" t="str">
        <v>Skills_Per_Job</v>
      </c>
    </row>
    <row r="3" spans="1:8" x14ac:dyDescent="0.3">
      <c r="A3" s="2" t="s">
        <v>0</v>
      </c>
      <c r="B3" s="4">
        <v>155000</v>
      </c>
      <c r="C3" s="3">
        <v>5.2608262817322053</v>
      </c>
      <c r="F3" t="str">
        <v>Data Analyst</v>
      </c>
      <c r="G3" s="5">
        <v>90000</v>
      </c>
      <c r="H3" s="3">
        <v>3.600978555069748</v>
      </c>
    </row>
    <row r="4" spans="1:8" x14ac:dyDescent="0.3">
      <c r="A4" s="2" t="s">
        <v>8</v>
      </c>
      <c r="B4" s="4">
        <v>85000</v>
      </c>
      <c r="C4" s="3">
        <v>3.2997002997002998</v>
      </c>
      <c r="F4" t="str">
        <v>Senior Data Scientist</v>
      </c>
      <c r="G4" s="5">
        <v>155000</v>
      </c>
      <c r="H4" s="3">
        <v>5.2608262817322053</v>
      </c>
    </row>
    <row r="5" spans="1:8" x14ac:dyDescent="0.3">
      <c r="A5" s="2" t="s">
        <v>9</v>
      </c>
      <c r="B5" s="4">
        <v>90000</v>
      </c>
      <c r="C5" s="3">
        <v>4.8023255813953485</v>
      </c>
      <c r="F5" t="str">
        <v>Business Analyst</v>
      </c>
      <c r="G5" s="5">
        <v>85000</v>
      </c>
      <c r="H5" s="3">
        <v>3.2997002997002998</v>
      </c>
    </row>
    <row r="6" spans="1:8" x14ac:dyDescent="0.3">
      <c r="A6" s="2" t="s">
        <v>1</v>
      </c>
      <c r="B6" s="4">
        <v>125000</v>
      </c>
      <c r="C6" s="3">
        <v>6.961963732861566</v>
      </c>
      <c r="F6" t="str">
        <v>Cloud Engineer</v>
      </c>
      <c r="G6" s="5">
        <v>90000</v>
      </c>
      <c r="H6" s="3">
        <v>4.8023255813953485</v>
      </c>
    </row>
    <row r="7" spans="1:8" x14ac:dyDescent="0.3">
      <c r="A7" s="2" t="s">
        <v>4</v>
      </c>
      <c r="B7" s="4">
        <v>127500</v>
      </c>
      <c r="C7" s="3">
        <v>4.9271336080047083</v>
      </c>
      <c r="F7" t="str">
        <v>Data Engineer</v>
      </c>
      <c r="G7" s="5">
        <v>125000</v>
      </c>
      <c r="H7" s="3">
        <v>6.961963732861566</v>
      </c>
    </row>
    <row r="8" spans="1:8" x14ac:dyDescent="0.3">
      <c r="A8" s="2" t="s">
        <v>3</v>
      </c>
      <c r="B8" s="4">
        <v>107550</v>
      </c>
      <c r="C8" s="3">
        <v>5.2834138486312403</v>
      </c>
      <c r="F8" t="str">
        <v>Data Scientist</v>
      </c>
      <c r="G8" s="5">
        <v>127500</v>
      </c>
      <c r="H8" s="3">
        <v>4.9271336080047083</v>
      </c>
    </row>
    <row r="9" spans="1:8" x14ac:dyDescent="0.3">
      <c r="A9" s="2" t="s">
        <v>2</v>
      </c>
      <c r="B9" s="4">
        <v>111175</v>
      </c>
      <c r="C9" s="3">
        <v>4.3544474393531001</v>
      </c>
      <c r="F9" t="str">
        <v>Machine Learning Engineer</v>
      </c>
      <c r="G9" s="5">
        <v>107550</v>
      </c>
      <c r="H9" s="3">
        <v>5.2834138486312403</v>
      </c>
    </row>
    <row r="10" spans="1:8" x14ac:dyDescent="0.3">
      <c r="A10" s="2" t="s">
        <v>5</v>
      </c>
      <c r="B10" s="4">
        <v>147500</v>
      </c>
      <c r="C10" s="3">
        <v>8.1405163853028792</v>
      </c>
      <c r="F10" t="str">
        <v>Senior Data Analyst</v>
      </c>
      <c r="G10" s="5">
        <v>111175</v>
      </c>
      <c r="H10" s="3">
        <v>4.3544474393531001</v>
      </c>
    </row>
    <row r="11" spans="1:8" x14ac:dyDescent="0.3">
      <c r="A11" s="2" t="s">
        <v>7</v>
      </c>
      <c r="B11" s="4">
        <v>99150</v>
      </c>
      <c r="C11" s="3">
        <v>5.5445026178010473</v>
      </c>
      <c r="F11" t="str">
        <v>Senior Data Engineer</v>
      </c>
      <c r="G11" s="5">
        <v>147500</v>
      </c>
      <c r="H11" s="3">
        <v>8.1405163853028792</v>
      </c>
    </row>
    <row r="12" spans="1:8" x14ac:dyDescent="0.3">
      <c r="A12" s="2" t="s">
        <v>11</v>
      </c>
      <c r="B12" s="4">
        <v>115000</v>
      </c>
      <c r="C12" s="3">
        <v>5.1196743388834474</v>
      </c>
      <c r="F12" t="str">
        <v>Software Engineer</v>
      </c>
      <c r="G12" s="5">
        <v>99150</v>
      </c>
      <c r="H12" s="3">
        <v>5.5445026178010473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25B71-1511-425F-98F8-6B814C88FCB1}">
  <dimension ref="A1:D12"/>
  <sheetViews>
    <sheetView workbookViewId="0"/>
  </sheetViews>
  <sheetFormatPr defaultRowHeight="14.4" x14ac:dyDescent="0.3"/>
  <cols>
    <col min="1" max="1" width="22.77734375" bestFit="1" customWidth="1"/>
    <col min="2" max="2" width="18.33203125" bestFit="1" customWidth="1"/>
    <col min="3" max="3" width="22.44140625" bestFit="1" customWidth="1"/>
    <col min="4" max="4" width="26.5546875" bestFit="1" customWidth="1"/>
  </cols>
  <sheetData>
    <row r="1" spans="1:4" x14ac:dyDescent="0.3">
      <c r="A1" s="1" t="s">
        <v>10</v>
      </c>
      <c r="B1" t="s">
        <v>23</v>
      </c>
      <c r="C1" t="s">
        <v>20</v>
      </c>
      <c r="D1" t="s">
        <v>21</v>
      </c>
    </row>
    <row r="2" spans="1:4" x14ac:dyDescent="0.3">
      <c r="A2" s="2" t="s">
        <v>8</v>
      </c>
      <c r="B2" s="4">
        <v>85000</v>
      </c>
      <c r="C2" s="4">
        <v>90000</v>
      </c>
      <c r="D2" s="4">
        <v>75000</v>
      </c>
    </row>
    <row r="3" spans="1:4" x14ac:dyDescent="0.3">
      <c r="A3" s="2" t="s">
        <v>9</v>
      </c>
      <c r="B3" s="4">
        <v>90000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127500</v>
      </c>
      <c r="C6" s="4">
        <v>130000</v>
      </c>
      <c r="D6" s="4">
        <v>119550</v>
      </c>
    </row>
    <row r="7" spans="1:4" x14ac:dyDescent="0.3">
      <c r="A7" s="2" t="s">
        <v>3</v>
      </c>
      <c r="B7" s="4">
        <v>107550</v>
      </c>
      <c r="C7" s="4">
        <v>150000</v>
      </c>
      <c r="D7" s="4">
        <v>101029</v>
      </c>
    </row>
    <row r="8" spans="1:4" x14ac:dyDescent="0.3">
      <c r="A8" s="2" t="s">
        <v>2</v>
      </c>
      <c r="B8" s="4">
        <v>111175</v>
      </c>
      <c r="C8" s="4">
        <v>110000</v>
      </c>
      <c r="D8" s="4">
        <v>111175</v>
      </c>
    </row>
    <row r="9" spans="1:4" x14ac:dyDescent="0.3">
      <c r="A9" s="2" t="s">
        <v>5</v>
      </c>
      <c r="B9" s="4">
        <v>147500</v>
      </c>
      <c r="C9" s="4">
        <v>150000</v>
      </c>
      <c r="D9" s="4">
        <v>147500</v>
      </c>
    </row>
    <row r="10" spans="1:4" x14ac:dyDescent="0.3">
      <c r="A10" s="2" t="s">
        <v>0</v>
      </c>
      <c r="B10" s="4">
        <v>155000</v>
      </c>
      <c r="C10" s="4">
        <v>155000</v>
      </c>
      <c r="D10" s="4">
        <v>155000</v>
      </c>
    </row>
    <row r="11" spans="1:4" x14ac:dyDescent="0.3">
      <c r="A11" s="2" t="s">
        <v>7</v>
      </c>
      <c r="B11" s="4">
        <v>99150</v>
      </c>
      <c r="C11" s="4">
        <v>125000</v>
      </c>
      <c r="D11" s="4">
        <v>89100</v>
      </c>
    </row>
    <row r="12" spans="1:4" x14ac:dyDescent="0.3">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23395-4A56-4542-A42D-5E8DD3BB8860}">
  <dimension ref="A1:C12"/>
  <sheetViews>
    <sheetView topLeftCell="B1" workbookViewId="0">
      <selection activeCell="L20" sqref="L20"/>
    </sheetView>
  </sheetViews>
  <sheetFormatPr defaultRowHeight="14.4" x14ac:dyDescent="0.3"/>
  <cols>
    <col min="1" max="1" width="12.44140625" bestFit="1" customWidth="1"/>
    <col min="2" max="2" width="24.44140625" bestFit="1" customWidth="1"/>
    <col min="3" max="3" width="13.88671875" bestFit="1" customWidth="1"/>
    <col min="4" max="5" width="14" bestFit="1" customWidth="1"/>
  </cols>
  <sheetData>
    <row r="1" spans="1:3" x14ac:dyDescent="0.3">
      <c r="A1" s="1" t="s">
        <v>10</v>
      </c>
      <c r="B1" t="s">
        <v>24</v>
      </c>
      <c r="C1" t="s">
        <v>25</v>
      </c>
    </row>
    <row r="2" spans="1:3" x14ac:dyDescent="0.3">
      <c r="A2" s="2" t="s">
        <v>28</v>
      </c>
      <c r="B2" s="4">
        <v>140000</v>
      </c>
      <c r="C2" s="6">
        <v>0.16191234084231146</v>
      </c>
    </row>
    <row r="3" spans="1:3" x14ac:dyDescent="0.3">
      <c r="A3" s="2" t="s">
        <v>29</v>
      </c>
      <c r="B3" s="4">
        <v>135000</v>
      </c>
      <c r="C3" s="6">
        <v>0.20947600391772772</v>
      </c>
    </row>
    <row r="4" spans="1:3" x14ac:dyDescent="0.3">
      <c r="A4" s="2" t="s">
        <v>26</v>
      </c>
      <c r="B4" s="4">
        <v>134241</v>
      </c>
      <c r="C4" s="6">
        <v>0.11713393731635652</v>
      </c>
    </row>
    <row r="5" spans="1:3" x14ac:dyDescent="0.3">
      <c r="A5" s="2" t="s">
        <v>27</v>
      </c>
      <c r="B5" s="4">
        <v>125000</v>
      </c>
      <c r="C5" s="6">
        <v>0.14569049951028404</v>
      </c>
    </row>
    <row r="6" spans="1:3" x14ac:dyDescent="0.3">
      <c r="A6" s="2" t="s">
        <v>13</v>
      </c>
      <c r="B6" s="4">
        <v>125000</v>
      </c>
      <c r="C6" s="6">
        <v>0.54141160626836438</v>
      </c>
    </row>
    <row r="7" spans="1:3" x14ac:dyDescent="0.3">
      <c r="A7" s="2" t="s">
        <v>12</v>
      </c>
      <c r="B7" s="4">
        <v>120000</v>
      </c>
      <c r="C7" s="6">
        <v>0.56623408423114596</v>
      </c>
    </row>
    <row r="8" spans="1:3" x14ac:dyDescent="0.3">
      <c r="A8" s="2" t="s">
        <v>15</v>
      </c>
      <c r="B8" s="4">
        <v>119550</v>
      </c>
      <c r="C8" s="6">
        <v>0.21207761998041136</v>
      </c>
    </row>
    <row r="9" spans="1:3" x14ac:dyDescent="0.3">
      <c r="A9" s="2" t="s">
        <v>14</v>
      </c>
      <c r="B9" s="4">
        <v>111175</v>
      </c>
      <c r="C9" s="6">
        <v>0.21556684622918706</v>
      </c>
    </row>
    <row r="10" spans="1:3" x14ac:dyDescent="0.3">
      <c r="A10" s="2" t="s">
        <v>17</v>
      </c>
      <c r="B10" s="4">
        <v>110000</v>
      </c>
      <c r="C10" s="6">
        <v>0.14709843290891284</v>
      </c>
    </row>
    <row r="11" spans="1:3" x14ac:dyDescent="0.3">
      <c r="A11" s="2" t="s">
        <v>16</v>
      </c>
      <c r="B11" s="4">
        <v>92500</v>
      </c>
      <c r="C11" s="6">
        <v>0.19160137120470128</v>
      </c>
    </row>
    <row r="12" spans="1:3" x14ac:dyDescent="0.3">
      <c r="A12" s="2" t="s">
        <v>11</v>
      </c>
      <c r="B12" s="4">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33C4036-49EE-44DB-A116-302B3CBF269E}">
  <ds:schemaRefs/>
</ds:datastoreItem>
</file>

<file path=customXml/itemProps2.xml><?xml version="1.0" encoding="utf-8"?>
<ds:datastoreItem xmlns:ds="http://schemas.openxmlformats.org/officeDocument/2006/customXml" ds:itemID="{4BA43CD3-F576-4B49-A566-613EFE717BBB}">
  <ds:schemaRefs/>
</ds:datastoreItem>
</file>

<file path=customXml/itemProps3.xml><?xml version="1.0" encoding="utf-8"?>
<ds:datastoreItem xmlns:ds="http://schemas.openxmlformats.org/officeDocument/2006/customXml" ds:itemID="{A85B9AAF-5C0B-4D43-8E26-18F79F901E60}">
  <ds:schemaRefs/>
</ds:datastoreItem>
</file>

<file path=customXml/itemProps4.xml><?xml version="1.0" encoding="utf-8"?>
<ds:datastoreItem xmlns:ds="http://schemas.openxmlformats.org/officeDocument/2006/customXml" ds:itemID="{ADCBA98C-6D10-4D8B-BCE5-C33302D279FB}">
  <ds:schemaRefs/>
</ds:datastoreItem>
</file>

<file path=customXml/itemProps5.xml><?xml version="1.0" encoding="utf-8"?>
<ds:datastoreItem xmlns:ds="http://schemas.openxmlformats.org/officeDocument/2006/customXml" ds:itemID="{2F080E1C-E39B-46EA-AADB-1F1759E4ED14}">
  <ds:schemaRefs/>
</ds:datastoreItem>
</file>

<file path=customXml/itemProps6.xml><?xml version="1.0" encoding="utf-8"?>
<ds:datastoreItem xmlns:ds="http://schemas.openxmlformats.org/officeDocument/2006/customXml" ds:itemID="{3E5ECCA3-2EE6-492D-B039-40BE227B6764}">
  <ds:schemaRefs/>
</ds:datastoreItem>
</file>

<file path=customXml/itemProps7.xml><?xml version="1.0" encoding="utf-8"?>
<ds:datastoreItem xmlns:ds="http://schemas.openxmlformats.org/officeDocument/2006/customXml" ds:itemID="{ADC527E3-327E-45DF-87BD-F78BCC2CB461}">
  <ds:schemaRefs/>
</ds:datastoreItem>
</file>

<file path=customXml/itemProps8.xml><?xml version="1.0" encoding="utf-8"?>
<ds:datastoreItem xmlns:ds="http://schemas.openxmlformats.org/officeDocument/2006/customXml" ds:itemID="{261F30CA-A24E-4463-8A96-E679A7CE7E5D}">
  <ds:schemaRefs/>
</ds:datastoreItem>
</file>

<file path=customXml/itemProps9.xml><?xml version="1.0" encoding="utf-8"?>
<ds:datastoreItem xmlns:ds="http://schemas.openxmlformats.org/officeDocument/2006/customXml" ds:itemID="{7875DFAC-C301-4DF9-A3C8-C1C586C7E5B5}">
  <ds:schemaRefs/>
</ds:datastoreItem>
</file>

<file path=customXml/itemProps10.xml><?xml version="1.0" encoding="utf-8"?>
<ds:datastoreItem xmlns:ds="http://schemas.openxmlformats.org/officeDocument/2006/customXml" ds:itemID="{AADAD347-7A81-4C33-9637-1C4998D9A727}">
  <ds:schemaRefs/>
</ds:datastoreItem>
</file>

<file path=customXml/itemProps11.xml><?xml version="1.0" encoding="utf-8"?>
<ds:datastoreItem xmlns:ds="http://schemas.openxmlformats.org/officeDocument/2006/customXml" ds:itemID="{DB55A4BF-E0AD-4D28-8E0C-E47A02A464C4}">
  <ds:schemaRefs/>
</ds:datastoreItem>
</file>

<file path=customXml/itemProps12.xml><?xml version="1.0" encoding="utf-8"?>
<ds:datastoreItem xmlns:ds="http://schemas.openxmlformats.org/officeDocument/2006/customXml" ds:itemID="{33357359-B5BB-4474-8FB7-6ADCD38E9F88}">
  <ds:schemaRefs/>
</ds:datastoreItem>
</file>

<file path=customXml/itemProps13.xml><?xml version="1.0" encoding="utf-8"?>
<ds:datastoreItem xmlns:ds="http://schemas.openxmlformats.org/officeDocument/2006/customXml" ds:itemID="{8B27FA9E-206E-499C-BE62-7332B6C82DA4}">
  <ds:schemaRefs/>
</ds:datastoreItem>
</file>

<file path=customXml/itemProps14.xml><?xml version="1.0" encoding="utf-8"?>
<ds:datastoreItem xmlns:ds="http://schemas.openxmlformats.org/officeDocument/2006/customXml" ds:itemID="{1AE374E6-1BEC-4AD5-845E-FA9726F2C41C}">
  <ds:schemaRefs/>
</ds:datastoreItem>
</file>

<file path=customXml/itemProps15.xml><?xml version="1.0" encoding="utf-8"?>
<ds:datastoreItem xmlns:ds="http://schemas.openxmlformats.org/officeDocument/2006/customXml" ds:itemID="{EC8C117C-0BC7-45A3-B061-99D07B350460}">
  <ds:schemaRefs/>
</ds:datastoreItem>
</file>

<file path=customXml/itemProps16.xml><?xml version="1.0" encoding="utf-8"?>
<ds:datastoreItem xmlns:ds="http://schemas.openxmlformats.org/officeDocument/2006/customXml" ds:itemID="{925997FA-63EF-4AC7-922A-F3263F862E69}">
  <ds:schemaRefs/>
</ds:datastoreItem>
</file>

<file path=customXml/itemProps17.xml><?xml version="1.0" encoding="utf-8"?>
<ds:datastoreItem xmlns:ds="http://schemas.openxmlformats.org/officeDocument/2006/customXml" ds:itemID="{E3DFAC98-2618-472A-A6EC-8FE0D7FA362F}">
  <ds:schemaRefs/>
</ds:datastoreItem>
</file>

<file path=customXml/itemProps18.xml><?xml version="1.0" encoding="utf-8"?>
<ds:datastoreItem xmlns:ds="http://schemas.openxmlformats.org/officeDocument/2006/customXml" ds:itemID="{02704422-B343-4781-AAC9-E419F79D9A5D}">
  <ds:schemaRefs/>
</ds:datastoreItem>
</file>

<file path=customXml/itemProps19.xml><?xml version="1.0" encoding="utf-8"?>
<ds:datastoreItem xmlns:ds="http://schemas.openxmlformats.org/officeDocument/2006/customXml" ds:itemID="{C1E962A7-63CB-4536-AFE5-44D3DC494BCB}">
  <ds:schemaRefs/>
</ds:datastoreItem>
</file>

<file path=customXml/itemProps20.xml><?xml version="1.0" encoding="utf-8"?>
<ds:datastoreItem xmlns:ds="http://schemas.openxmlformats.org/officeDocument/2006/customXml" ds:itemID="{869E7A34-CC64-4F86-ABB7-DBA009EE452D}">
  <ds:schemaRefs/>
</ds:datastoreItem>
</file>

<file path=customXml/itemProps21.xml><?xml version="1.0" encoding="utf-8"?>
<ds:datastoreItem xmlns:ds="http://schemas.openxmlformats.org/officeDocument/2006/customXml" ds:itemID="{DCE23084-2696-4FFE-B635-2F08221BB2F2}">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customXml/itemProps23.xml><?xml version="1.0" encoding="utf-8"?>
<ds:datastoreItem xmlns:ds="http://schemas.openxmlformats.org/officeDocument/2006/customXml" ds:itemID="{DB0B5312-7FC2-45F5-9AC1-2203879236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Zaeem Mirza</cp:lastModifiedBy>
  <dcterms:created xsi:type="dcterms:W3CDTF">2024-08-10T22:21:34Z</dcterms:created>
  <dcterms:modified xsi:type="dcterms:W3CDTF">2025-08-10T14:03:04Z</dcterms:modified>
</cp:coreProperties>
</file>