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aacd96d6041c66/Uppsala University/Period 2/Nuclear Physics/Lab/Task6/"/>
    </mc:Choice>
  </mc:AlternateContent>
  <xr:revisionPtr revIDLastSave="0" documentId="8_{D2A5CE1D-609C-45E0-8CDB-33987C684816}" xr6:coauthVersionLast="40" xr6:coauthVersionMax="40" xr10:uidLastSave="{00000000-0000-0000-0000-000000000000}"/>
  <bookViews>
    <workbookView xWindow="0" yWindow="0" windowWidth="19200" windowHeight="7440" xr2:uid="{260A9773-F5A6-4927-87AB-CE97FB0989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3" i="1"/>
  <c r="G4" i="1"/>
  <c r="G5" i="1"/>
  <c r="G6" i="1"/>
  <c r="G7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<sst xmlns="http://schemas.openxmlformats.org/spreadsheetml/2006/main" count="7" uniqueCount="7">
  <si>
    <t>Net Area</t>
  </si>
  <si>
    <t>Cu - Live Time</t>
  </si>
  <si>
    <t>Std (N)</t>
  </si>
  <si>
    <t>Intensity</t>
  </si>
  <si>
    <t>Std (I)</t>
  </si>
  <si>
    <t>log (I)</t>
  </si>
  <si>
    <t>std (Log)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</si>
</sst>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D03D-5A7F-471B-A4EC-461F7C416DBF}">
  <dimension ref="A1:G8"/>
  <sheetViews>
    <sheetView tabSelected="1" workbookViewId="0">
      <selection activeCell="G8" sqref="B2:G8"/>
    </sheetView>
  </sheetViews>
  <sheetFormatPr defaultRowHeight="14.5" x14ac:dyDescent="0.35"/>
  <sheetData>
    <row r="1" spans="1:7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97.9</v>
      </c>
      <c r="B2" s="2">
        <v>264507</v>
      </c>
      <c r="C2" s="2">
        <f>SQRT(B2)</f>
        <v>514.30244020420514</v>
      </c>
      <c r="D2" s="1">
        <f>B2/97.9</f>
        <v>2701.8079673135853</v>
      </c>
      <c r="E2" s="1">
        <f>SQRT(B2)/97.9</f>
        <v>5.2533446394709404</v>
      </c>
      <c r="F2" s="3">
        <f>LOG(D2)</f>
        <v>3.4316544780317582</v>
      </c>
      <c r="G2" s="3">
        <f>1/SQRT(B2)</f>
        <v>1.9443812080746639E-3</v>
      </c>
    </row>
    <row r="3" spans="1:7" x14ac:dyDescent="0.35">
      <c r="B3" s="2">
        <v>172740</v>
      </c>
      <c r="C3" s="2">
        <f t="shared" ref="C3:C8" si="0">SQRT(B3)</f>
        <v>415.62001876714265</v>
      </c>
      <c r="D3" s="1">
        <f t="shared" ref="D3:D8" si="1">B3/97.9</f>
        <v>1764.4535240040857</v>
      </c>
      <c r="E3" s="1">
        <f t="shared" ref="E3:E8" si="2">SQRT(B3)/97.9</f>
        <v>4.245352592105645</v>
      </c>
      <c r="F3" s="3">
        <f t="shared" ref="F3:F8" si="3">LOG(D3)</f>
        <v>3.2466102234585876</v>
      </c>
      <c r="G3" s="3">
        <f t="shared" ref="G3:G8" si="4">1/SQRT(B3)</f>
        <v>2.4060438738401219E-3</v>
      </c>
    </row>
    <row r="4" spans="1:7" x14ac:dyDescent="0.35">
      <c r="B4" s="2">
        <v>132963</v>
      </c>
      <c r="C4" s="2">
        <f t="shared" si="0"/>
        <v>364.64091926167583</v>
      </c>
      <c r="D4" s="1">
        <f t="shared" si="1"/>
        <v>1358.1511746680285</v>
      </c>
      <c r="E4" s="1">
        <f t="shared" si="2"/>
        <v>3.7246263458802433</v>
      </c>
      <c r="F4" s="3">
        <f t="shared" si="3"/>
        <v>3.1329481135895705</v>
      </c>
      <c r="G4" s="3">
        <f t="shared" si="4"/>
        <v>2.74242397705885E-3</v>
      </c>
    </row>
    <row r="5" spans="1:7" x14ac:dyDescent="0.35">
      <c r="B5" s="2">
        <v>104329</v>
      </c>
      <c r="C5" s="2">
        <f t="shared" si="0"/>
        <v>323</v>
      </c>
      <c r="D5" s="1">
        <f t="shared" si="1"/>
        <v>1065.6690500510724</v>
      </c>
      <c r="E5" s="1">
        <f t="shared" si="2"/>
        <v>3.299284984678243</v>
      </c>
      <c r="F5" s="3">
        <f t="shared" si="3"/>
        <v>3.0276223528590678</v>
      </c>
      <c r="G5" s="3">
        <f t="shared" si="4"/>
        <v>3.0959752321981426E-3</v>
      </c>
    </row>
    <row r="6" spans="1:7" x14ac:dyDescent="0.35">
      <c r="B6" s="2">
        <v>80207</v>
      </c>
      <c r="C6" s="2">
        <f t="shared" si="0"/>
        <v>283.20840383011233</v>
      </c>
      <c r="D6" s="1">
        <f t="shared" si="1"/>
        <v>819.27477017364652</v>
      </c>
      <c r="E6" s="1">
        <f t="shared" si="2"/>
        <v>2.8928335426977765</v>
      </c>
      <c r="F6" s="3">
        <f t="shared" si="3"/>
        <v>2.9134295808290309</v>
      </c>
      <c r="G6" s="3">
        <f t="shared" si="4"/>
        <v>3.5309686664519602E-3</v>
      </c>
    </row>
    <row r="7" spans="1:7" x14ac:dyDescent="0.35">
      <c r="B7" s="2">
        <v>67414</v>
      </c>
      <c r="C7" s="2">
        <f t="shared" si="0"/>
        <v>259.64206130748539</v>
      </c>
      <c r="D7" s="1">
        <f t="shared" si="1"/>
        <v>688.60061287027577</v>
      </c>
      <c r="E7" s="1">
        <f t="shared" si="2"/>
        <v>2.6521150286770725</v>
      </c>
      <c r="F7" s="3">
        <f t="shared" si="3"/>
        <v>2.8379674049008368</v>
      </c>
      <c r="G7" s="3">
        <f t="shared" si="4"/>
        <v>3.8514560967675168E-3</v>
      </c>
    </row>
    <row r="8" spans="1:7" x14ac:dyDescent="0.35">
      <c r="B8" s="2">
        <v>52484</v>
      </c>
      <c r="C8" s="2">
        <f t="shared" si="0"/>
        <v>229.09386722476881</v>
      </c>
      <c r="D8" s="1">
        <f t="shared" si="1"/>
        <v>536.0980592441266</v>
      </c>
      <c r="E8" s="1">
        <f t="shared" si="2"/>
        <v>2.3400803598035629</v>
      </c>
      <c r="F8" s="3">
        <f t="shared" si="3"/>
        <v>2.7292442350165915</v>
      </c>
      <c r="G8" s="3">
        <f>1/SQRT(B8)</f>
        <v>4.3650230017675635E-3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xabia</dc:creator>
  <cp:lastModifiedBy>xabia</cp:lastModifiedBy>
  <dcterms:created xsi:type="dcterms:W3CDTF">2018-12-04T16:29:48Z</dcterms:created>
  <dcterms:modified xsi:type="dcterms:W3CDTF">2018-12-04T16:48:57Z</dcterms:modified>
</cp:coreProperties>
</file>