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hidden="1" localSheetId="0" name="Z_51E2F995_2B75_428A_BE53_8F5247B7ABC4_.wvu.FilterData">Sheet1!$J$1:$J$1016</definedName>
  </definedNames>
  <calcPr/>
  <customWorkbookViews>
    <customWorkbookView activeSheetId="0" maximized="1" windowHeight="0" windowWidth="0" guid="{51E2F995-2B75-428A-BE53-8F5247B7ABC4}" name="Filter 1"/>
  </customWorkbookViews>
</workbook>
</file>

<file path=xl/sharedStrings.xml><?xml version="1.0" encoding="utf-8"?>
<sst xmlns="http://schemas.openxmlformats.org/spreadsheetml/2006/main" count="246" uniqueCount="134">
  <si>
    <t>Approximations</t>
  </si>
  <si>
    <t>Gas price</t>
  </si>
  <si>
    <t>Param</t>
  </si>
  <si>
    <t>Compute (µs)</t>
  </si>
  <si>
    <t>History (bytes)</t>
  </si>
  <si>
    <t>State (bytes)</t>
  </si>
  <si>
    <t>Bandwidth</t>
  </si>
  <si>
    <t>Bloom topic</t>
  </si>
  <si>
    <t>Mem quad</t>
  </si>
  <si>
    <t>Computed</t>
  </si>
  <si>
    <t>Actual</t>
  </si>
  <si>
    <t>Coefficient</t>
  </si>
  <si>
    <t>DUP</t>
  </si>
  <si>
    <t>FASTESTSTEP</t>
  </si>
  <si>
    <t>SWAP</t>
  </si>
  <si>
    <t>PUSH</t>
  </si>
  <si>
    <t>Max execution time (us)</t>
  </si>
  <si>
    <t>per microsecond</t>
  </si>
  <si>
    <t>Max history growth per day (MB)</t>
  </si>
  <si>
    <t>per history byte</t>
  </si>
  <si>
    <t>ADD</t>
  </si>
  <si>
    <t>Max state growth per day (MB)</t>
  </si>
  <si>
    <t>per state byte</t>
  </si>
  <si>
    <t>MUL</t>
  </si>
  <si>
    <t>FASTSTEP</t>
  </si>
  <si>
    <t>Max block size</t>
  </si>
  <si>
    <t>per bandwidth byte</t>
  </si>
  <si>
    <t>SUB</t>
  </si>
  <si>
    <t>Max bloom topics per block</t>
  </si>
  <si>
    <t>per bloom topic</t>
  </si>
  <si>
    <t>DIV</t>
  </si>
  <si>
    <t>Max memory (MB)</t>
  </si>
  <si>
    <t>per memory quad (eg. 160 bytes -&gt; 5 words -&gt; 25 quads)</t>
  </si>
  <si>
    <t>SDIV</t>
  </si>
  <si>
    <t>MOD</t>
  </si>
  <si>
    <t>SMOD</t>
  </si>
  <si>
    <t>Gas limit</t>
  </si>
  <si>
    <t>ADDMOD</t>
  </si>
  <si>
    <t>MIDSTEP</t>
  </si>
  <si>
    <t>MULMOD</t>
  </si>
  <si>
    <t>EXPBASE</t>
  </si>
  <si>
    <t>SLOWSTEP</t>
  </si>
  <si>
    <t>EXPBYTE</t>
  </si>
  <si>
    <t>SIGNEXTEND</t>
  </si>
  <si>
    <t>LT</t>
  </si>
  <si>
    <t>GT</t>
  </si>
  <si>
    <t>SLT</t>
  </si>
  <si>
    <t>SGT</t>
  </si>
  <si>
    <t>EQ</t>
  </si>
  <si>
    <t>ISZERO</t>
  </si>
  <si>
    <t>AND</t>
  </si>
  <si>
    <t>OR</t>
  </si>
  <si>
    <t>XOR</t>
  </si>
  <si>
    <t>NOT</t>
  </si>
  <si>
    <t>BYTE</t>
  </si>
  <si>
    <t>SHA3BASE</t>
  </si>
  <si>
    <t>SHA3WORD</t>
  </si>
  <si>
    <t>ECRECOVER</t>
  </si>
  <si>
    <t>SHA256BASE</t>
  </si>
  <si>
    <t>SHA256WORD</t>
  </si>
  <si>
    <t>RIPEMD160BASE</t>
  </si>
  <si>
    <t>RIPEMD160WORD</t>
  </si>
  <si>
    <t>IDENTITYBASE</t>
  </si>
  <si>
    <t>IDENTITYWORD</t>
  </si>
  <si>
    <t>ADDRESS</t>
  </si>
  <si>
    <t>QUICKSTEP</t>
  </si>
  <si>
    <t>BALANCE</t>
  </si>
  <si>
    <t>EXTSTEP</t>
  </si>
  <si>
    <t>ORIGIN</t>
  </si>
  <si>
    <t>CALLER</t>
  </si>
  <si>
    <t>CALLVALUE</t>
  </si>
  <si>
    <t>CALLDATALOAD</t>
  </si>
  <si>
    <t>CALLDATASIZE</t>
  </si>
  <si>
    <t>CALLDATACOPYBASE</t>
  </si>
  <si>
    <t>CODESIZE</t>
  </si>
  <si>
    <t>CODECOPYBASE</t>
  </si>
  <si>
    <t>GASPRICE</t>
  </si>
  <si>
    <t>EXTCODESIZE</t>
  </si>
  <si>
    <t>EXTCODECOPYBASE</t>
  </si>
  <si>
    <t>GCOPYWORD</t>
  </si>
  <si>
    <t>BLOCKHASH</t>
  </si>
  <si>
    <t>COINBASE</t>
  </si>
  <si>
    <t>TIMESTAMP</t>
  </si>
  <si>
    <t>NUMBER</t>
  </si>
  <si>
    <t>DIFFICULTY</t>
  </si>
  <si>
    <t>GASLIMIT</t>
  </si>
  <si>
    <t>POP</t>
  </si>
  <si>
    <t>MLOAD</t>
  </si>
  <si>
    <t>MSTORE</t>
  </si>
  <si>
    <t>MSTORE8</t>
  </si>
  <si>
    <t>SLOAD</t>
  </si>
  <si>
    <t>STORAGEADD</t>
  </si>
  <si>
    <t>STORAGEMOD</t>
  </si>
  <si>
    <t>STORAGEKILL</t>
  </si>
  <si>
    <t>5000, plus 15000 refund</t>
  </si>
  <si>
    <t>JUMP</t>
  </si>
  <si>
    <t>JUMPI</t>
  </si>
  <si>
    <t>PC</t>
  </si>
  <si>
    <t>MSIZE</t>
  </si>
  <si>
    <t>GAS</t>
  </si>
  <si>
    <t>JUMPDEST</t>
  </si>
  <si>
    <t>GLOG</t>
  </si>
  <si>
    <t>GLOGTOPIC</t>
  </si>
  <si>
    <t>GLOGDATA</t>
  </si>
  <si>
    <t>CREATE</t>
  </si>
  <si>
    <t>CREATEDATA</t>
  </si>
  <si>
    <t>New: full_memory_gas_cost = 3 * W + floor(W*W / 512)</t>
  </si>
  <si>
    <t>GCALL</t>
  </si>
  <si>
    <t>GCALLVALUETRANSFER</t>
  </si>
  <si>
    <t>Note: 2300 additional free gas to internal execution for calls that have value transfer</t>
  </si>
  <si>
    <t>GCALLSTIPEND</t>
  </si>
  <si>
    <t>GCALLNEWACCOUNT</t>
  </si>
  <si>
    <t>RETURN</t>
  </si>
  <si>
    <t>ZEROSTEP</t>
  </si>
  <si>
    <t>STOP</t>
  </si>
  <si>
    <t>SUICIDE</t>
  </si>
  <si>
    <t>GSUICIDEREFUND</t>
  </si>
  <si>
    <t>24000 refund</t>
  </si>
  <si>
    <t>MEMWORD</t>
  </si>
  <si>
    <t>QUADCOEFFDIV</t>
  </si>
  <si>
    <t>512 (divisor)</t>
  </si>
  <si>
    <t>Old: full_memory_gas_cost = W + floor(W*W / 1024), W = words in memory</t>
  </si>
  <si>
    <t>GTX</t>
  </si>
  <si>
    <t>GTXDATANONZERO</t>
  </si>
  <si>
    <t>GTXDATAZERO</t>
  </si>
  <si>
    <t>See https://github.com/ethereum/cpp-ethereum/blob/poc9trie/feeStructure.json</t>
  </si>
  <si>
    <t>Tier</t>
  </si>
  <si>
    <t>Name</t>
  </si>
  <si>
    <t>Gas</t>
  </si>
  <si>
    <t>(SPECIAL)</t>
  </si>
  <si>
    <t>n/a</t>
  </si>
  <si>
    <t>Gas cost</t>
  </si>
  <si>
    <t>CALLDATACOPY</t>
  </si>
  <si>
    <t>CODECOPY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</si>
</sst>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1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1" xfId="0" applyAlignment="1" applyFont="1" applyNumberFormat="1">
      <alignment readingOrder="0"/>
    </xf>
    <xf borderId="0" fillId="3" fontId="2" numFmtId="1" xfId="0" applyAlignment="1" applyFill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1" xfId="0" applyFont="1" applyNumberFormat="1"/>
    <xf borderId="0" fillId="4" fontId="2" numFmtId="1" xfId="0" applyAlignment="1" applyFont="1" applyNumberFormat="1">
      <alignment readingOrder="0"/>
    </xf>
    <xf borderId="0" fillId="5" fontId="2" numFmtId="1" xfId="0" applyAlignment="1" applyFill="1" applyFont="1" applyNumberForma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2" numFmtId="1" xfId="0" applyFont="1" applyNumberFormat="1"/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2" numFmtId="0" xfId="0" applyAlignment="1" applyFont="1">
      <alignment readingOrder="0"/>
    </xf>
    <xf borderId="0" fillId="8" fontId="2" numFmtId="1" xfId="0" applyFill="1" applyFont="1" applyNumberFormat="1"/>
    <xf borderId="0" fillId="7" fontId="2" numFmtId="1" xfId="0" applyAlignment="1" applyFont="1" applyNumberFormat="1">
      <alignment readingOrder="0"/>
    </xf>
    <xf borderId="0" fillId="7" fontId="2" numFmtId="1" xfId="0" applyFont="1" applyNumberFormat="1"/>
    <xf borderId="0" fillId="9" fontId="1" numFmtId="0" xfId="0" applyAlignment="1" applyFill="1" applyFont="1">
      <alignment readingOrder="0"/>
    </xf>
    <xf borderId="0" fillId="9" fontId="1" numFmtId="0" xfId="0" applyFont="1"/>
    <xf borderId="0" fillId="9" fontId="2" numFmtId="1" xfId="0" applyAlignment="1" applyFont="1" applyNumberFormat="1">
      <alignment readingOrder="0"/>
    </xf>
    <xf borderId="0" fillId="9" fontId="2" numFmtId="1" xfId="0" applyFont="1" applyNumberFormat="1"/>
    <xf borderId="0" fillId="10" fontId="2" numFmtId="1" xfId="0" applyAlignment="1" applyFill="1" applyFont="1" applyNumberFormat="1">
      <alignment readingOrder="0"/>
    </xf>
    <xf borderId="0" fillId="11" fontId="1" numFmtId="0" xfId="0" applyAlignment="1" applyFill="1" applyFont="1">
      <alignment readingOrder="0"/>
    </xf>
    <xf borderId="0" fillId="11" fontId="1" numFmtId="0" xfId="0" applyFont="1"/>
    <xf borderId="0" fillId="11" fontId="2" numFmtId="1" xfId="0" applyAlignment="1" applyFont="1" applyNumberFormat="1">
      <alignment readingOrder="0"/>
    </xf>
    <xf borderId="0" fillId="11" fontId="2" numFmtId="1" xfId="0" applyFont="1" applyNumberFormat="1"/>
    <xf borderId="0" fillId="12" fontId="1" numFmtId="0" xfId="0" applyAlignment="1" applyFill="1" applyFont="1">
      <alignment readingOrder="0"/>
    </xf>
    <xf borderId="0" fillId="12" fontId="1" numFmtId="0" xfId="0" applyFont="1"/>
    <xf borderId="0" fillId="12" fontId="2" numFmtId="1" xfId="0" applyFont="1" applyNumberFormat="1"/>
    <xf borderId="0" fillId="12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0"/>
    <col customWidth="1" min="2" max="5" width="13.71"/>
    <col customWidth="1" min="6" max="7" width="11.29"/>
    <col customWidth="1" min="8" max="9" width="10.29"/>
    <col customWidth="1" min="10" max="11" width="18.0"/>
    <col customWidth="1" min="12" max="12" width="29.71"/>
    <col customWidth="1" min="13" max="29" width="18.0"/>
  </cols>
  <sheetData>
    <row r="1">
      <c r="A1" s="1"/>
      <c r="B1" s="2" t="s">
        <v>0</v>
      </c>
      <c r="F1" s="1"/>
      <c r="G1" s="1"/>
      <c r="H1" s="2" t="s">
        <v>1</v>
      </c>
      <c r="J1" s="1"/>
      <c r="N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3" t="s">
        <v>10</v>
      </c>
      <c r="J2" s="1"/>
      <c r="N2" s="1" t="s">
        <v>11</v>
      </c>
    </row>
    <row r="3">
      <c r="A3" s="4" t="s">
        <v>12</v>
      </c>
      <c r="B3" s="4">
        <v>3.0</v>
      </c>
      <c r="C3" s="5"/>
      <c r="D3" s="5"/>
      <c r="E3" s="5"/>
      <c r="F3" s="5"/>
      <c r="G3" s="5"/>
      <c r="H3" s="5">
        <f t="shared" ref="H3:H5" si="1">B3*N$5 + C3*N$6 + D3*N$7 + E3 * N$8 + F3 * N$9 + G3 * N$10</f>
        <v>3</v>
      </c>
      <c r="I3" s="6">
        <v>3.0</v>
      </c>
      <c r="J3" s="4" t="s">
        <v>13</v>
      </c>
      <c r="K3" s="5"/>
      <c r="L3" s="4"/>
      <c r="M3" s="4"/>
      <c r="N3" s="5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4" t="s">
        <v>14</v>
      </c>
      <c r="B4" s="4">
        <v>3.0</v>
      </c>
      <c r="C4" s="5"/>
      <c r="D4" s="5"/>
      <c r="E4" s="5"/>
      <c r="F4" s="5"/>
      <c r="G4" s="5"/>
      <c r="H4" s="5">
        <f t="shared" si="1"/>
        <v>3</v>
      </c>
      <c r="I4" s="6">
        <v>3.0</v>
      </c>
      <c r="J4" s="4" t="s">
        <v>13</v>
      </c>
      <c r="K4" s="5"/>
      <c r="L4" s="4"/>
      <c r="M4" s="4"/>
      <c r="N4" s="5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4" t="s">
        <v>15</v>
      </c>
      <c r="B5" s="4">
        <v>3.0</v>
      </c>
      <c r="C5" s="5"/>
      <c r="D5" s="5"/>
      <c r="E5" s="5"/>
      <c r="F5" s="5"/>
      <c r="G5" s="5"/>
      <c r="H5" s="5">
        <f t="shared" si="1"/>
        <v>3</v>
      </c>
      <c r="I5" s="7">
        <v>3.0</v>
      </c>
      <c r="J5" s="4" t="s">
        <v>13</v>
      </c>
      <c r="K5" s="5"/>
      <c r="L5" s="4" t="s">
        <v>16</v>
      </c>
      <c r="M5" s="4">
        <v>3141592.0</v>
      </c>
      <c r="N5" s="5">
        <f>M13/M5</f>
        <v>1</v>
      </c>
      <c r="O5" s="4" t="s">
        <v>17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4"/>
      <c r="B6" s="4"/>
      <c r="C6" s="5"/>
      <c r="D6" s="5"/>
      <c r="E6" s="5"/>
      <c r="F6" s="5"/>
      <c r="G6" s="5"/>
      <c r="H6" s="5"/>
      <c r="I6" s="6"/>
      <c r="J6" s="5"/>
      <c r="K6" s="5"/>
      <c r="L6" s="4" t="s">
        <v>18</v>
      </c>
      <c r="M6" s="4">
        <v>3217.0</v>
      </c>
      <c r="N6" s="5">
        <f>M13/(M6*1048576/7200)</f>
        <v>6.705502127</v>
      </c>
      <c r="O6" s="4" t="s">
        <v>19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8" t="s">
        <v>20</v>
      </c>
      <c r="B7" s="8">
        <v>3.0</v>
      </c>
      <c r="C7" s="9"/>
      <c r="D7" s="9"/>
      <c r="E7" s="9"/>
      <c r="F7" s="9"/>
      <c r="G7" s="9"/>
      <c r="H7" s="9">
        <f t="shared" ref="H7:H79" si="2">B7*N$5 + C7*N$6 + D7*N$7 + E7 * N$8 + F7 * N$9 + G7 * N$10</f>
        <v>3</v>
      </c>
      <c r="I7" s="10">
        <f>H7</f>
        <v>3</v>
      </c>
      <c r="J7" s="8" t="s">
        <v>13</v>
      </c>
      <c r="K7" s="9"/>
      <c r="L7" s="8" t="s">
        <v>21</v>
      </c>
      <c r="M7" s="8">
        <v>113.0</v>
      </c>
      <c r="N7" s="9">
        <f>M13/(M7*1048576/7200)</f>
        <v>190.8991181</v>
      </c>
      <c r="O7" s="8" t="s">
        <v>22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8" t="s">
        <v>23</v>
      </c>
      <c r="B8" s="8">
        <v>5.0</v>
      </c>
      <c r="C8" s="9"/>
      <c r="D8" s="9"/>
      <c r="E8" s="9"/>
      <c r="F8" s="9"/>
      <c r="G8" s="9"/>
      <c r="H8" s="9">
        <f t="shared" si="2"/>
        <v>5</v>
      </c>
      <c r="I8" s="11">
        <v>5.0</v>
      </c>
      <c r="J8" s="8" t="s">
        <v>24</v>
      </c>
      <c r="K8" s="9"/>
      <c r="L8" s="8" t="s">
        <v>25</v>
      </c>
      <c r="M8" s="8">
        <v>50.25</v>
      </c>
      <c r="N8" s="9">
        <f>M13/(M8*1024)</f>
        <v>61.053949</v>
      </c>
      <c r="O8" s="8" t="s">
        <v>26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8" t="s">
        <v>27</v>
      </c>
      <c r="B9" s="8">
        <v>3.0</v>
      </c>
      <c r="C9" s="9"/>
      <c r="D9" s="9"/>
      <c r="E9" s="9"/>
      <c r="F9" s="9"/>
      <c r="G9" s="9"/>
      <c r="H9" s="9">
        <f t="shared" si="2"/>
        <v>3</v>
      </c>
      <c r="I9" s="10">
        <f>H9</f>
        <v>3</v>
      </c>
      <c r="J9" s="8" t="s">
        <v>13</v>
      </c>
      <c r="K9" s="9"/>
      <c r="L9" s="8" t="s">
        <v>28</v>
      </c>
      <c r="M9" s="8">
        <v>12566.0</v>
      </c>
      <c r="N9" s="9">
        <f>M13/M9</f>
        <v>250.0073213</v>
      </c>
      <c r="O9" s="8" t="s">
        <v>29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8" t="s">
        <v>30</v>
      </c>
      <c r="B10" s="8">
        <v>5.0</v>
      </c>
      <c r="C10" s="9"/>
      <c r="D10" s="9"/>
      <c r="E10" s="9"/>
      <c r="F10" s="9"/>
      <c r="G10" s="9"/>
      <c r="H10" s="9">
        <f t="shared" si="2"/>
        <v>5</v>
      </c>
      <c r="I10" s="12">
        <v>5.0</v>
      </c>
      <c r="J10" s="8" t="s">
        <v>24</v>
      </c>
      <c r="K10" s="9"/>
      <c r="L10" s="8" t="s">
        <v>31</v>
      </c>
      <c r="M10" s="8">
        <v>39.0</v>
      </c>
      <c r="N10" s="9">
        <f>M13/(M10*1048576/32)^2*1024</f>
        <v>0.001969793296</v>
      </c>
      <c r="O10" s="8" t="s">
        <v>32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8" t="s">
        <v>33</v>
      </c>
      <c r="B11" s="8">
        <v>5.0</v>
      </c>
      <c r="C11" s="9"/>
      <c r="D11" s="9"/>
      <c r="E11" s="9"/>
      <c r="F11" s="9"/>
      <c r="G11" s="9"/>
      <c r="H11" s="9">
        <f t="shared" si="2"/>
        <v>5</v>
      </c>
      <c r="I11" s="12">
        <v>5.0</v>
      </c>
      <c r="J11" s="8" t="s">
        <v>24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8" t="s">
        <v>34</v>
      </c>
      <c r="B12" s="8">
        <v>5.0</v>
      </c>
      <c r="C12" s="9"/>
      <c r="D12" s="9"/>
      <c r="E12" s="9"/>
      <c r="F12" s="9"/>
      <c r="G12" s="9"/>
      <c r="H12" s="9">
        <f t="shared" si="2"/>
        <v>5</v>
      </c>
      <c r="I12" s="12">
        <v>5.0</v>
      </c>
      <c r="J12" s="8" t="s">
        <v>24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8" t="s">
        <v>35</v>
      </c>
      <c r="B13" s="8">
        <v>5.0</v>
      </c>
      <c r="C13" s="9"/>
      <c r="D13" s="9"/>
      <c r="E13" s="9"/>
      <c r="F13" s="9"/>
      <c r="G13" s="9"/>
      <c r="H13" s="9">
        <f t="shared" si="2"/>
        <v>5</v>
      </c>
      <c r="I13" s="12">
        <v>5.0</v>
      </c>
      <c r="J13" s="8" t="s">
        <v>24</v>
      </c>
      <c r="K13" s="9"/>
      <c r="L13" s="8" t="s">
        <v>36</v>
      </c>
      <c r="M13" s="8">
        <v>3141592.0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8" t="s">
        <v>37</v>
      </c>
      <c r="B14" s="8">
        <v>8.0</v>
      </c>
      <c r="C14" s="9"/>
      <c r="D14" s="9"/>
      <c r="E14" s="9"/>
      <c r="F14" s="9"/>
      <c r="G14" s="9"/>
      <c r="H14" s="9">
        <f t="shared" si="2"/>
        <v>8</v>
      </c>
      <c r="I14" s="12">
        <v>8.0</v>
      </c>
      <c r="J14" s="8" t="s">
        <v>38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8" t="s">
        <v>39</v>
      </c>
      <c r="B15" s="8">
        <v>8.0</v>
      </c>
      <c r="C15" s="9"/>
      <c r="D15" s="9"/>
      <c r="E15" s="9"/>
      <c r="F15" s="9"/>
      <c r="G15" s="9"/>
      <c r="H15" s="9">
        <f t="shared" si="2"/>
        <v>8</v>
      </c>
      <c r="I15" s="12">
        <v>8.0</v>
      </c>
      <c r="J15" s="8" t="s">
        <v>38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8" t="s">
        <v>40</v>
      </c>
      <c r="B16" s="8">
        <v>10.0</v>
      </c>
      <c r="C16" s="9"/>
      <c r="D16" s="9"/>
      <c r="E16" s="9"/>
      <c r="F16" s="9"/>
      <c r="G16" s="9"/>
      <c r="H16" s="9">
        <f t="shared" si="2"/>
        <v>10</v>
      </c>
      <c r="I16" s="12">
        <v>10.0</v>
      </c>
      <c r="J16" s="8" t="s">
        <v>41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8" t="s">
        <v>42</v>
      </c>
      <c r="B17" s="8">
        <v>10.0</v>
      </c>
      <c r="C17" s="9"/>
      <c r="D17" s="9"/>
      <c r="E17" s="9"/>
      <c r="F17" s="9"/>
      <c r="G17" s="9"/>
      <c r="H17" s="9">
        <f t="shared" si="2"/>
        <v>10</v>
      </c>
      <c r="I17" s="12">
        <v>10.0</v>
      </c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8" t="s">
        <v>43</v>
      </c>
      <c r="B18" s="8">
        <v>5.0</v>
      </c>
      <c r="C18" s="9"/>
      <c r="D18" s="9"/>
      <c r="E18" s="9"/>
      <c r="F18" s="9"/>
      <c r="G18" s="9"/>
      <c r="H18" s="9">
        <f t="shared" si="2"/>
        <v>5</v>
      </c>
      <c r="I18" s="12">
        <v>5.0</v>
      </c>
      <c r="J18" s="8" t="s">
        <v>24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8" t="s">
        <v>44</v>
      </c>
      <c r="B19" s="8">
        <v>3.0</v>
      </c>
      <c r="C19" s="9"/>
      <c r="D19" s="9"/>
      <c r="E19" s="9"/>
      <c r="F19" s="9"/>
      <c r="G19" s="9"/>
      <c r="H19" s="9">
        <f t="shared" si="2"/>
        <v>3</v>
      </c>
      <c r="I19" s="10">
        <f t="shared" ref="I19:I38" si="3">H19</f>
        <v>3</v>
      </c>
      <c r="J19" s="8" t="s">
        <v>13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8" t="s">
        <v>45</v>
      </c>
      <c r="B20" s="8">
        <v>3.0</v>
      </c>
      <c r="C20" s="9"/>
      <c r="D20" s="9"/>
      <c r="E20" s="9"/>
      <c r="F20" s="9"/>
      <c r="G20" s="9"/>
      <c r="H20" s="9">
        <f t="shared" si="2"/>
        <v>3</v>
      </c>
      <c r="I20" s="10">
        <f t="shared" si="3"/>
        <v>3</v>
      </c>
      <c r="J20" s="8" t="s">
        <v>13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8" t="s">
        <v>46</v>
      </c>
      <c r="B21" s="8">
        <v>3.0</v>
      </c>
      <c r="C21" s="9"/>
      <c r="D21" s="9"/>
      <c r="E21" s="9"/>
      <c r="F21" s="9"/>
      <c r="G21" s="9"/>
      <c r="H21" s="9">
        <f t="shared" si="2"/>
        <v>3</v>
      </c>
      <c r="I21" s="10">
        <f t="shared" si="3"/>
        <v>3</v>
      </c>
      <c r="J21" s="8" t="s">
        <v>13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8" t="s">
        <v>47</v>
      </c>
      <c r="B22" s="8">
        <v>3.0</v>
      </c>
      <c r="C22" s="9"/>
      <c r="D22" s="9"/>
      <c r="E22" s="9"/>
      <c r="F22" s="9"/>
      <c r="G22" s="9"/>
      <c r="H22" s="9">
        <f t="shared" si="2"/>
        <v>3</v>
      </c>
      <c r="I22" s="10">
        <f t="shared" si="3"/>
        <v>3</v>
      </c>
      <c r="J22" s="8" t="s">
        <v>13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8" t="s">
        <v>48</v>
      </c>
      <c r="B23" s="8">
        <v>3.0</v>
      </c>
      <c r="C23" s="9"/>
      <c r="D23" s="9"/>
      <c r="E23" s="9"/>
      <c r="F23" s="9"/>
      <c r="G23" s="9"/>
      <c r="H23" s="9">
        <f t="shared" si="2"/>
        <v>3</v>
      </c>
      <c r="I23" s="10">
        <f t="shared" si="3"/>
        <v>3</v>
      </c>
      <c r="J23" s="8" t="s">
        <v>13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8" t="s">
        <v>49</v>
      </c>
      <c r="B24" s="8">
        <v>3.0</v>
      </c>
      <c r="C24" s="9"/>
      <c r="D24" s="9"/>
      <c r="E24" s="9"/>
      <c r="F24" s="9"/>
      <c r="G24" s="9"/>
      <c r="H24" s="9">
        <f t="shared" si="2"/>
        <v>3</v>
      </c>
      <c r="I24" s="10">
        <f t="shared" si="3"/>
        <v>3</v>
      </c>
      <c r="J24" s="8" t="s">
        <v>13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8" t="s">
        <v>50</v>
      </c>
      <c r="B25" s="8">
        <v>3.0</v>
      </c>
      <c r="C25" s="9"/>
      <c r="D25" s="9"/>
      <c r="E25" s="9"/>
      <c r="F25" s="9"/>
      <c r="G25" s="9"/>
      <c r="H25" s="9">
        <f t="shared" si="2"/>
        <v>3</v>
      </c>
      <c r="I25" s="10">
        <f t="shared" si="3"/>
        <v>3</v>
      </c>
      <c r="J25" s="8" t="s">
        <v>13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8" t="s">
        <v>51</v>
      </c>
      <c r="B26" s="8">
        <v>3.0</v>
      </c>
      <c r="C26" s="9"/>
      <c r="D26" s="9"/>
      <c r="E26" s="9"/>
      <c r="F26" s="9"/>
      <c r="G26" s="9"/>
      <c r="H26" s="9">
        <f t="shared" si="2"/>
        <v>3</v>
      </c>
      <c r="I26" s="10">
        <f t="shared" si="3"/>
        <v>3</v>
      </c>
      <c r="J26" s="8" t="s">
        <v>13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8" t="s">
        <v>52</v>
      </c>
      <c r="B27" s="8">
        <v>3.0</v>
      </c>
      <c r="C27" s="9"/>
      <c r="D27" s="9"/>
      <c r="E27" s="9"/>
      <c r="F27" s="9"/>
      <c r="G27" s="9"/>
      <c r="H27" s="9">
        <f t="shared" si="2"/>
        <v>3</v>
      </c>
      <c r="I27" s="10">
        <f t="shared" si="3"/>
        <v>3</v>
      </c>
      <c r="J27" s="8" t="s">
        <v>13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8" t="s">
        <v>53</v>
      </c>
      <c r="B28" s="8">
        <v>3.0</v>
      </c>
      <c r="C28" s="9"/>
      <c r="D28" s="9"/>
      <c r="E28" s="9"/>
      <c r="F28" s="9"/>
      <c r="G28" s="9"/>
      <c r="H28" s="9">
        <f t="shared" si="2"/>
        <v>3</v>
      </c>
      <c r="I28" s="10">
        <f t="shared" si="3"/>
        <v>3</v>
      </c>
      <c r="J28" s="8" t="s">
        <v>13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8" t="s">
        <v>54</v>
      </c>
      <c r="B29" s="8">
        <v>3.0</v>
      </c>
      <c r="C29" s="9"/>
      <c r="D29" s="9"/>
      <c r="E29" s="9"/>
      <c r="F29" s="9"/>
      <c r="G29" s="9"/>
      <c r="H29" s="9">
        <f t="shared" si="2"/>
        <v>3</v>
      </c>
      <c r="I29" s="10">
        <f t="shared" si="3"/>
        <v>3</v>
      </c>
      <c r="J29" s="8" t="s">
        <v>13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13" t="s">
        <v>55</v>
      </c>
      <c r="B30" s="13">
        <v>30.0</v>
      </c>
      <c r="C30" s="14"/>
      <c r="D30" s="14"/>
      <c r="E30" s="14"/>
      <c r="F30" s="14"/>
      <c r="G30" s="14"/>
      <c r="H30" s="14">
        <f t="shared" si="2"/>
        <v>30</v>
      </c>
      <c r="I30" s="15">
        <f t="shared" si="3"/>
        <v>30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>
      <c r="A31" s="13" t="s">
        <v>56</v>
      </c>
      <c r="B31" s="13">
        <v>6.0</v>
      </c>
      <c r="C31" s="14"/>
      <c r="D31" s="14"/>
      <c r="E31" s="14"/>
      <c r="F31" s="14"/>
      <c r="G31" s="14"/>
      <c r="H31" s="14">
        <f t="shared" si="2"/>
        <v>6</v>
      </c>
      <c r="I31" s="15">
        <f t="shared" si="3"/>
        <v>6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>
      <c r="A32" s="13" t="s">
        <v>57</v>
      </c>
      <c r="B32" s="13">
        <v>3000.0</v>
      </c>
      <c r="C32" s="14"/>
      <c r="D32" s="14"/>
      <c r="E32" s="14"/>
      <c r="F32" s="14"/>
      <c r="G32" s="14"/>
      <c r="H32" s="14">
        <f t="shared" si="2"/>
        <v>3000</v>
      </c>
      <c r="I32" s="15">
        <f t="shared" si="3"/>
        <v>3000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>
      <c r="A33" s="13" t="s">
        <v>58</v>
      </c>
      <c r="B33" s="13">
        <v>60.0</v>
      </c>
      <c r="C33" s="14"/>
      <c r="D33" s="14"/>
      <c r="E33" s="14"/>
      <c r="F33" s="14"/>
      <c r="G33" s="14"/>
      <c r="H33" s="14">
        <f t="shared" si="2"/>
        <v>60</v>
      </c>
      <c r="I33" s="15">
        <f t="shared" si="3"/>
        <v>60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>
      <c r="A34" s="13" t="s">
        <v>59</v>
      </c>
      <c r="B34" s="13">
        <v>12.0</v>
      </c>
      <c r="C34" s="14"/>
      <c r="D34" s="14"/>
      <c r="E34" s="14"/>
      <c r="F34" s="14"/>
      <c r="G34" s="14"/>
      <c r="H34" s="14">
        <f t="shared" si="2"/>
        <v>12</v>
      </c>
      <c r="I34" s="15">
        <f t="shared" si="3"/>
        <v>12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>
      <c r="A35" s="13" t="s">
        <v>60</v>
      </c>
      <c r="B35" s="13">
        <v>600.0</v>
      </c>
      <c r="C35" s="14"/>
      <c r="D35" s="14"/>
      <c r="E35" s="14"/>
      <c r="F35" s="14"/>
      <c r="G35" s="14"/>
      <c r="H35" s="14">
        <f t="shared" si="2"/>
        <v>600</v>
      </c>
      <c r="I35" s="15">
        <f t="shared" si="3"/>
        <v>600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>
      <c r="A36" s="13" t="s">
        <v>61</v>
      </c>
      <c r="B36" s="13">
        <v>120.0</v>
      </c>
      <c r="C36" s="14"/>
      <c r="D36" s="14"/>
      <c r="E36" s="14"/>
      <c r="F36" s="14"/>
      <c r="G36" s="14"/>
      <c r="H36" s="14">
        <f t="shared" si="2"/>
        <v>120</v>
      </c>
      <c r="I36" s="15">
        <f t="shared" si="3"/>
        <v>120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>
      <c r="A37" s="13" t="s">
        <v>62</v>
      </c>
      <c r="B37" s="13">
        <v>15.0</v>
      </c>
      <c r="C37" s="14"/>
      <c r="D37" s="14"/>
      <c r="E37" s="14"/>
      <c r="F37" s="14"/>
      <c r="G37" s="14"/>
      <c r="H37" s="14">
        <f t="shared" si="2"/>
        <v>15</v>
      </c>
      <c r="I37" s="15">
        <f t="shared" si="3"/>
        <v>15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13" t="s">
        <v>63</v>
      </c>
      <c r="B38" s="13">
        <v>3.0</v>
      </c>
      <c r="C38" s="14"/>
      <c r="D38" s="14"/>
      <c r="E38" s="14"/>
      <c r="F38" s="14"/>
      <c r="G38" s="14"/>
      <c r="H38" s="14">
        <f t="shared" si="2"/>
        <v>3</v>
      </c>
      <c r="I38" s="15">
        <f t="shared" si="3"/>
        <v>3</v>
      </c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>
      <c r="A39" s="16" t="s">
        <v>64</v>
      </c>
      <c r="B39" s="16">
        <v>2.0</v>
      </c>
      <c r="C39" s="17"/>
      <c r="D39" s="17"/>
      <c r="E39" s="17"/>
      <c r="F39" s="17"/>
      <c r="G39" s="17"/>
      <c r="H39" s="17">
        <f t="shared" si="2"/>
        <v>2</v>
      </c>
      <c r="I39" s="18">
        <v>2.0</v>
      </c>
      <c r="J39" s="16" t="s">
        <v>65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16" t="s">
        <v>66</v>
      </c>
      <c r="B40" s="16">
        <v>20.0</v>
      </c>
      <c r="C40" s="17"/>
      <c r="D40" s="17"/>
      <c r="E40" s="17"/>
      <c r="F40" s="17"/>
      <c r="G40" s="17"/>
      <c r="H40" s="17">
        <f t="shared" si="2"/>
        <v>20</v>
      </c>
      <c r="I40" s="19">
        <f>H40</f>
        <v>20</v>
      </c>
      <c r="J40" s="16" t="s">
        <v>67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>
      <c r="A41" s="16" t="s">
        <v>68</v>
      </c>
      <c r="B41" s="16">
        <v>2.0</v>
      </c>
      <c r="C41" s="17"/>
      <c r="D41" s="17"/>
      <c r="E41" s="17"/>
      <c r="F41" s="17"/>
      <c r="G41" s="17"/>
      <c r="H41" s="17">
        <f t="shared" si="2"/>
        <v>2</v>
      </c>
      <c r="I41" s="20">
        <v>2.0</v>
      </c>
      <c r="J41" s="16" t="s">
        <v>65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16" t="s">
        <v>69</v>
      </c>
      <c r="B42" s="16">
        <v>2.0</v>
      </c>
      <c r="C42" s="17"/>
      <c r="D42" s="17"/>
      <c r="E42" s="17"/>
      <c r="F42" s="17"/>
      <c r="G42" s="17"/>
      <c r="H42" s="17">
        <f t="shared" si="2"/>
        <v>2</v>
      </c>
      <c r="I42" s="20">
        <v>2.0</v>
      </c>
      <c r="J42" s="16" t="s">
        <v>65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16" t="s">
        <v>70</v>
      </c>
      <c r="B43" s="16">
        <v>2.0</v>
      </c>
      <c r="C43" s="17"/>
      <c r="D43" s="17"/>
      <c r="E43" s="17"/>
      <c r="F43" s="17"/>
      <c r="G43" s="17"/>
      <c r="H43" s="17">
        <f t="shared" si="2"/>
        <v>2</v>
      </c>
      <c r="I43" s="20">
        <v>2.0</v>
      </c>
      <c r="J43" s="16" t="s">
        <v>65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>
      <c r="A44" s="16" t="s">
        <v>71</v>
      </c>
      <c r="B44" s="16">
        <v>3.0</v>
      </c>
      <c r="C44" s="17"/>
      <c r="D44" s="17"/>
      <c r="E44" s="17"/>
      <c r="F44" s="17"/>
      <c r="G44" s="17"/>
      <c r="H44" s="17">
        <f t="shared" si="2"/>
        <v>3</v>
      </c>
      <c r="I44" s="20">
        <v>3.0</v>
      </c>
      <c r="J44" s="16" t="s">
        <v>13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>
      <c r="A45" s="16" t="s">
        <v>72</v>
      </c>
      <c r="B45" s="16">
        <v>2.0</v>
      </c>
      <c r="C45" s="17"/>
      <c r="D45" s="17"/>
      <c r="E45" s="17"/>
      <c r="F45" s="17"/>
      <c r="G45" s="17"/>
      <c r="H45" s="17">
        <f t="shared" si="2"/>
        <v>2</v>
      </c>
      <c r="I45" s="20">
        <v>2.0</v>
      </c>
      <c r="J45" s="16" t="s">
        <v>65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>
      <c r="A46" s="16" t="s">
        <v>73</v>
      </c>
      <c r="B46" s="16">
        <v>3.0</v>
      </c>
      <c r="C46" s="17"/>
      <c r="D46" s="17"/>
      <c r="E46" s="17"/>
      <c r="F46" s="17"/>
      <c r="G46" s="17"/>
      <c r="H46" s="17">
        <f t="shared" si="2"/>
        <v>3</v>
      </c>
      <c r="I46" s="20">
        <v>3.0</v>
      </c>
      <c r="J46" s="16" t="s">
        <v>13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>
      <c r="A47" s="16" t="s">
        <v>74</v>
      </c>
      <c r="B47" s="16">
        <v>2.0</v>
      </c>
      <c r="C47" s="17"/>
      <c r="D47" s="17"/>
      <c r="E47" s="17"/>
      <c r="F47" s="17"/>
      <c r="G47" s="17"/>
      <c r="H47" s="17">
        <f t="shared" si="2"/>
        <v>2</v>
      </c>
      <c r="I47" s="20">
        <v>2.0</v>
      </c>
      <c r="J47" s="16" t="s">
        <v>65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16" t="s">
        <v>75</v>
      </c>
      <c r="B48" s="16">
        <v>3.0</v>
      </c>
      <c r="C48" s="17"/>
      <c r="D48" s="17"/>
      <c r="E48" s="17"/>
      <c r="F48" s="17"/>
      <c r="G48" s="17"/>
      <c r="H48" s="17">
        <f t="shared" si="2"/>
        <v>3</v>
      </c>
      <c r="I48" s="20">
        <v>3.0</v>
      </c>
      <c r="J48" s="16" t="s">
        <v>13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>
      <c r="A49" s="16" t="s">
        <v>76</v>
      </c>
      <c r="B49" s="16">
        <v>2.0</v>
      </c>
      <c r="C49" s="17"/>
      <c r="D49" s="17"/>
      <c r="E49" s="17"/>
      <c r="F49" s="17"/>
      <c r="G49" s="17"/>
      <c r="H49" s="17">
        <f t="shared" si="2"/>
        <v>2</v>
      </c>
      <c r="I49" s="20">
        <v>2.0</v>
      </c>
      <c r="J49" s="16" t="s">
        <v>65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16" t="s">
        <v>77</v>
      </c>
      <c r="B50" s="16">
        <v>20.0</v>
      </c>
      <c r="C50" s="17"/>
      <c r="D50" s="17"/>
      <c r="E50" s="17"/>
      <c r="F50" s="17"/>
      <c r="G50" s="17"/>
      <c r="H50" s="17">
        <f t="shared" si="2"/>
        <v>20</v>
      </c>
      <c r="I50" s="19">
        <f t="shared" ref="I50:I53" si="4">H50</f>
        <v>20</v>
      </c>
      <c r="J50" s="16" t="s">
        <v>67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>
      <c r="A51" s="16" t="s">
        <v>78</v>
      </c>
      <c r="B51" s="16">
        <v>20.0</v>
      </c>
      <c r="C51" s="17"/>
      <c r="D51" s="17"/>
      <c r="E51" s="17"/>
      <c r="F51" s="17"/>
      <c r="G51" s="17"/>
      <c r="H51" s="17">
        <f t="shared" si="2"/>
        <v>20</v>
      </c>
      <c r="I51" s="21">
        <f t="shared" si="4"/>
        <v>20</v>
      </c>
      <c r="J51" s="16" t="s">
        <v>67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16" t="s">
        <v>79</v>
      </c>
      <c r="B52" s="16">
        <v>3.0</v>
      </c>
      <c r="C52" s="17"/>
      <c r="D52" s="17"/>
      <c r="E52" s="17"/>
      <c r="F52" s="17"/>
      <c r="G52" s="17"/>
      <c r="H52" s="17">
        <f t="shared" si="2"/>
        <v>3</v>
      </c>
      <c r="I52" s="21">
        <f t="shared" si="4"/>
        <v>3</v>
      </c>
      <c r="J52" s="16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16" t="s">
        <v>80</v>
      </c>
      <c r="B53" s="16">
        <v>20.0</v>
      </c>
      <c r="C53" s="17"/>
      <c r="D53" s="17"/>
      <c r="E53" s="17"/>
      <c r="F53" s="17"/>
      <c r="G53" s="17"/>
      <c r="H53" s="17">
        <f t="shared" si="2"/>
        <v>20</v>
      </c>
      <c r="I53" s="19">
        <f t="shared" si="4"/>
        <v>20</v>
      </c>
      <c r="J53" s="16" t="s">
        <v>67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16" t="s">
        <v>81</v>
      </c>
      <c r="B54" s="16">
        <v>2.0</v>
      </c>
      <c r="C54" s="17"/>
      <c r="D54" s="17"/>
      <c r="E54" s="17"/>
      <c r="F54" s="17"/>
      <c r="G54" s="17"/>
      <c r="H54" s="17">
        <f t="shared" si="2"/>
        <v>2</v>
      </c>
      <c r="I54" s="20">
        <v>2.0</v>
      </c>
      <c r="J54" s="16" t="s">
        <v>65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>
      <c r="A55" s="16" t="s">
        <v>82</v>
      </c>
      <c r="B55" s="16">
        <v>2.0</v>
      </c>
      <c r="C55" s="17"/>
      <c r="D55" s="17"/>
      <c r="E55" s="17"/>
      <c r="F55" s="17"/>
      <c r="G55" s="17"/>
      <c r="H55" s="17">
        <f t="shared" si="2"/>
        <v>2</v>
      </c>
      <c r="I55" s="20">
        <v>2.0</v>
      </c>
      <c r="J55" s="16" t="s">
        <v>65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16" t="s">
        <v>83</v>
      </c>
      <c r="B56" s="16">
        <v>2.0</v>
      </c>
      <c r="C56" s="17"/>
      <c r="D56" s="17"/>
      <c r="E56" s="17"/>
      <c r="F56" s="17"/>
      <c r="G56" s="17"/>
      <c r="H56" s="17">
        <f t="shared" si="2"/>
        <v>2</v>
      </c>
      <c r="I56" s="20">
        <v>2.0</v>
      </c>
      <c r="J56" s="16" t="s">
        <v>65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>
      <c r="A57" s="16" t="s">
        <v>84</v>
      </c>
      <c r="B57" s="16">
        <v>2.0</v>
      </c>
      <c r="C57" s="17"/>
      <c r="D57" s="17"/>
      <c r="E57" s="17"/>
      <c r="F57" s="17"/>
      <c r="G57" s="17"/>
      <c r="H57" s="17">
        <f t="shared" si="2"/>
        <v>2</v>
      </c>
      <c r="I57" s="20">
        <v>2.0</v>
      </c>
      <c r="J57" s="16" t="s">
        <v>65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16" t="s">
        <v>85</v>
      </c>
      <c r="B58" s="16">
        <v>2.0</v>
      </c>
      <c r="C58" s="17"/>
      <c r="D58" s="17"/>
      <c r="E58" s="17"/>
      <c r="F58" s="17"/>
      <c r="G58" s="17"/>
      <c r="H58" s="17">
        <f t="shared" si="2"/>
        <v>2</v>
      </c>
      <c r="I58" s="20">
        <v>2.0</v>
      </c>
      <c r="J58" s="16" t="s">
        <v>65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22" t="s">
        <v>86</v>
      </c>
      <c r="B59" s="22">
        <v>2.0</v>
      </c>
      <c r="C59" s="23"/>
      <c r="D59" s="23"/>
      <c r="E59" s="23"/>
      <c r="F59" s="23"/>
      <c r="G59" s="23"/>
      <c r="H59" s="23">
        <f t="shared" si="2"/>
        <v>2</v>
      </c>
      <c r="I59" s="24">
        <v>2.0</v>
      </c>
      <c r="J59" s="22" t="s">
        <v>65</v>
      </c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>
      <c r="A60" s="22" t="s">
        <v>87</v>
      </c>
      <c r="B60" s="22">
        <v>3.0</v>
      </c>
      <c r="C60" s="23"/>
      <c r="D60" s="23"/>
      <c r="E60" s="23"/>
      <c r="F60" s="23"/>
      <c r="G60" s="23"/>
      <c r="H60" s="23">
        <f t="shared" si="2"/>
        <v>3</v>
      </c>
      <c r="I60" s="25">
        <f t="shared" ref="I60:I63" si="5">H60</f>
        <v>3</v>
      </c>
      <c r="J60" s="22" t="s">
        <v>13</v>
      </c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>
      <c r="A61" s="22" t="s">
        <v>88</v>
      </c>
      <c r="B61" s="22">
        <v>3.0</v>
      </c>
      <c r="C61" s="23"/>
      <c r="D61" s="23"/>
      <c r="E61" s="23"/>
      <c r="F61" s="23"/>
      <c r="G61" s="23"/>
      <c r="H61" s="23">
        <f t="shared" si="2"/>
        <v>3</v>
      </c>
      <c r="I61" s="25">
        <f t="shared" si="5"/>
        <v>3</v>
      </c>
      <c r="J61" s="22" t="s">
        <v>13</v>
      </c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>
      <c r="A62" s="22" t="s">
        <v>89</v>
      </c>
      <c r="B62" s="22">
        <v>3.0</v>
      </c>
      <c r="C62" s="23"/>
      <c r="D62" s="23"/>
      <c r="E62" s="23"/>
      <c r="F62" s="23"/>
      <c r="G62" s="23"/>
      <c r="H62" s="23">
        <f t="shared" si="2"/>
        <v>3</v>
      </c>
      <c r="I62" s="25">
        <f t="shared" si="5"/>
        <v>3</v>
      </c>
      <c r="J62" s="22" t="s">
        <v>13</v>
      </c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>
      <c r="A63" s="22" t="s">
        <v>90</v>
      </c>
      <c r="B63" s="22">
        <v>50.0</v>
      </c>
      <c r="C63" s="23"/>
      <c r="D63" s="23"/>
      <c r="E63" s="23"/>
      <c r="F63" s="23"/>
      <c r="G63" s="23"/>
      <c r="H63" s="23">
        <f t="shared" si="2"/>
        <v>50</v>
      </c>
      <c r="I63" s="25">
        <f t="shared" si="5"/>
        <v>50</v>
      </c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>
      <c r="A64" s="22" t="s">
        <v>91</v>
      </c>
      <c r="B64" s="22">
        <v>200.0</v>
      </c>
      <c r="C64" s="22">
        <v>750.0</v>
      </c>
      <c r="D64" s="22">
        <v>80.0</v>
      </c>
      <c r="E64" s="22"/>
      <c r="F64" s="22"/>
      <c r="G64" s="23"/>
      <c r="H64" s="23">
        <f t="shared" si="2"/>
        <v>20501.05604</v>
      </c>
      <c r="I64" s="24">
        <v>20000.0</v>
      </c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>
      <c r="A65" s="22" t="s">
        <v>92</v>
      </c>
      <c r="B65" s="22">
        <v>200.0</v>
      </c>
      <c r="C65" s="22">
        <v>750.0</v>
      </c>
      <c r="D65" s="22">
        <v>0.0</v>
      </c>
      <c r="E65" s="22"/>
      <c r="F65" s="22"/>
      <c r="G65" s="23"/>
      <c r="H65" s="23">
        <f t="shared" si="2"/>
        <v>5229.126595</v>
      </c>
      <c r="I65" s="24">
        <v>5000.0</v>
      </c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>
      <c r="A66" s="22" t="s">
        <v>93</v>
      </c>
      <c r="B66" s="22">
        <v>200.0</v>
      </c>
      <c r="C66" s="22">
        <v>750.0</v>
      </c>
      <c r="D66" s="22">
        <v>-80.0</v>
      </c>
      <c r="E66" s="22"/>
      <c r="F66" s="22"/>
      <c r="G66" s="23"/>
      <c r="H66" s="23">
        <f t="shared" si="2"/>
        <v>-10042.80285</v>
      </c>
      <c r="I66" s="24" t="s">
        <v>94</v>
      </c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>
      <c r="A67" s="22" t="s">
        <v>95</v>
      </c>
      <c r="B67" s="22">
        <v>8.0</v>
      </c>
      <c r="C67" s="23"/>
      <c r="D67" s="23"/>
      <c r="E67" s="23"/>
      <c r="F67" s="23"/>
      <c r="G67" s="23"/>
      <c r="H67" s="23">
        <f t="shared" si="2"/>
        <v>8</v>
      </c>
      <c r="I67" s="26">
        <v>8.0</v>
      </c>
      <c r="J67" s="22" t="s">
        <v>38</v>
      </c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>
      <c r="A68" s="22" t="s">
        <v>96</v>
      </c>
      <c r="B68" s="22">
        <v>10.0</v>
      </c>
      <c r="C68" s="23"/>
      <c r="D68" s="23"/>
      <c r="E68" s="23"/>
      <c r="F68" s="23"/>
      <c r="G68" s="23"/>
      <c r="H68" s="23">
        <f t="shared" si="2"/>
        <v>10</v>
      </c>
      <c r="I68" s="26">
        <v>10.0</v>
      </c>
      <c r="J68" s="22" t="s">
        <v>41</v>
      </c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>
      <c r="A69" s="22" t="s">
        <v>97</v>
      </c>
      <c r="B69" s="22">
        <v>2.0</v>
      </c>
      <c r="C69" s="23"/>
      <c r="D69" s="23"/>
      <c r="E69" s="23"/>
      <c r="F69" s="23"/>
      <c r="G69" s="23"/>
      <c r="H69" s="23">
        <f t="shared" si="2"/>
        <v>2</v>
      </c>
      <c r="I69" s="24">
        <v>2.0</v>
      </c>
      <c r="J69" s="22" t="s">
        <v>65</v>
      </c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>
      <c r="A70" s="22" t="s">
        <v>98</v>
      </c>
      <c r="B70" s="22">
        <v>2.0</v>
      </c>
      <c r="C70" s="23"/>
      <c r="D70" s="23"/>
      <c r="E70" s="23"/>
      <c r="F70" s="23"/>
      <c r="G70" s="23"/>
      <c r="H70" s="23">
        <f t="shared" si="2"/>
        <v>2</v>
      </c>
      <c r="I70" s="24">
        <v>2.0</v>
      </c>
      <c r="J70" s="22" t="s">
        <v>65</v>
      </c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>
      <c r="A71" s="22" t="s">
        <v>99</v>
      </c>
      <c r="B71" s="22">
        <v>2.0</v>
      </c>
      <c r="C71" s="23"/>
      <c r="D71" s="23"/>
      <c r="E71" s="23"/>
      <c r="F71" s="23"/>
      <c r="G71" s="23"/>
      <c r="H71" s="23">
        <f t="shared" si="2"/>
        <v>2</v>
      </c>
      <c r="I71" s="24">
        <v>2.0</v>
      </c>
      <c r="J71" s="22" t="s">
        <v>65</v>
      </c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>
      <c r="A72" s="22" t="s">
        <v>100</v>
      </c>
      <c r="B72" s="22">
        <v>1.0</v>
      </c>
      <c r="C72" s="23"/>
      <c r="D72" s="23"/>
      <c r="E72" s="23"/>
      <c r="F72" s="23"/>
      <c r="G72" s="23"/>
      <c r="H72" s="23">
        <f t="shared" si="2"/>
        <v>1</v>
      </c>
      <c r="I72" s="24">
        <v>1.0</v>
      </c>
      <c r="J72" s="22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>
      <c r="A73" s="27" t="s">
        <v>101</v>
      </c>
      <c r="B73" s="27">
        <v>32.0</v>
      </c>
      <c r="C73" s="27">
        <v>10.0</v>
      </c>
      <c r="D73" s="28"/>
      <c r="E73" s="28"/>
      <c r="F73" s="27">
        <v>1.0</v>
      </c>
      <c r="G73" s="28"/>
      <c r="H73" s="28">
        <f t="shared" si="2"/>
        <v>349.0623426</v>
      </c>
      <c r="I73" s="29">
        <v>375.0</v>
      </c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>
      <c r="A74" s="27" t="s">
        <v>102</v>
      </c>
      <c r="B74" s="27">
        <v>20.0</v>
      </c>
      <c r="C74" s="27">
        <v>16.0</v>
      </c>
      <c r="D74" s="28"/>
      <c r="E74" s="28"/>
      <c r="F74" s="27">
        <v>1.0</v>
      </c>
      <c r="G74" s="28"/>
      <c r="H74" s="28">
        <f t="shared" si="2"/>
        <v>377.2953554</v>
      </c>
      <c r="I74" s="29">
        <v>375.0</v>
      </c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>
      <c r="A75" s="27" t="s">
        <v>103</v>
      </c>
      <c r="B75" s="27">
        <v>1.0</v>
      </c>
      <c r="C75" s="27">
        <v>1.0</v>
      </c>
      <c r="D75" s="28"/>
      <c r="E75" s="28"/>
      <c r="F75" s="28"/>
      <c r="G75" s="28"/>
      <c r="H75" s="28">
        <f t="shared" si="2"/>
        <v>7.705502127</v>
      </c>
      <c r="I75" s="29">
        <v>8.0</v>
      </c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>
      <c r="A76" s="27" t="s">
        <v>104</v>
      </c>
      <c r="B76" s="27">
        <v>40.0</v>
      </c>
      <c r="C76" s="27">
        <v>1000.0</v>
      </c>
      <c r="D76" s="27">
        <v>128.0</v>
      </c>
      <c r="E76" s="28"/>
      <c r="F76" s="28"/>
      <c r="G76" s="28"/>
      <c r="H76" s="28">
        <f t="shared" si="2"/>
        <v>31180.58924</v>
      </c>
      <c r="I76" s="29">
        <v>32000.0</v>
      </c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>
      <c r="A77" s="27" t="s">
        <v>105</v>
      </c>
      <c r="B77" s="27">
        <v>3.0</v>
      </c>
      <c r="C77" s="28"/>
      <c r="D77" s="27">
        <v>1.0</v>
      </c>
      <c r="E77" s="28"/>
      <c r="F77" s="28"/>
      <c r="G77" s="28"/>
      <c r="H77" s="28">
        <f t="shared" si="2"/>
        <v>193.8991181</v>
      </c>
      <c r="I77" s="29">
        <v>200.0</v>
      </c>
      <c r="J77" s="28"/>
      <c r="K77" s="27" t="s">
        <v>106</v>
      </c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>
      <c r="A78" s="27" t="s">
        <v>107</v>
      </c>
      <c r="B78" s="27">
        <v>40.0</v>
      </c>
      <c r="C78" s="28"/>
      <c r="D78" s="28"/>
      <c r="E78" s="28"/>
      <c r="F78" s="28"/>
      <c r="G78" s="28"/>
      <c r="H78" s="28">
        <f t="shared" si="2"/>
        <v>40</v>
      </c>
      <c r="I78" s="29">
        <v>40.0</v>
      </c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>
      <c r="A79" s="27" t="s">
        <v>108</v>
      </c>
      <c r="B79" s="27"/>
      <c r="C79" s="27">
        <v>1000.0</v>
      </c>
      <c r="D79" s="28"/>
      <c r="E79" s="28"/>
      <c r="F79" s="28"/>
      <c r="G79" s="28"/>
      <c r="H79" s="28">
        <f t="shared" si="2"/>
        <v>6705.502127</v>
      </c>
      <c r="I79" s="29">
        <v>9000.0</v>
      </c>
      <c r="J79" s="28"/>
      <c r="K79" s="27" t="s">
        <v>109</v>
      </c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>
      <c r="A80" s="27" t="s">
        <v>110</v>
      </c>
      <c r="B80" s="27"/>
      <c r="C80" s="27"/>
      <c r="D80" s="28"/>
      <c r="E80" s="28"/>
      <c r="F80" s="28"/>
      <c r="G80" s="28"/>
      <c r="H80" s="28"/>
      <c r="I80" s="29">
        <v>2300.0</v>
      </c>
      <c r="J80" s="28"/>
      <c r="K80" s="27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>
      <c r="A81" s="27" t="s">
        <v>111</v>
      </c>
      <c r="B81" s="28"/>
      <c r="C81" s="27">
        <v>0.0</v>
      </c>
      <c r="D81" s="27">
        <v>128.0</v>
      </c>
      <c r="E81" s="28"/>
      <c r="F81" s="28"/>
      <c r="G81" s="28"/>
      <c r="H81" s="28">
        <f>B81*N$5 + C81*N$6 + D81*N$7 + E81 * N$8 + F81 * N$9 + G81 * N$10</f>
        <v>24435.08711</v>
      </c>
      <c r="I81" s="29">
        <v>25000.0</v>
      </c>
      <c r="J81" s="27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>
      <c r="A82" s="27"/>
      <c r="B82" s="27"/>
      <c r="C82" s="28"/>
      <c r="D82" s="28"/>
      <c r="E82" s="28"/>
      <c r="F82" s="28"/>
      <c r="G82" s="28"/>
      <c r="H82" s="28"/>
      <c r="I82" s="30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>
      <c r="A83" s="27" t="s">
        <v>112</v>
      </c>
      <c r="B83" s="27">
        <v>5.0</v>
      </c>
      <c r="C83" s="28"/>
      <c r="D83" s="28"/>
      <c r="E83" s="28"/>
      <c r="F83" s="28"/>
      <c r="G83" s="28"/>
      <c r="H83" s="28">
        <f t="shared" ref="H83:H91" si="6">B83*N$5 + C83*N$6 + D83*N$7 + E83 * N$8 + F83 * N$9 + G83 * N$10</f>
        <v>5</v>
      </c>
      <c r="I83" s="29">
        <v>0.0</v>
      </c>
      <c r="J83" s="27" t="s">
        <v>113</v>
      </c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>
      <c r="A84" s="27" t="s">
        <v>114</v>
      </c>
      <c r="B84" s="27">
        <v>1.0</v>
      </c>
      <c r="C84" s="28"/>
      <c r="D84" s="28"/>
      <c r="E84" s="28"/>
      <c r="F84" s="28"/>
      <c r="G84" s="28"/>
      <c r="H84" s="28">
        <f t="shared" si="6"/>
        <v>1</v>
      </c>
      <c r="I84" s="29">
        <v>0.0</v>
      </c>
      <c r="J84" s="27" t="s">
        <v>113</v>
      </c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>
      <c r="A85" s="27" t="s">
        <v>115</v>
      </c>
      <c r="B85" s="27">
        <v>10.0</v>
      </c>
      <c r="C85" s="27">
        <v>0.0</v>
      </c>
      <c r="D85" s="28"/>
      <c r="E85" s="28"/>
      <c r="F85" s="28"/>
      <c r="G85" s="28"/>
      <c r="H85" s="28">
        <f t="shared" si="6"/>
        <v>10</v>
      </c>
      <c r="I85" s="29">
        <v>0.0</v>
      </c>
      <c r="J85" s="27" t="s">
        <v>113</v>
      </c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>
      <c r="A86" s="27" t="s">
        <v>116</v>
      </c>
      <c r="B86" s="27"/>
      <c r="C86" s="27"/>
      <c r="D86" s="27">
        <v>-128.0</v>
      </c>
      <c r="E86" s="28"/>
      <c r="F86" s="28"/>
      <c r="G86" s="28"/>
      <c r="H86" s="28">
        <f t="shared" si="6"/>
        <v>-24435.08711</v>
      </c>
      <c r="I86" s="29" t="s">
        <v>117</v>
      </c>
      <c r="J86" s="27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>
      <c r="A87" s="31" t="s">
        <v>118</v>
      </c>
      <c r="B87" s="31">
        <v>3.0</v>
      </c>
      <c r="C87" s="32"/>
      <c r="D87" s="32"/>
      <c r="E87" s="32"/>
      <c r="F87" s="32"/>
      <c r="G87" s="32"/>
      <c r="H87" s="32">
        <f t="shared" si="6"/>
        <v>3</v>
      </c>
      <c r="I87" s="33">
        <f>H87</f>
        <v>3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</row>
    <row r="88">
      <c r="A88" s="31" t="s">
        <v>119</v>
      </c>
      <c r="B88" s="32"/>
      <c r="C88" s="32"/>
      <c r="D88" s="32"/>
      <c r="E88" s="32"/>
      <c r="F88" s="32"/>
      <c r="G88" s="31">
        <v>1.0</v>
      </c>
      <c r="H88" s="32">
        <f t="shared" si="6"/>
        <v>0.001969793296</v>
      </c>
      <c r="I88" s="34" t="s">
        <v>120</v>
      </c>
      <c r="J88" s="32"/>
      <c r="K88" s="31" t="s">
        <v>121</v>
      </c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</row>
    <row r="89">
      <c r="A89" s="31" t="s">
        <v>122</v>
      </c>
      <c r="B89" s="31">
        <v>10000.0</v>
      </c>
      <c r="C89" s="31">
        <v>1200.0</v>
      </c>
      <c r="D89" s="31"/>
      <c r="E89" s="31">
        <v>110.0</v>
      </c>
      <c r="F89" s="32"/>
      <c r="G89" s="32"/>
      <c r="H89" s="32">
        <f t="shared" si="6"/>
        <v>24762.53694</v>
      </c>
      <c r="I89" s="34">
        <v>21000.0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</row>
    <row r="90">
      <c r="A90" s="31" t="s">
        <v>123</v>
      </c>
      <c r="B90" s="32"/>
      <c r="C90" s="31">
        <v>1.0</v>
      </c>
      <c r="D90" s="32"/>
      <c r="E90" s="31">
        <v>1.0</v>
      </c>
      <c r="F90" s="32"/>
      <c r="G90" s="32"/>
      <c r="H90" s="32">
        <f t="shared" si="6"/>
        <v>67.75945113</v>
      </c>
      <c r="I90" s="33">
        <f t="shared" ref="I90:I91" si="7">H90</f>
        <v>67.75945113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</row>
    <row r="91">
      <c r="A91" s="31" t="s">
        <v>124</v>
      </c>
      <c r="B91" s="32"/>
      <c r="C91" s="31">
        <v>0.0625</v>
      </c>
      <c r="D91" s="32"/>
      <c r="E91" s="31">
        <v>0.0625</v>
      </c>
      <c r="F91" s="32"/>
      <c r="G91" s="32"/>
      <c r="H91" s="32">
        <f t="shared" si="6"/>
        <v>4.234965696</v>
      </c>
      <c r="I91" s="33">
        <f t="shared" si="7"/>
        <v>4.234965696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</row>
    <row r="93">
      <c r="A93" s="1"/>
      <c r="B93" s="1" t="s">
        <v>125</v>
      </c>
      <c r="I93" s="35"/>
    </row>
    <row r="94">
      <c r="A94" s="1"/>
      <c r="B94" s="36" t="s">
        <v>126</v>
      </c>
      <c r="C94" s="36" t="s">
        <v>127</v>
      </c>
      <c r="D94" s="36" t="s">
        <v>128</v>
      </c>
      <c r="I94" s="35"/>
    </row>
    <row r="95">
      <c r="A95" s="1"/>
      <c r="B95" s="1">
        <v>0.0</v>
      </c>
      <c r="C95" s="1" t="s">
        <v>113</v>
      </c>
      <c r="D95" s="1">
        <v>0.0</v>
      </c>
      <c r="I95" s="35"/>
    </row>
    <row r="96">
      <c r="B96" s="1">
        <v>1.0</v>
      </c>
      <c r="C96" s="1" t="s">
        <v>65</v>
      </c>
      <c r="D96" s="1">
        <v>2.0</v>
      </c>
      <c r="I96" s="35"/>
    </row>
    <row r="97">
      <c r="B97" s="1">
        <v>2.0</v>
      </c>
      <c r="C97" s="1" t="s">
        <v>13</v>
      </c>
      <c r="D97" s="1">
        <v>3.0</v>
      </c>
      <c r="I97" s="35"/>
    </row>
    <row r="98">
      <c r="B98" s="1">
        <v>3.0</v>
      </c>
      <c r="C98" s="1" t="s">
        <v>24</v>
      </c>
      <c r="D98" s="1">
        <v>5.0</v>
      </c>
      <c r="I98" s="35"/>
    </row>
    <row r="99">
      <c r="B99" s="1">
        <v>4.0</v>
      </c>
      <c r="C99" s="1" t="s">
        <v>38</v>
      </c>
      <c r="D99" s="1">
        <v>8.0</v>
      </c>
      <c r="I99" s="35"/>
    </row>
    <row r="100">
      <c r="B100" s="1">
        <v>5.0</v>
      </c>
      <c r="C100" s="1" t="s">
        <v>41</v>
      </c>
      <c r="D100" s="1">
        <v>10.0</v>
      </c>
      <c r="I100" s="35"/>
    </row>
    <row r="101">
      <c r="B101" s="1">
        <v>6.0</v>
      </c>
      <c r="C101" s="1" t="s">
        <v>67</v>
      </c>
      <c r="D101" s="1">
        <v>20.0</v>
      </c>
      <c r="I101" s="35"/>
    </row>
    <row r="102">
      <c r="B102" s="1">
        <v>7.0</v>
      </c>
      <c r="C102" s="1" t="s">
        <v>129</v>
      </c>
      <c r="D102" s="1" t="s">
        <v>130</v>
      </c>
      <c r="I102" s="35"/>
    </row>
    <row r="103">
      <c r="I103" s="35"/>
    </row>
    <row r="104">
      <c r="I104" s="35"/>
    </row>
    <row r="105">
      <c r="I105" s="35"/>
    </row>
    <row r="106">
      <c r="I106" s="35"/>
    </row>
    <row r="107">
      <c r="I107" s="35"/>
    </row>
    <row r="108">
      <c r="I108" s="35"/>
    </row>
    <row r="109">
      <c r="I109" s="35"/>
    </row>
    <row r="110">
      <c r="I110" s="35"/>
    </row>
    <row r="111">
      <c r="I111" s="35"/>
    </row>
    <row r="112">
      <c r="I112" s="35"/>
    </row>
    <row r="113">
      <c r="I113" s="35"/>
    </row>
    <row r="114">
      <c r="I114" s="35"/>
    </row>
    <row r="115">
      <c r="I115" s="35"/>
    </row>
    <row r="116">
      <c r="I116" s="35"/>
    </row>
    <row r="117">
      <c r="I117" s="35"/>
    </row>
    <row r="118">
      <c r="I118" s="35"/>
    </row>
    <row r="119">
      <c r="I119" s="35"/>
    </row>
    <row r="120">
      <c r="I120" s="35"/>
    </row>
    <row r="121">
      <c r="I121" s="35"/>
    </row>
    <row r="122">
      <c r="I122" s="35"/>
    </row>
    <row r="123">
      <c r="I123" s="35"/>
    </row>
    <row r="124">
      <c r="I124" s="35"/>
    </row>
    <row r="125">
      <c r="I125" s="35"/>
    </row>
    <row r="126">
      <c r="I126" s="35"/>
    </row>
    <row r="127">
      <c r="I127" s="35"/>
    </row>
    <row r="128">
      <c r="I128" s="35"/>
    </row>
    <row r="129">
      <c r="I129" s="35"/>
    </row>
    <row r="130">
      <c r="I130" s="35"/>
    </row>
    <row r="131">
      <c r="I131" s="35"/>
    </row>
    <row r="132">
      <c r="I132" s="35"/>
    </row>
    <row r="133">
      <c r="I133" s="35"/>
    </row>
    <row r="134">
      <c r="I134" s="35"/>
    </row>
    <row r="135">
      <c r="I135" s="35"/>
    </row>
    <row r="136">
      <c r="I136" s="35"/>
    </row>
    <row r="137">
      <c r="I137" s="35"/>
    </row>
    <row r="138">
      <c r="I138" s="35"/>
    </row>
    <row r="139">
      <c r="I139" s="35"/>
    </row>
    <row r="140">
      <c r="I140" s="35"/>
    </row>
    <row r="141">
      <c r="I141" s="35"/>
    </row>
    <row r="142">
      <c r="I142" s="35"/>
    </row>
    <row r="143">
      <c r="I143" s="35"/>
    </row>
    <row r="144">
      <c r="I144" s="35"/>
    </row>
    <row r="145">
      <c r="I145" s="35"/>
    </row>
    <row r="146">
      <c r="I146" s="35"/>
    </row>
    <row r="147">
      <c r="I147" s="35"/>
    </row>
    <row r="148">
      <c r="I148" s="35"/>
    </row>
    <row r="149">
      <c r="I149" s="35"/>
    </row>
    <row r="150">
      <c r="I150" s="35"/>
    </row>
    <row r="151">
      <c r="I151" s="35"/>
    </row>
    <row r="152">
      <c r="I152" s="35"/>
    </row>
    <row r="153">
      <c r="I153" s="35"/>
    </row>
    <row r="154">
      <c r="I154" s="35"/>
    </row>
    <row r="155">
      <c r="I155" s="35"/>
    </row>
    <row r="156">
      <c r="I156" s="35"/>
    </row>
    <row r="157">
      <c r="I157" s="35"/>
    </row>
    <row r="158">
      <c r="I158" s="35"/>
    </row>
    <row r="159">
      <c r="I159" s="35"/>
    </row>
    <row r="160">
      <c r="I160" s="35"/>
    </row>
    <row r="161">
      <c r="I161" s="35"/>
    </row>
    <row r="162">
      <c r="I162" s="35"/>
    </row>
    <row r="163">
      <c r="I163" s="35"/>
    </row>
    <row r="164">
      <c r="I164" s="35"/>
    </row>
    <row r="165">
      <c r="I165" s="35"/>
    </row>
    <row r="166">
      <c r="I166" s="35"/>
    </row>
    <row r="167">
      <c r="I167" s="35"/>
    </row>
    <row r="168">
      <c r="I168" s="35"/>
    </row>
    <row r="169">
      <c r="I169" s="35"/>
    </row>
    <row r="170">
      <c r="I170" s="35"/>
    </row>
    <row r="171">
      <c r="I171" s="35"/>
    </row>
    <row r="172">
      <c r="I172" s="35"/>
    </row>
    <row r="173">
      <c r="I173" s="35"/>
    </row>
    <row r="174">
      <c r="I174" s="35"/>
    </row>
    <row r="175">
      <c r="I175" s="35"/>
    </row>
    <row r="176">
      <c r="I176" s="35"/>
    </row>
    <row r="177">
      <c r="I177" s="35"/>
    </row>
    <row r="178">
      <c r="I178" s="35"/>
    </row>
    <row r="179">
      <c r="I179" s="35"/>
    </row>
    <row r="180">
      <c r="I180" s="35"/>
    </row>
    <row r="181">
      <c r="I181" s="35"/>
    </row>
    <row r="182">
      <c r="I182" s="35"/>
    </row>
    <row r="183">
      <c r="I183" s="35"/>
    </row>
    <row r="184">
      <c r="I184" s="35"/>
    </row>
    <row r="185">
      <c r="I185" s="35"/>
    </row>
    <row r="186">
      <c r="I186" s="35"/>
    </row>
    <row r="187">
      <c r="I187" s="35"/>
    </row>
    <row r="188">
      <c r="I188" s="35"/>
    </row>
    <row r="189">
      <c r="I189" s="35"/>
    </row>
    <row r="190">
      <c r="I190" s="35"/>
    </row>
    <row r="191">
      <c r="I191" s="35"/>
    </row>
    <row r="192">
      <c r="I192" s="35"/>
    </row>
    <row r="193">
      <c r="I193" s="35"/>
    </row>
    <row r="194">
      <c r="I194" s="35"/>
    </row>
    <row r="195">
      <c r="I195" s="35"/>
    </row>
    <row r="196">
      <c r="I196" s="35"/>
    </row>
    <row r="197">
      <c r="I197" s="35"/>
    </row>
    <row r="198">
      <c r="I198" s="35"/>
    </row>
    <row r="199">
      <c r="I199" s="35"/>
    </row>
    <row r="200">
      <c r="I200" s="35"/>
    </row>
    <row r="201">
      <c r="I201" s="35"/>
    </row>
    <row r="202">
      <c r="I202" s="35"/>
    </row>
    <row r="203">
      <c r="I203" s="35"/>
    </row>
    <row r="204">
      <c r="I204" s="35"/>
    </row>
    <row r="205">
      <c r="I205" s="35"/>
    </row>
    <row r="206">
      <c r="I206" s="35"/>
    </row>
    <row r="207">
      <c r="I207" s="35"/>
    </row>
    <row r="208">
      <c r="I208" s="35"/>
    </row>
    <row r="209">
      <c r="I209" s="35"/>
    </row>
    <row r="210">
      <c r="I210" s="35"/>
    </row>
    <row r="211">
      <c r="I211" s="35"/>
    </row>
    <row r="212">
      <c r="I212" s="35"/>
    </row>
    <row r="213">
      <c r="I213" s="35"/>
    </row>
    <row r="214">
      <c r="I214" s="35"/>
    </row>
    <row r="215">
      <c r="I215" s="35"/>
    </row>
    <row r="216">
      <c r="I216" s="35"/>
    </row>
    <row r="217">
      <c r="I217" s="35"/>
    </row>
    <row r="218">
      <c r="I218" s="35"/>
    </row>
    <row r="219">
      <c r="I219" s="35"/>
    </row>
    <row r="220">
      <c r="I220" s="35"/>
    </row>
    <row r="221">
      <c r="I221" s="35"/>
    </row>
    <row r="222">
      <c r="I222" s="35"/>
    </row>
    <row r="223">
      <c r="I223" s="35"/>
    </row>
    <row r="224">
      <c r="I224" s="35"/>
    </row>
    <row r="225">
      <c r="I225" s="35"/>
    </row>
    <row r="226">
      <c r="I226" s="35"/>
    </row>
    <row r="227">
      <c r="I227" s="35"/>
    </row>
    <row r="228">
      <c r="I228" s="35"/>
    </row>
    <row r="229">
      <c r="I229" s="35"/>
    </row>
    <row r="230">
      <c r="I230" s="35"/>
    </row>
    <row r="231">
      <c r="I231" s="35"/>
    </row>
    <row r="232">
      <c r="I232" s="35"/>
    </row>
    <row r="233">
      <c r="I233" s="35"/>
    </row>
    <row r="234">
      <c r="I234" s="35"/>
    </row>
    <row r="235">
      <c r="I235" s="35"/>
    </row>
    <row r="236">
      <c r="I236" s="35"/>
    </row>
    <row r="237">
      <c r="I237" s="35"/>
    </row>
    <row r="238">
      <c r="I238" s="35"/>
    </row>
    <row r="239">
      <c r="I239" s="35"/>
    </row>
    <row r="240">
      <c r="I240" s="35"/>
    </row>
    <row r="241">
      <c r="I241" s="35"/>
    </row>
    <row r="242">
      <c r="I242" s="35"/>
    </row>
    <row r="243">
      <c r="I243" s="35"/>
    </row>
    <row r="244">
      <c r="I244" s="35"/>
    </row>
    <row r="245">
      <c r="I245" s="35"/>
    </row>
    <row r="246">
      <c r="I246" s="35"/>
    </row>
    <row r="247">
      <c r="I247" s="35"/>
    </row>
    <row r="248">
      <c r="I248" s="35"/>
    </row>
    <row r="249">
      <c r="I249" s="35"/>
    </row>
    <row r="250">
      <c r="I250" s="35"/>
    </row>
    <row r="251">
      <c r="I251" s="35"/>
    </row>
    <row r="252">
      <c r="I252" s="35"/>
    </row>
    <row r="253">
      <c r="I253" s="35"/>
    </row>
    <row r="254">
      <c r="I254" s="35"/>
    </row>
    <row r="255">
      <c r="I255" s="35"/>
    </row>
    <row r="256">
      <c r="I256" s="35"/>
    </row>
    <row r="257">
      <c r="I257" s="35"/>
    </row>
    <row r="258">
      <c r="I258" s="35"/>
    </row>
    <row r="259">
      <c r="I259" s="35"/>
    </row>
    <row r="260">
      <c r="I260" s="35"/>
    </row>
    <row r="261">
      <c r="I261" s="35"/>
    </row>
    <row r="262">
      <c r="I262" s="35"/>
    </row>
    <row r="263">
      <c r="I263" s="35"/>
    </row>
    <row r="264">
      <c r="I264" s="35"/>
    </row>
    <row r="265">
      <c r="I265" s="35"/>
    </row>
    <row r="266">
      <c r="I266" s="35"/>
    </row>
    <row r="267">
      <c r="I267" s="35"/>
    </row>
    <row r="268">
      <c r="I268" s="35"/>
    </row>
    <row r="269">
      <c r="I269" s="35"/>
    </row>
    <row r="270">
      <c r="I270" s="35"/>
    </row>
    <row r="271">
      <c r="I271" s="35"/>
    </row>
    <row r="272">
      <c r="I272" s="35"/>
    </row>
    <row r="273">
      <c r="I273" s="35"/>
    </row>
    <row r="274">
      <c r="I274" s="35"/>
    </row>
    <row r="275">
      <c r="I275" s="35"/>
    </row>
    <row r="276">
      <c r="I276" s="35"/>
    </row>
    <row r="277">
      <c r="I277" s="35"/>
    </row>
    <row r="278">
      <c r="I278" s="35"/>
    </row>
    <row r="279">
      <c r="I279" s="35"/>
    </row>
    <row r="280">
      <c r="I280" s="35"/>
    </row>
    <row r="281">
      <c r="I281" s="35"/>
    </row>
    <row r="282">
      <c r="I282" s="35"/>
    </row>
    <row r="283">
      <c r="I283" s="35"/>
    </row>
    <row r="284">
      <c r="I284" s="35"/>
    </row>
    <row r="285">
      <c r="I285" s="35"/>
    </row>
    <row r="286">
      <c r="I286" s="35"/>
    </row>
    <row r="287">
      <c r="I287" s="35"/>
    </row>
    <row r="288">
      <c r="I288" s="35"/>
    </row>
    <row r="289">
      <c r="I289" s="35"/>
    </row>
    <row r="290">
      <c r="I290" s="35"/>
    </row>
    <row r="291">
      <c r="I291" s="35"/>
    </row>
    <row r="292">
      <c r="I292" s="35"/>
    </row>
    <row r="293">
      <c r="I293" s="35"/>
    </row>
    <row r="294">
      <c r="I294" s="35"/>
    </row>
    <row r="295">
      <c r="I295" s="35"/>
    </row>
    <row r="296">
      <c r="I296" s="35"/>
    </row>
    <row r="297">
      <c r="I297" s="35"/>
    </row>
    <row r="298">
      <c r="I298" s="35"/>
    </row>
    <row r="299">
      <c r="I299" s="35"/>
    </row>
    <row r="300">
      <c r="I300" s="35"/>
    </row>
    <row r="301">
      <c r="I301" s="35"/>
    </row>
    <row r="302">
      <c r="I302" s="35"/>
    </row>
    <row r="303">
      <c r="I303" s="35"/>
    </row>
    <row r="304">
      <c r="I304" s="35"/>
    </row>
    <row r="305">
      <c r="I305" s="35"/>
    </row>
    <row r="306">
      <c r="I306" s="35"/>
    </row>
    <row r="307">
      <c r="I307" s="35"/>
    </row>
    <row r="308">
      <c r="I308" s="35"/>
    </row>
    <row r="309">
      <c r="I309" s="35"/>
    </row>
    <row r="310">
      <c r="I310" s="35"/>
    </row>
    <row r="311">
      <c r="I311" s="35"/>
    </row>
    <row r="312">
      <c r="I312" s="35"/>
    </row>
    <row r="313">
      <c r="I313" s="35"/>
    </row>
    <row r="314">
      <c r="I314" s="35"/>
    </row>
    <row r="315">
      <c r="I315" s="35"/>
    </row>
    <row r="316">
      <c r="I316" s="35"/>
    </row>
    <row r="317">
      <c r="I317" s="35"/>
    </row>
    <row r="318">
      <c r="I318" s="35"/>
    </row>
    <row r="319">
      <c r="I319" s="35"/>
    </row>
    <row r="320">
      <c r="I320" s="35"/>
    </row>
    <row r="321">
      <c r="I321" s="35"/>
    </row>
    <row r="322">
      <c r="I322" s="35"/>
    </row>
    <row r="323">
      <c r="I323" s="35"/>
    </row>
    <row r="324">
      <c r="I324" s="35"/>
    </row>
    <row r="325">
      <c r="I325" s="35"/>
    </row>
    <row r="326">
      <c r="I326" s="35"/>
    </row>
    <row r="327">
      <c r="I327" s="35"/>
    </row>
    <row r="328">
      <c r="I328" s="35"/>
    </row>
    <row r="329">
      <c r="I329" s="35"/>
    </row>
    <row r="330">
      <c r="I330" s="35"/>
    </row>
    <row r="331">
      <c r="I331" s="35"/>
    </row>
    <row r="332">
      <c r="I332" s="35"/>
    </row>
    <row r="333">
      <c r="I333" s="35"/>
    </row>
    <row r="334">
      <c r="I334" s="35"/>
    </row>
    <row r="335">
      <c r="I335" s="35"/>
    </row>
    <row r="336">
      <c r="I336" s="35"/>
    </row>
    <row r="337">
      <c r="I337" s="35"/>
    </row>
    <row r="338">
      <c r="I338" s="35"/>
    </row>
    <row r="339">
      <c r="I339" s="35"/>
    </row>
    <row r="340">
      <c r="I340" s="35"/>
    </row>
    <row r="341">
      <c r="I341" s="35"/>
    </row>
    <row r="342">
      <c r="I342" s="35"/>
    </row>
    <row r="343">
      <c r="I343" s="35"/>
    </row>
    <row r="344">
      <c r="I344" s="35"/>
    </row>
    <row r="345">
      <c r="I345" s="35"/>
    </row>
    <row r="346">
      <c r="I346" s="35"/>
    </row>
    <row r="347">
      <c r="I347" s="35"/>
    </row>
    <row r="348">
      <c r="I348" s="35"/>
    </row>
    <row r="349">
      <c r="I349" s="35"/>
    </row>
    <row r="350">
      <c r="I350" s="35"/>
    </row>
    <row r="351">
      <c r="I351" s="35"/>
    </row>
    <row r="352">
      <c r="I352" s="35"/>
    </row>
    <row r="353">
      <c r="I353" s="35"/>
    </row>
    <row r="354">
      <c r="I354" s="35"/>
    </row>
    <row r="355">
      <c r="I355" s="35"/>
    </row>
    <row r="356">
      <c r="I356" s="35"/>
    </row>
    <row r="357">
      <c r="I357" s="35"/>
    </row>
    <row r="358">
      <c r="I358" s="35"/>
    </row>
    <row r="359">
      <c r="I359" s="35"/>
    </row>
    <row r="360">
      <c r="I360" s="35"/>
    </row>
    <row r="361">
      <c r="I361" s="35"/>
    </row>
    <row r="362">
      <c r="I362" s="35"/>
    </row>
    <row r="363">
      <c r="I363" s="35"/>
    </row>
    <row r="364">
      <c r="I364" s="35"/>
    </row>
    <row r="365">
      <c r="I365" s="35"/>
    </row>
    <row r="366">
      <c r="I366" s="35"/>
    </row>
    <row r="367">
      <c r="I367" s="35"/>
    </row>
    <row r="368">
      <c r="I368" s="35"/>
    </row>
    <row r="369">
      <c r="I369" s="35"/>
    </row>
    <row r="370">
      <c r="I370" s="35"/>
    </row>
    <row r="371">
      <c r="I371" s="35"/>
    </row>
    <row r="372">
      <c r="I372" s="35"/>
    </row>
    <row r="373">
      <c r="I373" s="35"/>
    </row>
    <row r="374">
      <c r="I374" s="35"/>
    </row>
    <row r="375">
      <c r="I375" s="35"/>
    </row>
    <row r="376">
      <c r="I376" s="35"/>
    </row>
    <row r="377">
      <c r="I377" s="35"/>
    </row>
    <row r="378">
      <c r="I378" s="35"/>
    </row>
    <row r="379">
      <c r="I379" s="35"/>
    </row>
    <row r="380">
      <c r="I380" s="35"/>
    </row>
    <row r="381">
      <c r="I381" s="35"/>
    </row>
    <row r="382">
      <c r="I382" s="35"/>
    </row>
    <row r="383">
      <c r="I383" s="35"/>
    </row>
    <row r="384">
      <c r="I384" s="35"/>
    </row>
    <row r="385">
      <c r="I385" s="35"/>
    </row>
    <row r="386">
      <c r="I386" s="35"/>
    </row>
    <row r="387">
      <c r="I387" s="35"/>
    </row>
    <row r="388">
      <c r="I388" s="35"/>
    </row>
    <row r="389">
      <c r="I389" s="35"/>
    </row>
    <row r="390">
      <c r="I390" s="35"/>
    </row>
    <row r="391">
      <c r="I391" s="35"/>
    </row>
    <row r="392">
      <c r="I392" s="35"/>
    </row>
    <row r="393">
      <c r="I393" s="35"/>
    </row>
    <row r="394">
      <c r="I394" s="35"/>
    </row>
    <row r="395">
      <c r="I395" s="35"/>
    </row>
    <row r="396">
      <c r="I396" s="35"/>
    </row>
    <row r="397">
      <c r="I397" s="35"/>
    </row>
    <row r="398">
      <c r="I398" s="35"/>
    </row>
    <row r="399">
      <c r="I399" s="35"/>
    </row>
    <row r="400">
      <c r="I400" s="35"/>
    </row>
    <row r="401">
      <c r="I401" s="35"/>
    </row>
    <row r="402">
      <c r="I402" s="35"/>
    </row>
    <row r="403">
      <c r="I403" s="35"/>
    </row>
    <row r="404">
      <c r="I404" s="35"/>
    </row>
    <row r="405">
      <c r="I405" s="35"/>
    </row>
    <row r="406">
      <c r="I406" s="35"/>
    </row>
    <row r="407">
      <c r="I407" s="35"/>
    </row>
    <row r="408">
      <c r="I408" s="35"/>
    </row>
    <row r="409">
      <c r="I409" s="35"/>
    </row>
    <row r="410">
      <c r="I410" s="35"/>
    </row>
    <row r="411">
      <c r="I411" s="35"/>
    </row>
    <row r="412">
      <c r="I412" s="35"/>
    </row>
    <row r="413">
      <c r="I413" s="35"/>
    </row>
    <row r="414">
      <c r="I414" s="35"/>
    </row>
    <row r="415">
      <c r="I415" s="35"/>
    </row>
    <row r="416">
      <c r="I416" s="35"/>
    </row>
    <row r="417">
      <c r="I417" s="35"/>
    </row>
    <row r="418">
      <c r="I418" s="35"/>
    </row>
    <row r="419">
      <c r="I419" s="35"/>
    </row>
    <row r="420">
      <c r="I420" s="35"/>
    </row>
    <row r="421">
      <c r="I421" s="35"/>
    </row>
    <row r="422">
      <c r="I422" s="35"/>
    </row>
    <row r="423">
      <c r="I423" s="35"/>
    </row>
    <row r="424">
      <c r="I424" s="35"/>
    </row>
    <row r="425">
      <c r="I425" s="35"/>
    </row>
    <row r="426">
      <c r="I426" s="35"/>
    </row>
    <row r="427">
      <c r="I427" s="35"/>
    </row>
    <row r="428">
      <c r="I428" s="35"/>
    </row>
    <row r="429">
      <c r="I429" s="35"/>
    </row>
    <row r="430">
      <c r="I430" s="35"/>
    </row>
    <row r="431">
      <c r="I431" s="35"/>
    </row>
    <row r="432">
      <c r="I432" s="35"/>
    </row>
    <row r="433">
      <c r="I433" s="35"/>
    </row>
    <row r="434">
      <c r="I434" s="35"/>
    </row>
    <row r="435">
      <c r="I435" s="35"/>
    </row>
    <row r="436">
      <c r="I436" s="35"/>
    </row>
    <row r="437">
      <c r="I437" s="35"/>
    </row>
    <row r="438">
      <c r="I438" s="35"/>
    </row>
    <row r="439">
      <c r="I439" s="35"/>
    </row>
    <row r="440">
      <c r="I440" s="35"/>
    </row>
    <row r="441">
      <c r="I441" s="35"/>
    </row>
    <row r="442">
      <c r="I442" s="35"/>
    </row>
    <row r="443">
      <c r="I443" s="35"/>
    </row>
    <row r="444">
      <c r="I444" s="35"/>
    </row>
    <row r="445">
      <c r="I445" s="35"/>
    </row>
    <row r="446">
      <c r="I446" s="35"/>
    </row>
    <row r="447">
      <c r="I447" s="35"/>
    </row>
    <row r="448">
      <c r="I448" s="35"/>
    </row>
    <row r="449">
      <c r="I449" s="35"/>
    </row>
    <row r="450">
      <c r="I450" s="35"/>
    </row>
    <row r="451">
      <c r="I451" s="35"/>
    </row>
    <row r="452">
      <c r="I452" s="35"/>
    </row>
    <row r="453">
      <c r="I453" s="35"/>
    </row>
    <row r="454">
      <c r="I454" s="35"/>
    </row>
    <row r="455">
      <c r="I455" s="35"/>
    </row>
    <row r="456">
      <c r="I456" s="35"/>
    </row>
    <row r="457">
      <c r="I457" s="35"/>
    </row>
    <row r="458">
      <c r="I458" s="35"/>
    </row>
    <row r="459">
      <c r="I459" s="35"/>
    </row>
    <row r="460">
      <c r="I460" s="35"/>
    </row>
    <row r="461">
      <c r="I461" s="35"/>
    </row>
    <row r="462">
      <c r="I462" s="35"/>
    </row>
    <row r="463">
      <c r="I463" s="35"/>
    </row>
    <row r="464">
      <c r="I464" s="35"/>
    </row>
    <row r="465">
      <c r="I465" s="35"/>
    </row>
    <row r="466">
      <c r="I466" s="35"/>
    </row>
    <row r="467">
      <c r="I467" s="35"/>
    </row>
    <row r="468">
      <c r="I468" s="35"/>
    </row>
    <row r="469">
      <c r="I469" s="35"/>
    </row>
    <row r="470">
      <c r="I470" s="35"/>
    </row>
    <row r="471">
      <c r="I471" s="35"/>
    </row>
    <row r="472">
      <c r="I472" s="35"/>
    </row>
    <row r="473">
      <c r="I473" s="35"/>
    </row>
    <row r="474">
      <c r="I474" s="35"/>
    </row>
    <row r="475">
      <c r="I475" s="35"/>
    </row>
    <row r="476">
      <c r="I476" s="35"/>
    </row>
    <row r="477">
      <c r="I477" s="35"/>
    </row>
    <row r="478">
      <c r="I478" s="35"/>
    </row>
    <row r="479">
      <c r="I479" s="35"/>
    </row>
    <row r="480">
      <c r="I480" s="35"/>
    </row>
    <row r="481">
      <c r="I481" s="35"/>
    </row>
    <row r="482">
      <c r="I482" s="35"/>
    </row>
    <row r="483">
      <c r="I483" s="35"/>
    </row>
    <row r="484">
      <c r="I484" s="35"/>
    </row>
    <row r="485">
      <c r="I485" s="35"/>
    </row>
    <row r="486">
      <c r="I486" s="35"/>
    </row>
    <row r="487">
      <c r="I487" s="35"/>
    </row>
    <row r="488">
      <c r="I488" s="35"/>
    </row>
    <row r="489">
      <c r="I489" s="35"/>
    </row>
    <row r="490">
      <c r="I490" s="35"/>
    </row>
    <row r="491">
      <c r="I491" s="35"/>
    </row>
    <row r="492">
      <c r="I492" s="35"/>
    </row>
    <row r="493">
      <c r="I493" s="35"/>
    </row>
    <row r="494">
      <c r="I494" s="35"/>
    </row>
    <row r="495">
      <c r="I495" s="35"/>
    </row>
    <row r="496">
      <c r="I496" s="35"/>
    </row>
    <row r="497">
      <c r="I497" s="35"/>
    </row>
    <row r="498">
      <c r="I498" s="35"/>
    </row>
    <row r="499">
      <c r="I499" s="35"/>
    </row>
    <row r="500">
      <c r="I500" s="35"/>
    </row>
    <row r="501">
      <c r="I501" s="35"/>
    </row>
    <row r="502">
      <c r="I502" s="35"/>
    </row>
    <row r="503">
      <c r="I503" s="35"/>
    </row>
    <row r="504">
      <c r="I504" s="35"/>
    </row>
    <row r="505">
      <c r="I505" s="35"/>
    </row>
    <row r="506">
      <c r="I506" s="35"/>
    </row>
    <row r="507">
      <c r="I507" s="35"/>
    </row>
    <row r="508">
      <c r="I508" s="35"/>
    </row>
    <row r="509">
      <c r="I509" s="35"/>
    </row>
    <row r="510">
      <c r="I510" s="35"/>
    </row>
    <row r="511">
      <c r="I511" s="35"/>
    </row>
    <row r="512">
      <c r="I512" s="35"/>
    </row>
    <row r="513">
      <c r="I513" s="35"/>
    </row>
    <row r="514">
      <c r="I514" s="35"/>
    </row>
    <row r="515">
      <c r="I515" s="35"/>
    </row>
    <row r="516">
      <c r="I516" s="35"/>
    </row>
    <row r="517">
      <c r="I517" s="35"/>
    </row>
    <row r="518">
      <c r="I518" s="35"/>
    </row>
    <row r="519">
      <c r="I519" s="35"/>
    </row>
    <row r="520">
      <c r="I520" s="35"/>
    </row>
    <row r="521">
      <c r="I521" s="35"/>
    </row>
    <row r="522">
      <c r="I522" s="35"/>
    </row>
    <row r="523">
      <c r="I523" s="35"/>
    </row>
    <row r="524">
      <c r="I524" s="35"/>
    </row>
    <row r="525">
      <c r="I525" s="35"/>
    </row>
    <row r="526">
      <c r="I526" s="35"/>
    </row>
    <row r="527">
      <c r="I527" s="35"/>
    </row>
    <row r="528">
      <c r="I528" s="35"/>
    </row>
    <row r="529">
      <c r="I529" s="35"/>
    </row>
    <row r="530">
      <c r="I530" s="35"/>
    </row>
    <row r="531">
      <c r="I531" s="35"/>
    </row>
    <row r="532">
      <c r="I532" s="35"/>
    </row>
    <row r="533">
      <c r="I533" s="35"/>
    </row>
    <row r="534">
      <c r="I534" s="35"/>
    </row>
    <row r="535">
      <c r="I535" s="35"/>
    </row>
    <row r="536">
      <c r="I536" s="35"/>
    </row>
    <row r="537">
      <c r="I537" s="35"/>
    </row>
    <row r="538">
      <c r="I538" s="35"/>
    </row>
    <row r="539">
      <c r="I539" s="35"/>
    </row>
    <row r="540">
      <c r="I540" s="35"/>
    </row>
    <row r="541">
      <c r="I541" s="35"/>
    </row>
    <row r="542">
      <c r="I542" s="35"/>
    </row>
    <row r="543">
      <c r="I543" s="35"/>
    </row>
    <row r="544">
      <c r="I544" s="35"/>
    </row>
    <row r="545">
      <c r="I545" s="35"/>
    </row>
    <row r="546">
      <c r="I546" s="35"/>
    </row>
    <row r="547">
      <c r="I547" s="35"/>
    </row>
    <row r="548">
      <c r="I548" s="35"/>
    </row>
    <row r="549">
      <c r="I549" s="35"/>
    </row>
    <row r="550">
      <c r="I550" s="35"/>
    </row>
    <row r="551">
      <c r="I551" s="35"/>
    </row>
    <row r="552">
      <c r="I552" s="35"/>
    </row>
    <row r="553">
      <c r="I553" s="35"/>
    </row>
    <row r="554">
      <c r="I554" s="35"/>
    </row>
    <row r="555">
      <c r="I555" s="35"/>
    </row>
    <row r="556">
      <c r="I556" s="35"/>
    </row>
    <row r="557">
      <c r="I557" s="35"/>
    </row>
    <row r="558">
      <c r="I558" s="35"/>
    </row>
    <row r="559">
      <c r="I559" s="35"/>
    </row>
    <row r="560">
      <c r="I560" s="35"/>
    </row>
    <row r="561">
      <c r="I561" s="35"/>
    </row>
    <row r="562">
      <c r="I562" s="35"/>
    </row>
    <row r="563">
      <c r="I563" s="35"/>
    </row>
    <row r="564">
      <c r="I564" s="35"/>
    </row>
    <row r="565">
      <c r="I565" s="35"/>
    </row>
    <row r="566">
      <c r="I566" s="35"/>
    </row>
    <row r="567">
      <c r="I567" s="35"/>
    </row>
    <row r="568">
      <c r="I568" s="35"/>
    </row>
    <row r="569">
      <c r="I569" s="35"/>
    </row>
    <row r="570">
      <c r="I570" s="35"/>
    </row>
    <row r="571">
      <c r="I571" s="35"/>
    </row>
    <row r="572">
      <c r="I572" s="35"/>
    </row>
    <row r="573">
      <c r="I573" s="35"/>
    </row>
    <row r="574">
      <c r="I574" s="35"/>
    </row>
    <row r="575">
      <c r="I575" s="35"/>
    </row>
    <row r="576">
      <c r="I576" s="35"/>
    </row>
    <row r="577">
      <c r="I577" s="35"/>
    </row>
    <row r="578">
      <c r="I578" s="35"/>
    </row>
    <row r="579">
      <c r="I579" s="35"/>
    </row>
    <row r="580">
      <c r="I580" s="35"/>
    </row>
    <row r="581">
      <c r="I581" s="35"/>
    </row>
    <row r="582">
      <c r="I582" s="35"/>
    </row>
    <row r="583">
      <c r="I583" s="35"/>
    </row>
    <row r="584">
      <c r="I584" s="35"/>
    </row>
    <row r="585">
      <c r="I585" s="35"/>
    </row>
    <row r="586">
      <c r="I586" s="35"/>
    </row>
    <row r="587">
      <c r="I587" s="35"/>
    </row>
    <row r="588">
      <c r="I588" s="35"/>
    </row>
    <row r="589">
      <c r="I589" s="35"/>
    </row>
    <row r="590">
      <c r="I590" s="35"/>
    </row>
    <row r="591">
      <c r="I591" s="35"/>
    </row>
    <row r="592">
      <c r="I592" s="35"/>
    </row>
    <row r="593">
      <c r="I593" s="35"/>
    </row>
    <row r="594">
      <c r="I594" s="35"/>
    </row>
    <row r="595">
      <c r="I595" s="35"/>
    </row>
    <row r="596">
      <c r="I596" s="35"/>
    </row>
    <row r="597">
      <c r="I597" s="35"/>
    </row>
    <row r="598">
      <c r="I598" s="35"/>
    </row>
    <row r="599">
      <c r="I599" s="35"/>
    </row>
    <row r="600">
      <c r="I600" s="35"/>
    </row>
    <row r="601">
      <c r="I601" s="35"/>
    </row>
    <row r="602">
      <c r="I602" s="35"/>
    </row>
    <row r="603">
      <c r="I603" s="35"/>
    </row>
    <row r="604">
      <c r="I604" s="35"/>
    </row>
    <row r="605">
      <c r="I605" s="35"/>
    </row>
    <row r="606">
      <c r="I606" s="35"/>
    </row>
    <row r="607">
      <c r="I607" s="35"/>
    </row>
    <row r="608">
      <c r="I608" s="35"/>
    </row>
    <row r="609">
      <c r="I609" s="35"/>
    </row>
    <row r="610">
      <c r="I610" s="35"/>
    </row>
    <row r="611">
      <c r="I611" s="35"/>
    </row>
    <row r="612">
      <c r="I612" s="35"/>
    </row>
    <row r="613">
      <c r="I613" s="35"/>
    </row>
    <row r="614">
      <c r="I614" s="35"/>
    </row>
    <row r="615">
      <c r="I615" s="35"/>
    </row>
    <row r="616">
      <c r="I616" s="35"/>
    </row>
    <row r="617">
      <c r="I617" s="35"/>
    </row>
    <row r="618">
      <c r="I618" s="35"/>
    </row>
    <row r="619">
      <c r="I619" s="35"/>
    </row>
    <row r="620">
      <c r="I620" s="35"/>
    </row>
    <row r="621">
      <c r="I621" s="35"/>
    </row>
    <row r="622">
      <c r="I622" s="35"/>
    </row>
    <row r="623">
      <c r="I623" s="35"/>
    </row>
    <row r="624">
      <c r="I624" s="35"/>
    </row>
    <row r="625">
      <c r="I625" s="35"/>
    </row>
    <row r="626">
      <c r="I626" s="35"/>
    </row>
    <row r="627">
      <c r="I627" s="35"/>
    </row>
    <row r="628">
      <c r="I628" s="35"/>
    </row>
    <row r="629">
      <c r="I629" s="35"/>
    </row>
    <row r="630">
      <c r="I630" s="35"/>
    </row>
    <row r="631">
      <c r="I631" s="35"/>
    </row>
    <row r="632">
      <c r="I632" s="35"/>
    </row>
    <row r="633">
      <c r="I633" s="35"/>
    </row>
    <row r="634">
      <c r="I634" s="35"/>
    </row>
    <row r="635">
      <c r="I635" s="35"/>
    </row>
    <row r="636">
      <c r="I636" s="35"/>
    </row>
    <row r="637">
      <c r="I637" s="35"/>
    </row>
    <row r="638">
      <c r="I638" s="35"/>
    </row>
    <row r="639">
      <c r="I639" s="35"/>
    </row>
    <row r="640">
      <c r="I640" s="35"/>
    </row>
    <row r="641">
      <c r="I641" s="35"/>
    </row>
    <row r="642">
      <c r="I642" s="35"/>
    </row>
    <row r="643">
      <c r="I643" s="35"/>
    </row>
    <row r="644">
      <c r="I644" s="35"/>
    </row>
    <row r="645">
      <c r="I645" s="35"/>
    </row>
    <row r="646">
      <c r="I646" s="35"/>
    </row>
    <row r="647">
      <c r="I647" s="35"/>
    </row>
    <row r="648">
      <c r="I648" s="35"/>
    </row>
    <row r="649">
      <c r="I649" s="35"/>
    </row>
    <row r="650">
      <c r="I650" s="35"/>
    </row>
    <row r="651">
      <c r="I651" s="35"/>
    </row>
    <row r="652">
      <c r="I652" s="35"/>
    </row>
    <row r="653">
      <c r="I653" s="35"/>
    </row>
    <row r="654">
      <c r="I654" s="35"/>
    </row>
    <row r="655">
      <c r="I655" s="35"/>
    </row>
    <row r="656">
      <c r="I656" s="35"/>
    </row>
    <row r="657">
      <c r="I657" s="35"/>
    </row>
    <row r="658">
      <c r="I658" s="35"/>
    </row>
    <row r="659">
      <c r="I659" s="35"/>
    </row>
    <row r="660">
      <c r="I660" s="35"/>
    </row>
    <row r="661">
      <c r="I661" s="35"/>
    </row>
    <row r="662">
      <c r="I662" s="35"/>
    </row>
    <row r="663">
      <c r="I663" s="35"/>
    </row>
    <row r="664">
      <c r="I664" s="35"/>
    </row>
    <row r="665">
      <c r="I665" s="35"/>
    </row>
    <row r="666">
      <c r="I666" s="35"/>
    </row>
    <row r="667">
      <c r="I667" s="35"/>
    </row>
    <row r="668">
      <c r="I668" s="35"/>
    </row>
    <row r="669">
      <c r="I669" s="35"/>
    </row>
    <row r="670">
      <c r="I670" s="35"/>
    </row>
    <row r="671">
      <c r="I671" s="35"/>
    </row>
    <row r="672">
      <c r="I672" s="35"/>
    </row>
    <row r="673">
      <c r="I673" s="35"/>
    </row>
    <row r="674">
      <c r="I674" s="35"/>
    </row>
    <row r="675">
      <c r="I675" s="35"/>
    </row>
    <row r="676">
      <c r="I676" s="35"/>
    </row>
    <row r="677">
      <c r="I677" s="35"/>
    </row>
    <row r="678">
      <c r="I678" s="35"/>
    </row>
    <row r="679">
      <c r="I679" s="35"/>
    </row>
    <row r="680">
      <c r="I680" s="35"/>
    </row>
    <row r="681">
      <c r="I681" s="35"/>
    </row>
    <row r="682">
      <c r="I682" s="35"/>
    </row>
    <row r="683">
      <c r="I683" s="35"/>
    </row>
    <row r="684">
      <c r="I684" s="35"/>
    </row>
    <row r="685">
      <c r="I685" s="35"/>
    </row>
    <row r="686">
      <c r="I686" s="35"/>
    </row>
    <row r="687">
      <c r="I687" s="35"/>
    </row>
    <row r="688">
      <c r="I688" s="35"/>
    </row>
    <row r="689">
      <c r="I689" s="35"/>
    </row>
    <row r="690">
      <c r="I690" s="35"/>
    </row>
    <row r="691">
      <c r="I691" s="35"/>
    </row>
    <row r="692">
      <c r="I692" s="35"/>
    </row>
    <row r="693">
      <c r="I693" s="35"/>
    </row>
    <row r="694">
      <c r="I694" s="35"/>
    </row>
    <row r="695">
      <c r="I695" s="35"/>
    </row>
    <row r="696">
      <c r="I696" s="35"/>
    </row>
    <row r="697">
      <c r="I697" s="35"/>
    </row>
    <row r="698">
      <c r="I698" s="35"/>
    </row>
    <row r="699">
      <c r="I699" s="35"/>
    </row>
    <row r="700">
      <c r="I700" s="35"/>
    </row>
    <row r="701">
      <c r="I701" s="35"/>
    </row>
    <row r="702">
      <c r="I702" s="35"/>
    </row>
    <row r="703">
      <c r="I703" s="35"/>
    </row>
    <row r="704">
      <c r="I704" s="35"/>
    </row>
    <row r="705">
      <c r="I705" s="35"/>
    </row>
    <row r="706">
      <c r="I706" s="35"/>
    </row>
    <row r="707">
      <c r="I707" s="35"/>
    </row>
    <row r="708">
      <c r="I708" s="35"/>
    </row>
    <row r="709">
      <c r="I709" s="35"/>
    </row>
    <row r="710">
      <c r="I710" s="35"/>
    </row>
    <row r="711">
      <c r="I711" s="35"/>
    </row>
    <row r="712">
      <c r="I712" s="35"/>
    </row>
    <row r="713">
      <c r="I713" s="35"/>
    </row>
    <row r="714">
      <c r="I714" s="35"/>
    </row>
    <row r="715">
      <c r="I715" s="35"/>
    </row>
    <row r="716">
      <c r="I716" s="35"/>
    </row>
    <row r="717">
      <c r="I717" s="35"/>
    </row>
    <row r="718">
      <c r="I718" s="35"/>
    </row>
    <row r="719">
      <c r="I719" s="35"/>
    </row>
    <row r="720">
      <c r="I720" s="35"/>
    </row>
    <row r="721">
      <c r="I721" s="35"/>
    </row>
    <row r="722">
      <c r="I722" s="35"/>
    </row>
    <row r="723">
      <c r="I723" s="35"/>
    </row>
    <row r="724">
      <c r="I724" s="35"/>
    </row>
    <row r="725">
      <c r="I725" s="35"/>
    </row>
    <row r="726">
      <c r="I726" s="35"/>
    </row>
    <row r="727">
      <c r="I727" s="35"/>
    </row>
    <row r="728">
      <c r="I728" s="35"/>
    </row>
    <row r="729">
      <c r="I729" s="35"/>
    </row>
    <row r="730">
      <c r="I730" s="35"/>
    </row>
    <row r="731">
      <c r="I731" s="35"/>
    </row>
    <row r="732">
      <c r="I732" s="35"/>
    </row>
    <row r="733">
      <c r="I733" s="35"/>
    </row>
    <row r="734">
      <c r="I734" s="35"/>
    </row>
    <row r="735">
      <c r="I735" s="35"/>
    </row>
    <row r="736">
      <c r="I736" s="35"/>
    </row>
    <row r="737">
      <c r="I737" s="35"/>
    </row>
    <row r="738">
      <c r="I738" s="35"/>
    </row>
    <row r="739">
      <c r="I739" s="35"/>
    </row>
    <row r="740">
      <c r="I740" s="35"/>
    </row>
    <row r="741">
      <c r="I741" s="35"/>
    </row>
    <row r="742">
      <c r="I742" s="35"/>
    </row>
    <row r="743">
      <c r="I743" s="35"/>
    </row>
    <row r="744">
      <c r="I744" s="35"/>
    </row>
    <row r="745">
      <c r="I745" s="35"/>
    </row>
    <row r="746">
      <c r="I746" s="35"/>
    </row>
    <row r="747">
      <c r="I747" s="35"/>
    </row>
    <row r="748">
      <c r="I748" s="35"/>
    </row>
    <row r="749">
      <c r="I749" s="35"/>
    </row>
    <row r="750">
      <c r="I750" s="35"/>
    </row>
    <row r="751">
      <c r="I751" s="35"/>
    </row>
    <row r="752">
      <c r="I752" s="35"/>
    </row>
    <row r="753">
      <c r="I753" s="35"/>
    </row>
    <row r="754">
      <c r="I754" s="35"/>
    </row>
    <row r="755">
      <c r="I755" s="35"/>
    </row>
    <row r="756">
      <c r="I756" s="35"/>
    </row>
    <row r="757">
      <c r="I757" s="35"/>
    </row>
    <row r="758">
      <c r="I758" s="35"/>
    </row>
    <row r="759">
      <c r="I759" s="35"/>
    </row>
    <row r="760">
      <c r="I760" s="35"/>
    </row>
    <row r="761">
      <c r="I761" s="35"/>
    </row>
    <row r="762">
      <c r="I762" s="35"/>
    </row>
    <row r="763">
      <c r="I763" s="35"/>
    </row>
    <row r="764">
      <c r="I764" s="35"/>
    </row>
    <row r="765">
      <c r="I765" s="35"/>
    </row>
    <row r="766">
      <c r="I766" s="35"/>
    </row>
    <row r="767">
      <c r="I767" s="35"/>
    </row>
    <row r="768">
      <c r="I768" s="35"/>
    </row>
    <row r="769">
      <c r="I769" s="35"/>
    </row>
    <row r="770">
      <c r="I770" s="35"/>
    </row>
    <row r="771">
      <c r="I771" s="35"/>
    </row>
    <row r="772">
      <c r="I772" s="35"/>
    </row>
    <row r="773">
      <c r="I773" s="35"/>
    </row>
    <row r="774">
      <c r="I774" s="35"/>
    </row>
    <row r="775">
      <c r="I775" s="35"/>
    </row>
    <row r="776">
      <c r="I776" s="35"/>
    </row>
    <row r="777">
      <c r="I777" s="35"/>
    </row>
    <row r="778">
      <c r="I778" s="35"/>
    </row>
    <row r="779">
      <c r="I779" s="35"/>
    </row>
    <row r="780">
      <c r="I780" s="35"/>
    </row>
    <row r="781">
      <c r="I781" s="35"/>
    </row>
    <row r="782">
      <c r="I782" s="35"/>
    </row>
    <row r="783">
      <c r="I783" s="35"/>
    </row>
    <row r="784">
      <c r="I784" s="35"/>
    </row>
    <row r="785">
      <c r="I785" s="35"/>
    </row>
    <row r="786">
      <c r="I786" s="35"/>
    </row>
    <row r="787">
      <c r="I787" s="35"/>
    </row>
    <row r="788">
      <c r="I788" s="35"/>
    </row>
    <row r="789">
      <c r="I789" s="35"/>
    </row>
    <row r="790">
      <c r="I790" s="35"/>
    </row>
    <row r="791">
      <c r="I791" s="35"/>
    </row>
    <row r="792">
      <c r="I792" s="35"/>
    </row>
    <row r="793">
      <c r="I793" s="35"/>
    </row>
    <row r="794">
      <c r="I794" s="35"/>
    </row>
    <row r="795">
      <c r="I795" s="35"/>
    </row>
    <row r="796">
      <c r="I796" s="35"/>
    </row>
    <row r="797">
      <c r="I797" s="35"/>
    </row>
    <row r="798">
      <c r="I798" s="35"/>
    </row>
    <row r="799">
      <c r="I799" s="35"/>
    </row>
    <row r="800">
      <c r="I800" s="35"/>
    </row>
    <row r="801">
      <c r="I801" s="35"/>
    </row>
    <row r="802">
      <c r="I802" s="35"/>
    </row>
    <row r="803">
      <c r="I803" s="35"/>
    </row>
    <row r="804">
      <c r="I804" s="35"/>
    </row>
    <row r="805">
      <c r="I805" s="35"/>
    </row>
    <row r="806">
      <c r="I806" s="35"/>
    </row>
    <row r="807">
      <c r="I807" s="35"/>
    </row>
    <row r="808">
      <c r="I808" s="35"/>
    </row>
    <row r="809">
      <c r="I809" s="35"/>
    </row>
    <row r="810">
      <c r="I810" s="35"/>
    </row>
    <row r="811">
      <c r="I811" s="35"/>
    </row>
    <row r="812">
      <c r="I812" s="35"/>
    </row>
    <row r="813">
      <c r="I813" s="35"/>
    </row>
    <row r="814">
      <c r="I814" s="35"/>
    </row>
    <row r="815">
      <c r="I815" s="35"/>
    </row>
    <row r="816">
      <c r="I816" s="35"/>
    </row>
    <row r="817">
      <c r="I817" s="35"/>
    </row>
    <row r="818">
      <c r="I818" s="35"/>
    </row>
    <row r="819">
      <c r="I819" s="35"/>
    </row>
    <row r="820">
      <c r="I820" s="35"/>
    </row>
    <row r="821">
      <c r="I821" s="35"/>
    </row>
    <row r="822">
      <c r="I822" s="35"/>
    </row>
    <row r="823">
      <c r="I823" s="35"/>
    </row>
    <row r="824">
      <c r="I824" s="35"/>
    </row>
    <row r="825">
      <c r="I825" s="35"/>
    </row>
    <row r="826">
      <c r="I826" s="35"/>
    </row>
    <row r="827">
      <c r="I827" s="35"/>
    </row>
    <row r="828">
      <c r="I828" s="35"/>
    </row>
    <row r="829">
      <c r="I829" s="35"/>
    </row>
    <row r="830">
      <c r="I830" s="35"/>
    </row>
    <row r="831">
      <c r="I831" s="35"/>
    </row>
    <row r="832">
      <c r="I832" s="35"/>
    </row>
    <row r="833">
      <c r="I833" s="35"/>
    </row>
    <row r="834">
      <c r="I834" s="35"/>
    </row>
    <row r="835">
      <c r="I835" s="35"/>
    </row>
    <row r="836">
      <c r="I836" s="35"/>
    </row>
    <row r="837">
      <c r="I837" s="35"/>
    </row>
    <row r="838">
      <c r="I838" s="35"/>
    </row>
    <row r="839">
      <c r="I839" s="35"/>
    </row>
    <row r="840">
      <c r="I840" s="35"/>
    </row>
    <row r="841">
      <c r="I841" s="35"/>
    </row>
    <row r="842">
      <c r="I842" s="35"/>
    </row>
    <row r="843">
      <c r="I843" s="35"/>
    </row>
    <row r="844">
      <c r="I844" s="35"/>
    </row>
    <row r="845">
      <c r="I845" s="35"/>
    </row>
    <row r="846">
      <c r="I846" s="35"/>
    </row>
    <row r="847">
      <c r="I847" s="35"/>
    </row>
    <row r="848">
      <c r="I848" s="35"/>
    </row>
    <row r="849">
      <c r="I849" s="35"/>
    </row>
    <row r="850">
      <c r="I850" s="35"/>
    </row>
    <row r="851">
      <c r="I851" s="35"/>
    </row>
    <row r="852">
      <c r="I852" s="35"/>
    </row>
    <row r="853">
      <c r="I853" s="35"/>
    </row>
    <row r="854">
      <c r="I854" s="35"/>
    </row>
    <row r="855">
      <c r="I855" s="35"/>
    </row>
    <row r="856">
      <c r="I856" s="35"/>
    </row>
    <row r="857">
      <c r="I857" s="35"/>
    </row>
    <row r="858">
      <c r="I858" s="35"/>
    </row>
    <row r="859">
      <c r="I859" s="35"/>
    </row>
    <row r="860">
      <c r="I860" s="35"/>
    </row>
    <row r="861">
      <c r="I861" s="35"/>
    </row>
    <row r="862">
      <c r="I862" s="35"/>
    </row>
    <row r="863">
      <c r="I863" s="35"/>
    </row>
    <row r="864">
      <c r="I864" s="35"/>
    </row>
    <row r="865">
      <c r="I865" s="35"/>
    </row>
    <row r="866">
      <c r="I866" s="35"/>
    </row>
    <row r="867">
      <c r="I867" s="35"/>
    </row>
    <row r="868">
      <c r="I868" s="35"/>
    </row>
    <row r="869">
      <c r="I869" s="35"/>
    </row>
    <row r="870">
      <c r="I870" s="35"/>
    </row>
    <row r="871">
      <c r="I871" s="35"/>
    </row>
    <row r="872">
      <c r="I872" s="35"/>
    </row>
    <row r="873">
      <c r="I873" s="35"/>
    </row>
    <row r="874">
      <c r="I874" s="35"/>
    </row>
    <row r="875">
      <c r="I875" s="35"/>
    </row>
    <row r="876">
      <c r="I876" s="35"/>
    </row>
    <row r="877">
      <c r="I877" s="35"/>
    </row>
    <row r="878">
      <c r="I878" s="35"/>
    </row>
    <row r="879">
      <c r="I879" s="35"/>
    </row>
    <row r="880">
      <c r="I880" s="35"/>
    </row>
    <row r="881">
      <c r="I881" s="35"/>
    </row>
    <row r="882">
      <c r="I882" s="35"/>
    </row>
    <row r="883">
      <c r="I883" s="35"/>
    </row>
    <row r="884">
      <c r="I884" s="35"/>
    </row>
    <row r="885">
      <c r="I885" s="35"/>
    </row>
    <row r="886">
      <c r="I886" s="35"/>
    </row>
    <row r="887">
      <c r="I887" s="35"/>
    </row>
    <row r="888">
      <c r="I888" s="35"/>
    </row>
    <row r="889">
      <c r="I889" s="35"/>
    </row>
    <row r="890">
      <c r="I890" s="35"/>
    </row>
    <row r="891">
      <c r="I891" s="35"/>
    </row>
    <row r="892">
      <c r="I892" s="35"/>
    </row>
    <row r="893">
      <c r="I893" s="35"/>
    </row>
    <row r="894">
      <c r="I894" s="35"/>
    </row>
    <row r="895">
      <c r="I895" s="35"/>
    </row>
    <row r="896">
      <c r="I896" s="35"/>
    </row>
    <row r="897">
      <c r="I897" s="35"/>
    </row>
    <row r="898">
      <c r="I898" s="35"/>
    </row>
    <row r="899">
      <c r="I899" s="35"/>
    </row>
    <row r="900">
      <c r="I900" s="35"/>
    </row>
    <row r="901">
      <c r="I901" s="35"/>
    </row>
    <row r="902">
      <c r="I902" s="35"/>
    </row>
    <row r="903">
      <c r="I903" s="35"/>
    </row>
    <row r="904">
      <c r="I904" s="35"/>
    </row>
    <row r="905">
      <c r="I905" s="35"/>
    </row>
    <row r="906">
      <c r="I906" s="35"/>
    </row>
    <row r="907">
      <c r="I907" s="35"/>
    </row>
    <row r="908">
      <c r="I908" s="35"/>
    </row>
    <row r="909">
      <c r="I909" s="35"/>
    </row>
    <row r="910">
      <c r="I910" s="35"/>
    </row>
    <row r="911">
      <c r="I911" s="35"/>
    </row>
    <row r="912">
      <c r="I912" s="35"/>
    </row>
    <row r="913">
      <c r="I913" s="35"/>
    </row>
    <row r="914">
      <c r="I914" s="35"/>
    </row>
    <row r="915">
      <c r="I915" s="35"/>
    </row>
    <row r="916">
      <c r="I916" s="35"/>
    </row>
    <row r="917">
      <c r="I917" s="35"/>
    </row>
    <row r="918">
      <c r="I918" s="35"/>
    </row>
    <row r="919">
      <c r="I919" s="35"/>
    </row>
    <row r="920">
      <c r="I920" s="35"/>
    </row>
    <row r="921">
      <c r="I921" s="35"/>
    </row>
    <row r="922">
      <c r="I922" s="35"/>
    </row>
    <row r="923">
      <c r="I923" s="35"/>
    </row>
    <row r="924">
      <c r="I924" s="35"/>
    </row>
    <row r="925">
      <c r="I925" s="35"/>
    </row>
    <row r="926">
      <c r="I926" s="35"/>
    </row>
    <row r="927">
      <c r="I927" s="35"/>
    </row>
    <row r="928">
      <c r="I928" s="35"/>
    </row>
    <row r="929">
      <c r="I929" s="35"/>
    </row>
    <row r="930">
      <c r="I930" s="35"/>
    </row>
    <row r="931">
      <c r="I931" s="35"/>
    </row>
    <row r="932">
      <c r="I932" s="35"/>
    </row>
    <row r="933">
      <c r="I933" s="35"/>
    </row>
    <row r="934">
      <c r="I934" s="35"/>
    </row>
    <row r="935">
      <c r="I935" s="35"/>
    </row>
    <row r="936">
      <c r="I936" s="35"/>
    </row>
    <row r="937">
      <c r="I937" s="35"/>
    </row>
    <row r="938">
      <c r="I938" s="35"/>
    </row>
    <row r="939">
      <c r="I939" s="35"/>
    </row>
    <row r="940">
      <c r="I940" s="35"/>
    </row>
    <row r="941">
      <c r="I941" s="35"/>
    </row>
    <row r="942">
      <c r="I942" s="35"/>
    </row>
    <row r="943">
      <c r="I943" s="35"/>
    </row>
    <row r="944">
      <c r="I944" s="35"/>
    </row>
    <row r="945">
      <c r="I945" s="35"/>
    </row>
    <row r="946">
      <c r="I946" s="35"/>
    </row>
    <row r="947">
      <c r="I947" s="35"/>
    </row>
    <row r="948">
      <c r="I948" s="35"/>
    </row>
    <row r="949">
      <c r="I949" s="35"/>
    </row>
    <row r="950">
      <c r="I950" s="35"/>
    </row>
    <row r="951">
      <c r="I951" s="35"/>
    </row>
    <row r="952">
      <c r="I952" s="35"/>
    </row>
    <row r="953">
      <c r="I953" s="35"/>
    </row>
    <row r="954">
      <c r="I954" s="35"/>
    </row>
    <row r="955">
      <c r="I955" s="35"/>
    </row>
    <row r="956">
      <c r="I956" s="35"/>
    </row>
    <row r="957">
      <c r="I957" s="35"/>
    </row>
    <row r="958">
      <c r="I958" s="35"/>
    </row>
    <row r="959">
      <c r="I959" s="35"/>
    </row>
    <row r="960">
      <c r="I960" s="35"/>
    </row>
    <row r="961">
      <c r="I961" s="35"/>
    </row>
    <row r="962">
      <c r="I962" s="35"/>
    </row>
    <row r="963">
      <c r="I963" s="35"/>
    </row>
    <row r="964">
      <c r="I964" s="35"/>
    </row>
    <row r="965">
      <c r="I965" s="35"/>
    </row>
    <row r="966">
      <c r="I966" s="35"/>
    </row>
    <row r="967">
      <c r="I967" s="35"/>
    </row>
    <row r="968">
      <c r="I968" s="35"/>
    </row>
    <row r="969">
      <c r="I969" s="35"/>
    </row>
    <row r="970">
      <c r="I970" s="35"/>
    </row>
    <row r="971">
      <c r="I971" s="35"/>
    </row>
    <row r="972">
      <c r="I972" s="35"/>
    </row>
    <row r="973">
      <c r="I973" s="35"/>
    </row>
    <row r="974">
      <c r="I974" s="35"/>
    </row>
    <row r="975">
      <c r="I975" s="35"/>
    </row>
    <row r="976">
      <c r="I976" s="35"/>
    </row>
    <row r="977">
      <c r="I977" s="35"/>
    </row>
    <row r="978">
      <c r="I978" s="35"/>
    </row>
    <row r="979">
      <c r="I979" s="35"/>
    </row>
    <row r="980">
      <c r="I980" s="35"/>
    </row>
    <row r="981">
      <c r="I981" s="35"/>
    </row>
    <row r="982">
      <c r="I982" s="35"/>
    </row>
    <row r="983">
      <c r="I983" s="35"/>
    </row>
    <row r="984">
      <c r="I984" s="35"/>
    </row>
    <row r="985">
      <c r="I985" s="35"/>
    </row>
    <row r="986">
      <c r="I986" s="35"/>
    </row>
    <row r="987">
      <c r="I987" s="35"/>
    </row>
    <row r="988">
      <c r="I988" s="35"/>
    </row>
    <row r="989">
      <c r="I989" s="35"/>
    </row>
    <row r="990">
      <c r="I990" s="35"/>
    </row>
    <row r="991">
      <c r="I991" s="35"/>
    </row>
    <row r="992">
      <c r="I992" s="35"/>
    </row>
    <row r="993">
      <c r="I993" s="35"/>
    </row>
    <row r="994">
      <c r="I994" s="35"/>
    </row>
    <row r="995">
      <c r="I995" s="35"/>
    </row>
    <row r="996">
      <c r="I996" s="35"/>
    </row>
    <row r="997">
      <c r="I997" s="35"/>
    </row>
    <row r="998">
      <c r="I998" s="35"/>
    </row>
    <row r="999">
      <c r="I999" s="35"/>
    </row>
    <row r="1000">
      <c r="I1000" s="35"/>
    </row>
    <row r="1001">
      <c r="I1001" s="35"/>
    </row>
    <row r="1002">
      <c r="I1002" s="35"/>
    </row>
    <row r="1003">
      <c r="I1003" s="35"/>
    </row>
    <row r="1004">
      <c r="I1004" s="35"/>
    </row>
    <row r="1005">
      <c r="I1005" s="35"/>
    </row>
    <row r="1006">
      <c r="I1006" s="35"/>
    </row>
    <row r="1007">
      <c r="I1007" s="35"/>
    </row>
    <row r="1008">
      <c r="I1008" s="35"/>
    </row>
    <row r="1009">
      <c r="I1009" s="35"/>
    </row>
    <row r="1010">
      <c r="I1010" s="35"/>
    </row>
    <row r="1011">
      <c r="I1011" s="35"/>
    </row>
    <row r="1012">
      <c r="I1012" s="35"/>
    </row>
    <row r="1013">
      <c r="I1013" s="35"/>
    </row>
    <row r="1014">
      <c r="I1014" s="35"/>
    </row>
    <row r="1015">
      <c r="I1015" s="35"/>
    </row>
    <row r="1016">
      <c r="I1016" s="35"/>
    </row>
  </sheetData>
  <customSheetViews>
    <customSheetView guid="{51E2F995-2B75-428A-BE53-8F5247B7ABC4}" filter="1" showAutoFilter="1">
      <autoFilter ref="$J$1:$J$1016"/>
    </customSheetView>
  </customSheetViews>
  <mergeCells count="2">
    <mergeCell ref="H1:I1"/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65</v>
      </c>
      <c r="C1" s="1" t="s">
        <v>13</v>
      </c>
      <c r="D1" s="1" t="s">
        <v>24</v>
      </c>
      <c r="E1" s="1" t="s">
        <v>38</v>
      </c>
      <c r="F1" s="1" t="s">
        <v>41</v>
      </c>
      <c r="G1" s="1" t="s">
        <v>67</v>
      </c>
      <c r="H1" s="1"/>
      <c r="I1" s="1"/>
    </row>
    <row r="2">
      <c r="A2" s="1" t="s">
        <v>131</v>
      </c>
      <c r="B2" s="1">
        <v>2.0</v>
      </c>
      <c r="C2" s="1">
        <v>3.0</v>
      </c>
      <c r="D2" s="1">
        <v>5.0</v>
      </c>
      <c r="E2" s="1">
        <v>8.0</v>
      </c>
      <c r="F2" s="1">
        <v>10.0</v>
      </c>
      <c r="G2" s="1">
        <v>20.0</v>
      </c>
    </row>
    <row r="3">
      <c r="A3" s="1"/>
      <c r="B3" s="1" t="s">
        <v>64</v>
      </c>
      <c r="C3" s="1" t="s">
        <v>12</v>
      </c>
      <c r="D3" s="1" t="s">
        <v>23</v>
      </c>
      <c r="E3" s="1" t="s">
        <v>37</v>
      </c>
      <c r="F3" s="1" t="s">
        <v>96</v>
      </c>
      <c r="G3" s="1" t="s">
        <v>80</v>
      </c>
      <c r="H3" s="1"/>
      <c r="I3" s="1"/>
    </row>
    <row r="4">
      <c r="A4" s="1"/>
      <c r="B4" s="1" t="s">
        <v>68</v>
      </c>
      <c r="C4" s="1" t="s">
        <v>14</v>
      </c>
      <c r="D4" s="1" t="s">
        <v>30</v>
      </c>
      <c r="E4" s="1" t="s">
        <v>39</v>
      </c>
      <c r="F4" s="1" t="s">
        <v>40</v>
      </c>
      <c r="G4" s="1" t="s">
        <v>66</v>
      </c>
      <c r="H4" s="1"/>
    </row>
    <row r="5">
      <c r="A5" s="1"/>
      <c r="B5" s="1" t="s">
        <v>69</v>
      </c>
      <c r="C5" s="1" t="s">
        <v>15</v>
      </c>
      <c r="D5" s="1" t="s">
        <v>34</v>
      </c>
      <c r="E5" s="1" t="s">
        <v>95</v>
      </c>
      <c r="G5" s="1" t="s">
        <v>77</v>
      </c>
      <c r="H5" s="1"/>
    </row>
    <row r="6">
      <c r="A6" s="1"/>
      <c r="B6" s="1" t="s">
        <v>70</v>
      </c>
      <c r="C6" s="1" t="s">
        <v>20</v>
      </c>
      <c r="D6" s="1" t="s">
        <v>33</v>
      </c>
      <c r="G6" s="1" t="s">
        <v>78</v>
      </c>
      <c r="H6" s="1"/>
    </row>
    <row r="7">
      <c r="A7" s="1"/>
      <c r="B7" s="1" t="s">
        <v>72</v>
      </c>
      <c r="C7" s="1" t="s">
        <v>27</v>
      </c>
      <c r="D7" s="1" t="s">
        <v>35</v>
      </c>
    </row>
    <row r="8">
      <c r="A8" s="1"/>
      <c r="B8" s="1" t="s">
        <v>74</v>
      </c>
      <c r="C8" s="1" t="s">
        <v>44</v>
      </c>
      <c r="D8" s="1" t="s">
        <v>43</v>
      </c>
    </row>
    <row r="9">
      <c r="A9" s="1"/>
      <c r="B9" s="1" t="s">
        <v>76</v>
      </c>
      <c r="C9" s="1" t="s">
        <v>45</v>
      </c>
    </row>
    <row r="10">
      <c r="A10" s="1"/>
      <c r="B10" s="1" t="s">
        <v>81</v>
      </c>
      <c r="C10" s="1" t="s">
        <v>46</v>
      </c>
    </row>
    <row r="11">
      <c r="A11" s="1"/>
      <c r="B11" s="1" t="s">
        <v>82</v>
      </c>
      <c r="C11" s="1" t="s">
        <v>47</v>
      </c>
    </row>
    <row r="12">
      <c r="A12" s="1"/>
      <c r="B12" s="1" t="s">
        <v>83</v>
      </c>
      <c r="C12" s="1" t="s">
        <v>48</v>
      </c>
    </row>
    <row r="13">
      <c r="A13" s="1"/>
      <c r="B13" s="1" t="s">
        <v>84</v>
      </c>
      <c r="C13" s="1" t="s">
        <v>50</v>
      </c>
    </row>
    <row r="14">
      <c r="A14" s="1"/>
      <c r="B14" s="1" t="s">
        <v>85</v>
      </c>
      <c r="C14" s="1" t="s">
        <v>51</v>
      </c>
    </row>
    <row r="15">
      <c r="A15" s="1"/>
      <c r="B15" s="1" t="s">
        <v>86</v>
      </c>
      <c r="C15" s="1" t="s">
        <v>52</v>
      </c>
    </row>
    <row r="16">
      <c r="A16" s="1"/>
      <c r="B16" s="1" t="s">
        <v>97</v>
      </c>
      <c r="C16" s="1" t="s">
        <v>53</v>
      </c>
    </row>
    <row r="17">
      <c r="A17" s="1"/>
      <c r="B17" s="1" t="s">
        <v>98</v>
      </c>
      <c r="C17" s="1" t="s">
        <v>54</v>
      </c>
    </row>
    <row r="18">
      <c r="A18" s="1"/>
      <c r="B18" s="1" t="s">
        <v>99</v>
      </c>
      <c r="C18" s="1" t="s">
        <v>71</v>
      </c>
    </row>
    <row r="19">
      <c r="C19" s="1" t="s">
        <v>132</v>
      </c>
    </row>
    <row r="20">
      <c r="C20" s="1" t="s">
        <v>133</v>
      </c>
    </row>
    <row r="21">
      <c r="C21" s="1" t="s">
        <v>87</v>
      </c>
    </row>
    <row r="22">
      <c r="C22" s="1" t="s">
        <v>88</v>
      </c>
    </row>
    <row r="23">
      <c r="C23" s="1" t="s">
        <v>89</v>
      </c>
    </row>
    <row r="24">
      <c r="C24" s="1"/>
    </row>
    <row r="25">
      <c r="C25" s="1"/>
    </row>
  </sheetData>
  <drawing r:id="rId1"/>
</worksheet>
</file>