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11490"/>
  </bookViews>
  <sheets>
    <sheet name="DCC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F16" i="1"/>
  <c r="C17" i="1"/>
  <c r="C14" i="1"/>
  <c r="D13" i="1"/>
  <c r="D12" i="1"/>
  <c r="D11" i="1"/>
  <c r="D10" i="1"/>
  <c r="D9" i="1"/>
  <c r="D8" i="1"/>
  <c r="D7" i="1"/>
  <c r="D6" i="1"/>
  <c r="D5" i="1"/>
  <c r="F17" i="1" l="1"/>
  <c r="D14" i="1"/>
  <c r="C18" i="1" s="1"/>
  <c r="C16" i="1" s="1"/>
</calcChain>
</file>

<file path=xl/sharedStrings.xml><?xml version="1.0" encoding="utf-8"?>
<sst xmlns="http://schemas.openxmlformats.org/spreadsheetml/2006/main" count="25" uniqueCount="25">
  <si>
    <t>Устранение</t>
  </si>
  <si>
    <t>№ игры</t>
  </si>
  <si>
    <t>Очки</t>
  </si>
  <si>
    <t>Итого</t>
  </si>
  <si>
    <t>Осталось игр</t>
  </si>
  <si>
    <t>Текущее время</t>
  </si>
  <si>
    <t>PTS за игру</t>
  </si>
  <si>
    <t>Старт</t>
  </si>
  <si>
    <t>Дата</t>
  </si>
  <si>
    <t>Начало турнира</t>
  </si>
  <si>
    <t>За текущую игру</t>
  </si>
  <si>
    <t>План, оч.</t>
  </si>
  <si>
    <t>Поиск игры, сек</t>
  </si>
  <si>
    <t>Поиск последней игры, сек</t>
  </si>
  <si>
    <t>Максимальная длительность игры, сек</t>
  </si>
  <si>
    <t>Длительность турнира</t>
  </si>
  <si>
    <t>Устранений,
кол-во</t>
  </si>
  <si>
    <t>Место,
№</t>
  </si>
  <si>
    <t>Итоговое место</t>
  </si>
  <si>
    <t>Инструкция</t>
  </si>
  <si>
    <t>Указать дату, время и длительность турнира</t>
  </si>
  <si>
    <t>Указать желаемое кол-во очков</t>
  </si>
  <si>
    <t xml:space="preserve">При необходимости, установить лимиты времени в секундах </t>
  </si>
  <si>
    <t>По окончании матча отмечать занятое место и кол-во килов на команду</t>
  </si>
  <si>
    <t>Используется просто для записи Ваших результатов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</si>
</sst>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2" xfId="0" applyFill="1" applyBorder="1" applyProtection="1">
      <protection hidden="1"/>
    </xf>
    <xf numFmtId="0" fontId="0" fillId="0" borderId="3" xfId="0" applyFill="1" applyBorder="1" applyProtection="1">
      <protection hidden="1"/>
    </xf>
    <xf numFmtId="0" fontId="0" fillId="0" borderId="0" xfId="0" applyProtection="1">
      <protection hidden="1"/>
    </xf>
    <xf numFmtId="0" fontId="0" fillId="0" borderId="4" xfId="0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0" fillId="0" borderId="0" xfId="0" applyFill="1" applyProtection="1">
      <protection hidden="1"/>
    </xf>
    <xf numFmtId="0" fontId="0" fillId="0" borderId="5" xfId="0" applyFill="1" applyBorder="1" applyProtection="1">
      <protection hidden="1"/>
    </xf>
    <xf numFmtId="11" fontId="0" fillId="0" borderId="0" xfId="0" applyNumberFormat="1" applyFill="1" applyBorder="1" applyProtection="1">
      <protection hidden="1"/>
    </xf>
    <xf numFmtId="2" fontId="0" fillId="0" borderId="0" xfId="0" applyNumberFormat="1" applyProtection="1">
      <protection hidden="1"/>
    </xf>
    <xf numFmtId="0" fontId="0" fillId="0" borderId="6" xfId="0" applyFill="1" applyBorder="1" applyProtection="1">
      <protection hidden="1"/>
    </xf>
    <xf numFmtId="0" fontId="0" fillId="0" borderId="7" xfId="0" applyFill="1" applyBorder="1" applyProtection="1">
      <protection hidden="1"/>
    </xf>
    <xf numFmtId="0" fontId="0" fillId="0" borderId="8" xfId="0" applyFill="1" applyBorder="1" applyProtection="1">
      <protection hidden="1"/>
    </xf>
    <xf numFmtId="164" fontId="0" fillId="0" borderId="0" xfId="0" applyNumberFormat="1" applyProtection="1">
      <protection hidden="1"/>
    </xf>
    <xf numFmtId="0" fontId="0" fillId="0" borderId="4" xfId="0" applyFill="1" applyBorder="1" applyAlignment="1" applyProtection="1">
      <alignment horizontal="right"/>
      <protection hidden="1"/>
    </xf>
    <xf numFmtId="0" fontId="0" fillId="0" borderId="0" xfId="0" applyFill="1" applyBorder="1" applyAlignment="1" applyProtection="1">
      <alignment horizontal="right"/>
      <protection hidden="1"/>
    </xf>
    <xf numFmtId="0" fontId="0" fillId="0" borderId="4" xfId="0" applyFill="1" applyBorder="1" applyAlignment="1" applyProtection="1">
      <alignment horizontal="right"/>
      <protection hidden="1"/>
    </xf>
    <xf numFmtId="20" fontId="0" fillId="0" borderId="0" xfId="0" applyNumberFormat="1" applyFill="1" applyBorder="1" applyAlignment="1" applyProtection="1">
      <alignment horizontal="left"/>
      <protection hidden="1"/>
    </xf>
    <xf numFmtId="164" fontId="0" fillId="0" borderId="0" xfId="0" applyNumberFormat="1" applyFill="1" applyBorder="1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0" fillId="0" borderId="0" xfId="0" applyFill="1" applyBorder="1" applyAlignment="1" applyProtection="1">
      <alignment wrapText="1"/>
      <protection hidden="1"/>
    </xf>
    <xf numFmtId="0" fontId="0" fillId="0" borderId="1" xfId="0" applyFill="1" applyBorder="1" applyAlignment="1" applyProtection="1">
      <alignment horizontal="right"/>
      <protection hidden="1"/>
    </xf>
    <xf numFmtId="0" fontId="0" fillId="0" borderId="2" xfId="0" applyFill="1" applyBorder="1" applyAlignment="1" applyProtection="1">
      <alignment horizontal="right"/>
      <protection hidden="1"/>
    </xf>
    <xf numFmtId="0" fontId="0" fillId="3" borderId="0" xfId="0" applyFill="1" applyBorder="1" applyProtection="1">
      <protection locked="0"/>
    </xf>
    <xf numFmtId="14" fontId="0" fillId="2" borderId="0" xfId="0" applyNumberFormat="1" applyFill="1" applyBorder="1" applyProtection="1">
      <protection locked="0"/>
    </xf>
    <xf numFmtId="20" fontId="0" fillId="2" borderId="0" xfId="0" applyNumberFormat="1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6" borderId="2" xfId="0" applyFill="1" applyBorder="1" applyProtection="1">
      <protection locked="0"/>
    </xf>
    <xf numFmtId="0" fontId="0" fillId="5" borderId="0" xfId="0" applyFill="1" applyProtection="1">
      <protection locked="0"/>
    </xf>
    <xf numFmtId="0" fontId="0" fillId="3" borderId="0" xfId="0" applyFill="1" applyProtection="1">
      <protection hidden="1"/>
    </xf>
    <xf numFmtId="0" fontId="0" fillId="2" borderId="0" xfId="0" applyFill="1" applyProtection="1">
      <protection hidden="1"/>
    </xf>
    <xf numFmtId="0" fontId="0" fillId="4" borderId="0" xfId="0" applyFill="1" applyProtection="1">
      <protection hidden="1"/>
    </xf>
    <xf numFmtId="0" fontId="0" fillId="5" borderId="0" xfId="0" applyFill="1" applyProtection="1">
      <protection hidden="1"/>
    </xf>
    <xf numFmtId="0" fontId="0" fillId="6" borderId="0" xfId="0" applyFill="1" applyProtection="1">
      <protection hidden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zoomScale="115" zoomScaleNormal="115" workbookViewId="0">
      <selection activeCell="C4" sqref="C4"/>
    </sheetView>
  </sheetViews>
  <sheetFormatPr defaultRowHeight="15" x14ac:dyDescent="0.25"/>
  <cols>
    <col min="1" max="1" width="8.140625" style="3" bestFit="1" customWidth="1"/>
    <col min="2" max="2" width="7.28515625" style="3" bestFit="1" customWidth="1"/>
    <col min="3" max="3" width="12.28515625" style="3" bestFit="1" customWidth="1"/>
    <col min="4" max="4" width="11.42578125" style="3" customWidth="1"/>
    <col min="5" max="5" width="11.140625" style="3" bestFit="1" customWidth="1"/>
    <col min="6" max="6" width="21.28515625" style="3" customWidth="1"/>
    <col min="7" max="7" width="3.42578125" style="3" customWidth="1"/>
    <col min="8" max="8" width="3" style="3" customWidth="1"/>
    <col min="9" max="9" width="3.42578125" style="3" customWidth="1"/>
    <col min="10" max="10" width="9.140625" style="3"/>
    <col min="11" max="11" width="11.7109375" style="3" bestFit="1" customWidth="1"/>
    <col min="12" max="16384" width="9.140625" style="3"/>
  </cols>
  <sheetData>
    <row r="1" spans="1:11" x14ac:dyDescent="0.25">
      <c r="A1" s="21" t="s">
        <v>18</v>
      </c>
      <c r="B1" s="22"/>
      <c r="C1" s="27"/>
      <c r="D1" s="1" t="s">
        <v>11</v>
      </c>
      <c r="E1" s="26"/>
      <c r="F1" s="1"/>
      <c r="G1" s="1" t="s">
        <v>0</v>
      </c>
      <c r="H1" s="1">
        <v>1</v>
      </c>
      <c r="I1" s="2"/>
    </row>
    <row r="2" spans="1:11" x14ac:dyDescent="0.25">
      <c r="F2" s="5"/>
      <c r="G2" s="6">
        <v>25</v>
      </c>
      <c r="H2" s="6">
        <v>2</v>
      </c>
      <c r="I2" s="7">
        <f>H2+I1</f>
        <v>2</v>
      </c>
      <c r="K2" s="3" t="s">
        <v>19</v>
      </c>
    </row>
    <row r="3" spans="1:11" ht="30" x14ac:dyDescent="0.25">
      <c r="A3" s="16" t="s">
        <v>1</v>
      </c>
      <c r="B3" s="20" t="s">
        <v>17</v>
      </c>
      <c r="C3" s="20" t="s">
        <v>16</v>
      </c>
      <c r="D3" s="5" t="s">
        <v>2</v>
      </c>
      <c r="E3" s="5"/>
      <c r="F3" s="5"/>
      <c r="G3" s="6">
        <v>24</v>
      </c>
      <c r="H3" s="6">
        <v>2</v>
      </c>
      <c r="I3" s="7">
        <f t="shared" ref="I3:I26" si="0">H3+I2</f>
        <v>4</v>
      </c>
      <c r="K3" s="30" t="s">
        <v>20</v>
      </c>
    </row>
    <row r="4" spans="1:11" x14ac:dyDescent="0.25">
      <c r="A4" s="4">
        <v>1</v>
      </c>
      <c r="B4" s="23"/>
      <c r="C4" s="23"/>
      <c r="D4" s="5">
        <f>IF(B4,IF(B4&lt;=$G$26,($I$26+C4*$H$1),IF(B4&lt;=$G$25,($I$25+C4*$H$1),IF(B4&lt;=$G$24,($I$24+C4*$H$1),IF(B4&lt;=$G$23,($I$23+C4*$H$1),IF(B4&lt;=$G$22,($I$22+C4*$H$1),IF(B4&lt;=$G$21,($I$21+C4*$H$1),IF(B4&lt;=$G$20,($I$20+C4*$H$1),IF(B4&lt;=$G$19,($I$19+C4*$H$1),IF(B4&lt;=$G$18,($I$18+C4*$H$1),IF(B4&lt;=$G$17,($I$17+C4*$H$1),IF(B4&lt;=$G$16,($I$16+C4*$H$1),IF(B4&lt;=$G$15,($I$15+C4*$H$1),IF(B4&lt;=$G$14,($I$14+C4*$H$1),IF(B4&lt;=$G$13,($I$13+C4*$H$1),IF(B4&lt;=$G$12,($I$12+C4*$H$1),IF(B4&lt;=$G$11,($I$11+C4*$H$1),IF(B4&lt;=$G$10,($I$10+C4*$H$1),IF(B4&lt;=$G$9,($I$9+C4*$H$1),IF(B4&lt;=$G$8,($I$8+C4*$H$1),IF(B4&lt;=$G$7,($I$7+C4*$H$1),IF(B4&lt;=$G$6,($I$6+C4*$H$1),IF(B4&lt;=$G$5,($I$5+C4*$H$1),IF(B4&lt;=$G$4,($I$4+C4*$H$1),IF(B4&lt;=$G$3,($I$3+C4*$H$1),IF(B4&lt;=$G$2,($I$2+C4*$H$1),(C4*$H$1)))))))))))))))))))))))))),0)</f>
        <v>0</v>
      </c>
      <c r="E4" s="6"/>
      <c r="F4" s="5"/>
      <c r="G4" s="6">
        <v>23</v>
      </c>
      <c r="H4" s="6">
        <v>2</v>
      </c>
      <c r="I4" s="7">
        <f t="shared" si="0"/>
        <v>6</v>
      </c>
      <c r="K4" s="31" t="s">
        <v>21</v>
      </c>
    </row>
    <row r="5" spans="1:11" x14ac:dyDescent="0.25">
      <c r="A5" s="4">
        <v>2</v>
      </c>
      <c r="B5" s="23"/>
      <c r="C5" s="23"/>
      <c r="D5" s="5">
        <f t="shared" ref="D5:D13" si="1">IF(B5,IF(B5&lt;=$G$22,($I$22+C5*$H$1),IF(B5&lt;=$G$21,($I$21+C5*$H$1),IF(B5&lt;=$G$20,($I$20+C5*$H$1),IF(B5&lt;=$G$19,($I$19+C5*$H$1),IF(B5&lt;=$G$18,($I$18+C5*$H$1),IF(B5&lt;=$G$17,($I$17+C5*$H$1),IF(B5&lt;=$G$16,($I$16+C5*$H$1),IF(B5&lt;=$G$15,($I$15+C5*$H$1),IF(B5&lt;=$G$14,($I$14+C5*$H$1),IF(B5&lt;=$G$13,($I$13+C5*$H$1),IF(B5&lt;=$G$12,($I$12+C5*$H$1),IF(B5&lt;=$G$11,($I$11+C5*$H$1),IF(B5&lt;=$G$10,($I$10+C5*$H$1),IF(B5&lt;=$G$9,($I$9+C5*$H$1),IF(B5&lt;=$G$8,($I$8+C5*$H$1),IF(B5&lt;=$G$7,($I$7+C5*$H$1),IF(B5&lt;=$G$6,($I$6+C5*$H$1),IF(B5&lt;=$G$5,($I$5+C5*$H$1),IF(B5&lt;=$G$4,($I$4+C5*$H$1),IF(B5&lt;=$G$3,($I$3+C5*$H$1),IF(B5&lt;=$G$2,($I$2+C5*$H$1),(C5*$H$1)))))))))))))))))))))),0)</f>
        <v>0</v>
      </c>
      <c r="E5" s="5"/>
      <c r="F5" s="5"/>
      <c r="G5" s="6">
        <v>22</v>
      </c>
      <c r="H5" s="6">
        <v>2</v>
      </c>
      <c r="I5" s="7">
        <f t="shared" si="0"/>
        <v>8</v>
      </c>
      <c r="K5" s="32" t="s">
        <v>22</v>
      </c>
    </row>
    <row r="6" spans="1:11" x14ac:dyDescent="0.25">
      <c r="A6" s="4">
        <v>3</v>
      </c>
      <c r="B6" s="23"/>
      <c r="C6" s="23"/>
      <c r="D6" s="5">
        <f t="shared" si="1"/>
        <v>0</v>
      </c>
      <c r="E6" s="5"/>
      <c r="F6" s="5"/>
      <c r="G6" s="6">
        <v>21</v>
      </c>
      <c r="H6" s="6">
        <v>2</v>
      </c>
      <c r="I6" s="7">
        <f t="shared" si="0"/>
        <v>10</v>
      </c>
      <c r="K6" s="29" t="s">
        <v>23</v>
      </c>
    </row>
    <row r="7" spans="1:11" x14ac:dyDescent="0.25">
      <c r="A7" s="4">
        <v>4</v>
      </c>
      <c r="B7" s="23"/>
      <c r="C7" s="23"/>
      <c r="D7" s="5">
        <f t="shared" si="1"/>
        <v>0</v>
      </c>
      <c r="E7" s="8"/>
      <c r="F7" s="5"/>
      <c r="G7" s="6">
        <v>20</v>
      </c>
      <c r="H7" s="6">
        <v>2</v>
      </c>
      <c r="I7" s="7">
        <f t="shared" si="0"/>
        <v>12</v>
      </c>
      <c r="K7" s="33" t="s">
        <v>24</v>
      </c>
    </row>
    <row r="8" spans="1:11" x14ac:dyDescent="0.25">
      <c r="A8" s="4">
        <v>5</v>
      </c>
      <c r="B8" s="23"/>
      <c r="C8" s="23"/>
      <c r="D8" s="5">
        <f t="shared" si="1"/>
        <v>0</v>
      </c>
      <c r="E8" s="8"/>
      <c r="F8" s="5"/>
      <c r="G8" s="6">
        <v>19</v>
      </c>
      <c r="H8" s="6">
        <v>2</v>
      </c>
      <c r="I8" s="7">
        <f t="shared" si="0"/>
        <v>14</v>
      </c>
    </row>
    <row r="9" spans="1:11" x14ac:dyDescent="0.25">
      <c r="A9" s="4">
        <v>6</v>
      </c>
      <c r="B9" s="23"/>
      <c r="C9" s="23"/>
      <c r="D9" s="5">
        <f t="shared" si="1"/>
        <v>0</v>
      </c>
      <c r="E9" s="5"/>
      <c r="F9" s="5"/>
      <c r="G9" s="6">
        <v>18</v>
      </c>
      <c r="H9" s="6">
        <v>2</v>
      </c>
      <c r="I9" s="7">
        <f t="shared" si="0"/>
        <v>16</v>
      </c>
    </row>
    <row r="10" spans="1:11" x14ac:dyDescent="0.25">
      <c r="A10" s="4">
        <v>7</v>
      </c>
      <c r="B10" s="23"/>
      <c r="C10" s="23"/>
      <c r="D10" s="5">
        <f t="shared" si="1"/>
        <v>0</v>
      </c>
      <c r="E10" s="5"/>
      <c r="F10" s="5"/>
      <c r="G10" s="6">
        <v>17</v>
      </c>
      <c r="H10" s="6">
        <v>2</v>
      </c>
      <c r="I10" s="7">
        <f t="shared" si="0"/>
        <v>18</v>
      </c>
    </row>
    <row r="11" spans="1:11" x14ac:dyDescent="0.25">
      <c r="A11" s="4">
        <v>8</v>
      </c>
      <c r="B11" s="23"/>
      <c r="C11" s="23"/>
      <c r="D11" s="5">
        <f t="shared" si="1"/>
        <v>0</v>
      </c>
      <c r="E11" s="5"/>
      <c r="F11" s="5"/>
      <c r="G11" s="6">
        <v>16</v>
      </c>
      <c r="H11" s="6">
        <v>2</v>
      </c>
      <c r="I11" s="7">
        <f t="shared" si="0"/>
        <v>20</v>
      </c>
    </row>
    <row r="12" spans="1:11" x14ac:dyDescent="0.25">
      <c r="A12" s="4">
        <v>9</v>
      </c>
      <c r="B12" s="23"/>
      <c r="C12" s="23"/>
      <c r="D12" s="5">
        <f t="shared" si="1"/>
        <v>0</v>
      </c>
      <c r="E12" s="5"/>
      <c r="F12" s="5"/>
      <c r="G12" s="6">
        <v>15</v>
      </c>
      <c r="H12" s="6">
        <v>2</v>
      </c>
      <c r="I12" s="7">
        <f t="shared" si="0"/>
        <v>22</v>
      </c>
    </row>
    <row r="13" spans="1:11" x14ac:dyDescent="0.25">
      <c r="A13" s="4">
        <v>10</v>
      </c>
      <c r="B13" s="23"/>
      <c r="C13" s="23"/>
      <c r="D13" s="5">
        <f t="shared" si="1"/>
        <v>0</v>
      </c>
      <c r="E13" s="5"/>
      <c r="F13" s="5"/>
      <c r="G13" s="6">
        <v>14</v>
      </c>
      <c r="H13" s="6">
        <v>2</v>
      </c>
      <c r="I13" s="7">
        <f t="shared" si="0"/>
        <v>24</v>
      </c>
    </row>
    <row r="14" spans="1:11" x14ac:dyDescent="0.25">
      <c r="A14" s="4"/>
      <c r="B14" s="5" t="s">
        <v>3</v>
      </c>
      <c r="C14" s="5">
        <f>SUM(C4:C13)</f>
        <v>0</v>
      </c>
      <c r="D14" s="5">
        <f>SUM(D4:D13)</f>
        <v>0</v>
      </c>
      <c r="E14" s="5"/>
      <c r="F14" s="5"/>
      <c r="G14" s="6">
        <v>13</v>
      </c>
      <c r="H14" s="6">
        <v>2</v>
      </c>
      <c r="I14" s="7">
        <f t="shared" si="0"/>
        <v>26</v>
      </c>
    </row>
    <row r="15" spans="1:11" x14ac:dyDescent="0.25">
      <c r="G15" s="6">
        <v>12</v>
      </c>
      <c r="H15" s="6">
        <v>2</v>
      </c>
      <c r="I15" s="7">
        <f t="shared" si="0"/>
        <v>28</v>
      </c>
    </row>
    <row r="16" spans="1:11" x14ac:dyDescent="0.25">
      <c r="A16" s="14" t="s">
        <v>10</v>
      </c>
      <c r="B16" s="15"/>
      <c r="C16" s="19">
        <f>C18+D14</f>
        <v>0</v>
      </c>
      <c r="D16" s="15" t="s">
        <v>5</v>
      </c>
      <c r="E16" s="15"/>
      <c r="F16" s="17" t="str">
        <f ca="1">CONCATENATE(HOUR(NOW()),":",MINUTE(NOW()),":",SECOND(NOW()))</f>
        <v>12:1:6</v>
      </c>
      <c r="G16" s="6">
        <v>11</v>
      </c>
      <c r="H16" s="6">
        <v>2</v>
      </c>
      <c r="I16" s="7">
        <f t="shared" si="0"/>
        <v>30</v>
      </c>
    </row>
    <row r="17" spans="1:12" x14ac:dyDescent="0.25">
      <c r="A17" s="14" t="s">
        <v>4</v>
      </c>
      <c r="B17" s="15"/>
      <c r="C17" s="19">
        <f>IF(B4&gt;0,IF(B5&gt;0,IF(B6&gt;0,IF(B7&gt;0,IF(B8&gt;0,IF(B9&gt;0,IF(B10&gt;0,IF(B11&gt;0,IF(B12&gt;0,IF(B13&gt;0,0,11-A13),11-A12),11-A11),11-A10),11-A9),11-A8),11-A7),11-A6),11-A5),11-A4)</f>
        <v>10</v>
      </c>
      <c r="D17" s="15" t="s">
        <v>7</v>
      </c>
      <c r="E17" s="15"/>
      <c r="F17" s="18">
        <f ca="1">IF(C17=0,"ФИНИШ",IF((E21+E22-F16)&gt;((($E$23+$E$25)*(C17-1)+$E$24)/(24*60*60)),(F16+E21+E22-F16-((($E$23+$E$25)*(C17-1)+$E$24)/(24*60*60))),"СРАЗУ"))</f>
        <v>0.85694444444444429</v>
      </c>
      <c r="G17" s="6">
        <v>10</v>
      </c>
      <c r="H17" s="6">
        <v>2</v>
      </c>
      <c r="I17" s="7">
        <f t="shared" si="0"/>
        <v>32</v>
      </c>
    </row>
    <row r="18" spans="1:12" x14ac:dyDescent="0.25">
      <c r="A18" s="14" t="s">
        <v>6</v>
      </c>
      <c r="B18" s="15"/>
      <c r="C18" s="19">
        <f>IF(C17=0,0,ROUNDUP(((E1-D14)/C17),0))</f>
        <v>0</v>
      </c>
      <c r="F18" s="5"/>
      <c r="G18" s="6">
        <v>9</v>
      </c>
      <c r="H18" s="6">
        <v>2</v>
      </c>
      <c r="I18" s="7">
        <f t="shared" si="0"/>
        <v>34</v>
      </c>
    </row>
    <row r="19" spans="1:12" x14ac:dyDescent="0.25">
      <c r="F19" s="5"/>
      <c r="G19" s="6">
        <v>8</v>
      </c>
      <c r="H19" s="6">
        <v>2</v>
      </c>
      <c r="I19" s="7">
        <f t="shared" si="0"/>
        <v>36</v>
      </c>
    </row>
    <row r="20" spans="1:12" x14ac:dyDescent="0.25">
      <c r="A20" s="14" t="s">
        <v>8</v>
      </c>
      <c r="B20" s="15"/>
      <c r="C20" s="15"/>
      <c r="D20" s="15"/>
      <c r="E20" s="24">
        <v>44979</v>
      </c>
      <c r="F20" s="5"/>
      <c r="G20" s="6">
        <v>7</v>
      </c>
      <c r="H20" s="6">
        <v>2</v>
      </c>
      <c r="I20" s="7">
        <f t="shared" si="0"/>
        <v>38</v>
      </c>
    </row>
    <row r="21" spans="1:12" x14ac:dyDescent="0.25">
      <c r="A21" s="14" t="s">
        <v>9</v>
      </c>
      <c r="B21" s="15"/>
      <c r="C21" s="15"/>
      <c r="D21" s="15"/>
      <c r="E21" s="25">
        <v>0.875</v>
      </c>
      <c r="F21" s="5"/>
      <c r="G21" s="6">
        <v>6</v>
      </c>
      <c r="H21" s="6">
        <v>2</v>
      </c>
      <c r="I21" s="7">
        <f t="shared" si="0"/>
        <v>40</v>
      </c>
    </row>
    <row r="22" spans="1:12" x14ac:dyDescent="0.25">
      <c r="A22" s="14" t="s">
        <v>15</v>
      </c>
      <c r="B22" s="15"/>
      <c r="C22" s="15"/>
      <c r="D22" s="15"/>
      <c r="E22" s="25">
        <v>0.125</v>
      </c>
      <c r="F22" s="5"/>
      <c r="G22" s="6">
        <v>5</v>
      </c>
      <c r="H22" s="6">
        <v>4</v>
      </c>
      <c r="I22" s="7">
        <f t="shared" si="0"/>
        <v>44</v>
      </c>
    </row>
    <row r="23" spans="1:12" x14ac:dyDescent="0.25">
      <c r="A23" s="14" t="s">
        <v>12</v>
      </c>
      <c r="B23" s="15"/>
      <c r="C23" s="15"/>
      <c r="D23" s="15"/>
      <c r="E23" s="28">
        <v>40</v>
      </c>
      <c r="F23" s="6"/>
      <c r="G23" s="6">
        <v>4</v>
      </c>
      <c r="H23" s="6">
        <v>4</v>
      </c>
      <c r="I23" s="7">
        <f t="shared" si="0"/>
        <v>48</v>
      </c>
    </row>
    <row r="24" spans="1:12" x14ac:dyDescent="0.25">
      <c r="A24" s="14" t="s">
        <v>13</v>
      </c>
      <c r="B24" s="15"/>
      <c r="C24" s="15"/>
      <c r="D24" s="15"/>
      <c r="E24" s="28">
        <v>120</v>
      </c>
      <c r="F24" s="6"/>
      <c r="G24" s="6">
        <v>3</v>
      </c>
      <c r="H24" s="6">
        <v>4</v>
      </c>
      <c r="I24" s="7">
        <f t="shared" si="0"/>
        <v>52</v>
      </c>
    </row>
    <row r="25" spans="1:12" x14ac:dyDescent="0.25">
      <c r="A25" s="14" t="s">
        <v>14</v>
      </c>
      <c r="B25" s="15"/>
      <c r="C25" s="15"/>
      <c r="D25" s="15"/>
      <c r="E25" s="28">
        <v>1320</v>
      </c>
      <c r="F25" s="6"/>
      <c r="G25" s="6">
        <v>2</v>
      </c>
      <c r="H25" s="6">
        <v>4</v>
      </c>
      <c r="I25" s="7">
        <f t="shared" si="0"/>
        <v>56</v>
      </c>
      <c r="L25" s="9"/>
    </row>
    <row r="26" spans="1:12" ht="15.75" thickBot="1" x14ac:dyDescent="0.3">
      <c r="A26" s="10"/>
      <c r="B26" s="11"/>
      <c r="C26" s="11"/>
      <c r="D26" s="11"/>
      <c r="E26" s="11"/>
      <c r="F26" s="11"/>
      <c r="G26" s="11">
        <v>1</v>
      </c>
      <c r="H26" s="11">
        <v>9</v>
      </c>
      <c r="I26" s="12">
        <f t="shared" si="0"/>
        <v>65</v>
      </c>
    </row>
    <row r="29" spans="1:12" x14ac:dyDescent="0.25">
      <c r="L29" s="13"/>
    </row>
  </sheetData>
  <sheetProtection algorithmName="SHA-512" hashValue="Er1MthdP/xWt9xegYVUNQSyx88Pf6FvWjE7ROj82lB4wnwGOlrQB0T2zv1W5NJ5SnbzNL4DxpKAbEyWRTlg/NQ==" saltValue="vVnXMoU+TFl1LaUQLgA3hA==" spinCount="100000" sheet="1" objects="1" scenarios="1" selectLockedCells="1"/>
  <mergeCells count="12">
    <mergeCell ref="A1:B1"/>
    <mergeCell ref="A20:D20"/>
    <mergeCell ref="A21:D21"/>
    <mergeCell ref="A22:D22"/>
    <mergeCell ref="A23:D23"/>
    <mergeCell ref="A24:D24"/>
    <mergeCell ref="D16:E16"/>
    <mergeCell ref="D17:E17"/>
    <mergeCell ref="A16:B16"/>
    <mergeCell ref="A17:B17"/>
    <mergeCell ref="A18:B18"/>
    <mergeCell ref="A25:D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2023-02-22T17:56:35Z</dcterms:created>
  <dcterms:modified xsi:type="dcterms:W3CDTF">2023-02-23T09:01:43Z</dcterms:modified>
</cp:coreProperties>
</file>