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8da7d42602591f/Research Files/Innovation Corridor/data/metadata/"/>
    </mc:Choice>
  </mc:AlternateContent>
  <xr:revisionPtr revIDLastSave="37" documentId="8_{4EEB4407-49A2-44A1-A037-7C4CAA30B81F}" xr6:coauthVersionLast="47" xr6:coauthVersionMax="47" xr10:uidLastSave="{E245E1E4-CC92-47FF-A445-F65020C6BFDF}"/>
  <bookViews>
    <workbookView xWindow="7830" yWindow="-15195" windowWidth="21600" windowHeight="11295" activeTab="3" xr2:uid="{60063E58-7254-496D-9933-0E2A4DCF18D6}"/>
  </bookViews>
  <sheets>
    <sheet name="ClaritySensors" sheetId="1" r:id="rId1"/>
    <sheet name="TravelPaths" sheetId="2" r:id="rId2"/>
    <sheet name="TravelNodes" sheetId="3" r:id="rId3"/>
    <sheet name="PEM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2" l="1" a="1"/>
  <c r="D14" i="2" s="1"/>
  <c r="H15" i="2" s="1" a="1"/>
  <c r="H15" i="2" s="1"/>
  <c r="D5" i="2" a="1"/>
  <c r="D5" i="2" s="1"/>
  <c r="H4" i="2" s="1" a="1"/>
  <c r="H4" i="2" s="1"/>
  <c r="D15" i="2" a="1"/>
  <c r="D15" i="2" s="1"/>
  <c r="H14" i="2" s="1" a="1"/>
  <c r="H14" i="2" s="1"/>
  <c r="D13" i="2" a="1"/>
  <c r="D13" i="2" s="1"/>
  <c r="H12" i="2" s="1" a="1"/>
  <c r="H12" i="2" s="1"/>
  <c r="D12" i="2" a="1"/>
  <c r="D12" i="2" s="1"/>
  <c r="H13" i="2" s="1" a="1"/>
  <c r="H13" i="2" s="1"/>
  <c r="D11" i="2" a="1"/>
  <c r="D11" i="2" s="1"/>
  <c r="H10" i="2" s="1" a="1"/>
  <c r="H10" i="2" s="1"/>
  <c r="D10" i="2" a="1"/>
  <c r="D10" i="2" s="1"/>
  <c r="H9" i="2" s="1" a="1"/>
  <c r="H9" i="2" s="1"/>
  <c r="D9" i="2" a="1"/>
  <c r="D9" i="2" s="1"/>
  <c r="H8" i="2" s="1" a="1"/>
  <c r="H8" i="2" s="1"/>
  <c r="D8" i="2" a="1"/>
  <c r="D8" i="2" s="1"/>
  <c r="H7" i="2" s="1" a="1"/>
  <c r="H7" i="2" s="1"/>
  <c r="D7" i="2" a="1"/>
  <c r="D7" i="2" s="1"/>
  <c r="H6" i="2" s="1" a="1"/>
  <c r="H6" i="2" s="1"/>
  <c r="D6" i="2" a="1"/>
  <c r="D6" i="2" s="1"/>
  <c r="H5" i="2" s="1" a="1"/>
  <c r="H5" i="2" s="1"/>
  <c r="D4" i="2" a="1"/>
  <c r="D4" i="2" s="1"/>
  <c r="H3" i="2" s="1" a="1"/>
  <c r="H3" i="2" s="1"/>
  <c r="D3" i="2" a="1"/>
  <c r="D3" i="2" s="1"/>
  <c r="H2" i="2" s="1" a="1"/>
  <c r="H2" i="2" s="1"/>
  <c r="D2" i="2" a="1"/>
  <c r="D2" i="2" s="1"/>
  <c r="H11" i="2" s="1" a="1"/>
  <c r="H1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<sst xmlns="http://schemas.openxmlformats.org/spreadsheetml/2006/main" count="104" uniqueCount="92">
  <si>
    <t>Address</t>
  </si>
  <si>
    <t>Latitude</t>
  </si>
  <si>
    <t>Longitude</t>
  </si>
  <si>
    <t>H1</t>
  </si>
  <si>
    <t>Cesar E. Chavez Memorial, 3746 University Ave, Riverside, CA 92501</t>
  </si>
  <si>
    <t>H2</t>
  </si>
  <si>
    <t>H3</t>
  </si>
  <si>
    <t>H4</t>
  </si>
  <si>
    <t>H5</t>
  </si>
  <si>
    <t>H6</t>
  </si>
  <si>
    <t>F1</t>
  </si>
  <si>
    <t>F2</t>
  </si>
  <si>
    <t>F3</t>
  </si>
  <si>
    <t>F4</t>
  </si>
  <si>
    <t>nodeID</t>
  </si>
  <si>
    <t>2980 University Ave, Riverside, CA 92507</t>
  </si>
  <si>
    <t>2460 University Ave, Riverside, CA 92507</t>
  </si>
  <si>
    <t>1889 University Ave STE 109, Riverside, CA 92507</t>
  </si>
  <si>
    <t>948 University Ave, Riverside, CA 92507</t>
  </si>
  <si>
    <t>888 Martin Luther King Blvd, Riverside, CA 92507</t>
  </si>
  <si>
    <t>ARCO, 1360 W Blaine St, Riverside, CA 92507</t>
  </si>
  <si>
    <t>1426 University Ave, Riverside, CA 92507</t>
  </si>
  <si>
    <t>3219 Spruce St, Riverside, CA 92501</t>
  </si>
  <si>
    <t>Subway, 3315 14th St, Riverside CA 92501</t>
  </si>
  <si>
    <t>pathID</t>
  </si>
  <si>
    <t>nickname</t>
  </si>
  <si>
    <t>HEW1</t>
  </si>
  <si>
    <t>HEW2</t>
  </si>
  <si>
    <t>HEW3</t>
  </si>
  <si>
    <t>HEW4</t>
  </si>
  <si>
    <t>HEW5</t>
  </si>
  <si>
    <t>HWE1</t>
  </si>
  <si>
    <t>HWE2</t>
  </si>
  <si>
    <t>HWE3</t>
  </si>
  <si>
    <t>HWE4</t>
  </si>
  <si>
    <t>HWE5</t>
  </si>
  <si>
    <t>FEW1</t>
  </si>
  <si>
    <t>FEW2</t>
  </si>
  <si>
    <t>FWE1</t>
  </si>
  <si>
    <t>FWE2</t>
  </si>
  <si>
    <t>Local 1</t>
  </si>
  <si>
    <t>Local 2</t>
  </si>
  <si>
    <t>Local 3</t>
  </si>
  <si>
    <t>Local 4</t>
  </si>
  <si>
    <t>Local 5</t>
  </si>
  <si>
    <t>Name</t>
  </si>
  <si>
    <t>Local 6</t>
  </si>
  <si>
    <t>Local 7</t>
  </si>
  <si>
    <t>Local 8</t>
  </si>
  <si>
    <t>Local 9</t>
  </si>
  <si>
    <t>Local 10</t>
  </si>
  <si>
    <t>Fwy 1</t>
  </si>
  <si>
    <t>Fwy 2</t>
  </si>
  <si>
    <t>Fwy 4</t>
  </si>
  <si>
    <t>Path Info</t>
  </si>
  <si>
    <t>WB Innovation Corridor</t>
  </si>
  <si>
    <t>EB Innnovation Corridor</t>
  </si>
  <si>
    <t>NB I-215</t>
  </si>
  <si>
    <t>SB I-215</t>
  </si>
  <si>
    <t>91 E Fwy</t>
  </si>
  <si>
    <t>91 W Fwy</t>
  </si>
  <si>
    <t>End Node</t>
  </si>
  <si>
    <t>End Address</t>
  </si>
  <si>
    <t>End Latitude</t>
  </si>
  <si>
    <t>End Longitude</t>
  </si>
  <si>
    <t>Start Latitude</t>
  </si>
  <si>
    <t>Start Longitude</t>
  </si>
  <si>
    <t>Start Addreess</t>
  </si>
  <si>
    <t>Start Node</t>
  </si>
  <si>
    <t>Fwy 3</t>
  </si>
  <si>
    <t>sensorID</t>
  </si>
  <si>
    <t>Cross Streets</t>
  </si>
  <si>
    <t>ARHF78W6</t>
  </si>
  <si>
    <t>AY3HFT4R</t>
  </si>
  <si>
    <t>AGJ1PPLJ</t>
  </si>
  <si>
    <t>A4T789S6</t>
  </si>
  <si>
    <t>Magnolia</t>
  </si>
  <si>
    <t>Iowa</t>
  </si>
  <si>
    <t>Chicago</t>
  </si>
  <si>
    <t>Cranford</t>
  </si>
  <si>
    <t>Magnolia &amp; Tyler</t>
  </si>
  <si>
    <t>Iowa &amp; University</t>
  </si>
  <si>
    <t>Chicago &amp; University</t>
  </si>
  <si>
    <t>Cranford &amp; University</t>
  </si>
  <si>
    <t>Cardinal Relation</t>
  </si>
  <si>
    <t>Distance(m)</t>
  </si>
  <si>
    <t>Freeway</t>
  </si>
  <si>
    <t>Direction</t>
  </si>
  <si>
    <t>I-215</t>
  </si>
  <si>
    <t>Northbound</t>
  </si>
  <si>
    <t>Route Length (Miles)</t>
  </si>
  <si>
    <t>Southbound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</si>
</sst>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AC0C1-B46C-4EE6-A41B-25B83AA4E393}">
  <dimension ref="A1:F5"/>
  <sheetViews>
    <sheetView workbookViewId="0">
      <selection activeCell="F2" sqref="F2"/>
    </sheetView>
  </sheetViews>
  <sheetFormatPr defaultRowHeight="14.25" x14ac:dyDescent="0.45"/>
  <cols>
    <col min="1" max="1" width="9.73046875" bestFit="1" customWidth="1"/>
    <col min="2" max="2" width="8.265625" bestFit="1" customWidth="1"/>
    <col min="3" max="3" width="17.9296875" bestFit="1" customWidth="1"/>
    <col min="4" max="4" width="11.73046875" bestFit="1" customWidth="1"/>
    <col min="5" max="5" width="12.33203125" bestFit="1" customWidth="1"/>
    <col min="6" max="6" width="12.796875" customWidth="1"/>
  </cols>
  <sheetData>
    <row r="1" spans="1:6" x14ac:dyDescent="0.45">
      <c r="A1" t="s">
        <v>70</v>
      </c>
      <c r="B1" t="s">
        <v>25</v>
      </c>
      <c r="C1" t="s">
        <v>71</v>
      </c>
      <c r="D1" t="s">
        <v>1</v>
      </c>
      <c r="E1" t="s">
        <v>2</v>
      </c>
      <c r="F1" t="s">
        <v>84</v>
      </c>
    </row>
    <row r="2" spans="1:6" x14ac:dyDescent="0.45">
      <c r="A2" t="s">
        <v>72</v>
      </c>
      <c r="B2" t="s">
        <v>76</v>
      </c>
      <c r="C2" t="s">
        <v>80</v>
      </c>
      <c r="D2">
        <v>33.911928000000003</v>
      </c>
      <c r="E2">
        <v>-117.461394</v>
      </c>
    </row>
    <row r="3" spans="1:6" x14ac:dyDescent="0.45">
      <c r="A3" t="s">
        <v>73</v>
      </c>
      <c r="B3" t="s">
        <v>77</v>
      </c>
      <c r="C3" t="s">
        <v>81</v>
      </c>
      <c r="D3">
        <v>33.975591386306498</v>
      </c>
      <c r="E3">
        <v>-117.33989705117899</v>
      </c>
    </row>
    <row r="4" spans="1:6" x14ac:dyDescent="0.45">
      <c r="A4" t="s">
        <v>74</v>
      </c>
      <c r="B4" t="s">
        <v>78</v>
      </c>
      <c r="C4" t="s">
        <v>82</v>
      </c>
      <c r="D4">
        <v>33.9755660948139</v>
      </c>
      <c r="E4">
        <v>-117.34852448676099</v>
      </c>
    </row>
    <row r="5" spans="1:6" x14ac:dyDescent="0.45">
      <c r="A5" t="s">
        <v>75</v>
      </c>
      <c r="B5" t="s">
        <v>79</v>
      </c>
      <c r="C5" t="s">
        <v>83</v>
      </c>
      <c r="D5">
        <v>33.975623894843999</v>
      </c>
      <c r="E5">
        <v>-117.34418157326699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9AF5A-1406-4289-9B59-64A189561019}">
  <dimension ref="A1:M15"/>
  <sheetViews>
    <sheetView zoomScaleNormal="100" workbookViewId="0">
      <selection activeCell="C16" sqref="C16"/>
    </sheetView>
  </sheetViews>
  <sheetFormatPr defaultRowHeight="14.25" x14ac:dyDescent="0.45"/>
  <cols>
    <col min="1" max="1" width="6" bestFit="1" customWidth="1"/>
    <col min="2" max="2" width="7.19921875" bestFit="1" customWidth="1"/>
    <col min="3" max="3" width="10.33203125" bestFit="1" customWidth="1"/>
    <col min="4" max="4" width="9.19921875" bestFit="1" customWidth="1"/>
    <col min="5" max="5" width="55" bestFit="1" customWidth="1"/>
    <col min="6" max="6" width="11.46484375" bestFit="1" customWidth="1"/>
    <col min="7" max="7" width="12.86328125" bestFit="1" customWidth="1"/>
    <col min="8" max="8" width="8.33203125" bestFit="1" customWidth="1"/>
    <col min="9" max="9" width="55" bestFit="1" customWidth="1"/>
    <col min="10" max="10" width="10.59765625" bestFit="1" customWidth="1"/>
    <col min="11" max="11" width="11.9296875" bestFit="1" customWidth="1"/>
    <col min="12" max="12" width="19.6640625" bestFit="1" customWidth="1"/>
    <col min="13" max="13" width="15.6640625" customWidth="1"/>
  </cols>
  <sheetData>
    <row r="1" spans="1:13" x14ac:dyDescent="0.45">
      <c r="A1" t="s">
        <v>24</v>
      </c>
      <c r="B1" t="s">
        <v>45</v>
      </c>
      <c r="C1" t="s">
        <v>85</v>
      </c>
      <c r="D1" t="s">
        <v>68</v>
      </c>
      <c r="E1" t="s">
        <v>67</v>
      </c>
      <c r="F1" t="s">
        <v>65</v>
      </c>
      <c r="G1" t="s">
        <v>66</v>
      </c>
      <c r="H1" t="s">
        <v>61</v>
      </c>
      <c r="I1" t="s">
        <v>62</v>
      </c>
      <c r="J1" t="s">
        <v>63</v>
      </c>
      <c r="K1" t="s">
        <v>64</v>
      </c>
      <c r="L1" t="s">
        <v>54</v>
      </c>
      <c r="M1" t="s">
        <v>84</v>
      </c>
    </row>
    <row r="2" spans="1:13" x14ac:dyDescent="0.45">
      <c r="A2" t="s">
        <v>26</v>
      </c>
      <c r="B2" t="s">
        <v>40</v>
      </c>
      <c r="C2">
        <v>836</v>
      </c>
      <c r="D2" t="str" cm="1">
        <f t="array" ref="D2:G2">TravelNodes!A7:D7</f>
        <v>H6</v>
      </c>
      <c r="E2" t="str">
        <v>948 University Ave, Riverside, CA 92507</v>
      </c>
      <c r="F2">
        <v>33.9758</v>
      </c>
      <c r="G2">
        <v>-117.33385</v>
      </c>
      <c r="H2" t="str" cm="1">
        <f t="array" ref="H2:K2">_xlfn.ANCHORARRAY(D3)</f>
        <v>H5</v>
      </c>
      <c r="I2" t="str">
        <v>1426 University Ave, Riverside, CA 92507</v>
      </c>
      <c r="J2">
        <v>33.975700000000003</v>
      </c>
      <c r="K2">
        <v>-117.34262</v>
      </c>
      <c r="L2" t="s">
        <v>55</v>
      </c>
    </row>
    <row r="3" spans="1:13" x14ac:dyDescent="0.45">
      <c r="A3" t="s">
        <v>27</v>
      </c>
      <c r="B3" t="s">
        <v>41</v>
      </c>
      <c r="C3">
        <v>893</v>
      </c>
      <c r="D3" t="str" cm="1">
        <f t="array" ref="D3:G3">TravelNodes!A6:D6</f>
        <v>H5</v>
      </c>
      <c r="E3" t="str">
        <v>1426 University Ave, Riverside, CA 92507</v>
      </c>
      <c r="F3">
        <v>33.975700000000003</v>
      </c>
      <c r="G3">
        <v>-117.34262</v>
      </c>
      <c r="H3" t="str" cm="1">
        <f t="array" ref="H3:K3">_xlfn.ANCHORARRAY(D4)</f>
        <v>H4</v>
      </c>
      <c r="I3" t="str">
        <v>1889 University Ave STE 109, Riverside, CA 92507</v>
      </c>
      <c r="J3">
        <v>33.976140000000001</v>
      </c>
      <c r="K3">
        <v>-117.35254</v>
      </c>
      <c r="L3" t="s">
        <v>55</v>
      </c>
    </row>
    <row r="4" spans="1:13" x14ac:dyDescent="0.45">
      <c r="A4" t="s">
        <v>28</v>
      </c>
      <c r="B4" t="s">
        <v>42</v>
      </c>
      <c r="C4">
        <v>829</v>
      </c>
      <c r="D4" t="str" cm="1">
        <f t="array" ref="D4:G4">TravelNodes!A5:D5</f>
        <v>H4</v>
      </c>
      <c r="E4" t="str">
        <v>1889 University Ave STE 109, Riverside, CA 92507</v>
      </c>
      <c r="F4">
        <v>33.976140000000001</v>
      </c>
      <c r="G4">
        <v>-117.35254</v>
      </c>
      <c r="H4" t="str" cm="1">
        <f t="array" ref="H4:K4">_xlfn.ANCHORARRAY(D5)</f>
        <v>H3</v>
      </c>
      <c r="I4" t="str">
        <v>2460 University Ave, Riverside, CA 92507</v>
      </c>
      <c r="J4">
        <v>33.975740000000002</v>
      </c>
      <c r="K4">
        <v>-117.35254</v>
      </c>
      <c r="L4" t="s">
        <v>55</v>
      </c>
    </row>
    <row r="5" spans="1:13" x14ac:dyDescent="0.45">
      <c r="A5" t="s">
        <v>29</v>
      </c>
      <c r="B5" t="s">
        <v>43</v>
      </c>
      <c r="C5">
        <v>490</v>
      </c>
      <c r="D5" t="str" cm="1">
        <f t="array" ref="D5:G5">TravelNodes!A4:D4</f>
        <v>H3</v>
      </c>
      <c r="E5" t="str">
        <v>2460 University Ave, Riverside, CA 92507</v>
      </c>
      <c r="F5">
        <v>33.975740000000002</v>
      </c>
      <c r="G5">
        <v>-117.35254</v>
      </c>
      <c r="H5" t="str" cm="1">
        <f t="array" ref="H5:K5">_xlfn.ANCHORARRAY(D6)</f>
        <v>H2</v>
      </c>
      <c r="I5" t="str">
        <v>2980 University Ave, Riverside, CA 92507</v>
      </c>
      <c r="J5">
        <v>33.977679999999999</v>
      </c>
      <c r="K5">
        <v>-117.36593000000001</v>
      </c>
      <c r="L5" t="s">
        <v>55</v>
      </c>
    </row>
    <row r="6" spans="1:13" x14ac:dyDescent="0.45">
      <c r="A6" t="s">
        <v>30</v>
      </c>
      <c r="B6" t="s">
        <v>44</v>
      </c>
      <c r="C6">
        <v>929</v>
      </c>
      <c r="D6" t="str" cm="1">
        <f t="array" ref="D6:G6">TravelNodes!A3:D3</f>
        <v>H2</v>
      </c>
      <c r="E6" t="str">
        <v>2980 University Ave, Riverside, CA 92507</v>
      </c>
      <c r="F6">
        <v>33.977679999999999</v>
      </c>
      <c r="G6">
        <v>-117.36593000000001</v>
      </c>
      <c r="H6" t="str" cm="1">
        <f t="array" ref="H6:K6">_xlfn.ANCHORARRAY(D7)</f>
        <v>H1</v>
      </c>
      <c r="I6" t="str">
        <v>Cesar E. Chavez Memorial, 3746 University Ave, Riverside, CA 92501</v>
      </c>
      <c r="J6">
        <v>33.982109999999999</v>
      </c>
      <c r="K6">
        <v>-117.37477</v>
      </c>
      <c r="L6" t="s">
        <v>55</v>
      </c>
    </row>
    <row r="7" spans="1:13" x14ac:dyDescent="0.45">
      <c r="A7" t="s">
        <v>31</v>
      </c>
      <c r="B7" t="s">
        <v>46</v>
      </c>
      <c r="C7">
        <v>931</v>
      </c>
      <c r="D7" t="str" cm="1">
        <f t="array" ref="D7:G7">TravelNodes!A2:D2</f>
        <v>H1</v>
      </c>
      <c r="E7" t="str">
        <v>Cesar E. Chavez Memorial, 3746 University Ave, Riverside, CA 92501</v>
      </c>
      <c r="F7">
        <v>33.982109999999999</v>
      </c>
      <c r="G7">
        <v>-117.37477</v>
      </c>
      <c r="H7" t="str" cm="1">
        <f t="array" ref="H7:K7">_xlfn.ANCHORARRAY(D8)</f>
        <v>H2</v>
      </c>
      <c r="I7" t="str">
        <v>2980 University Ave, Riverside, CA 92507</v>
      </c>
      <c r="J7">
        <v>33.977679999999999</v>
      </c>
      <c r="K7">
        <v>-117.36593000000001</v>
      </c>
      <c r="L7" t="s">
        <v>56</v>
      </c>
    </row>
    <row r="8" spans="1:13" x14ac:dyDescent="0.45">
      <c r="A8" t="s">
        <v>32</v>
      </c>
      <c r="B8" t="s">
        <v>47</v>
      </c>
      <c r="C8">
        <v>491</v>
      </c>
      <c r="D8" t="str" cm="1">
        <f t="array" ref="D8:G8">TravelNodes!A3:D3</f>
        <v>H2</v>
      </c>
      <c r="E8" t="str">
        <v>2980 University Ave, Riverside, CA 92507</v>
      </c>
      <c r="F8">
        <v>33.977679999999999</v>
      </c>
      <c r="G8">
        <v>-117.36593000000001</v>
      </c>
      <c r="H8" t="str" cm="1">
        <f t="array" ref="H8:K8">_xlfn.ANCHORARRAY(D9)</f>
        <v>H3</v>
      </c>
      <c r="I8" t="str">
        <v>2460 University Ave, Riverside, CA 92507</v>
      </c>
      <c r="J8">
        <v>33.975740000000002</v>
      </c>
      <c r="K8">
        <v>-117.35254</v>
      </c>
      <c r="L8" t="s">
        <v>56</v>
      </c>
    </row>
    <row r="9" spans="1:13" x14ac:dyDescent="0.45">
      <c r="A9" t="s">
        <v>33</v>
      </c>
      <c r="B9" t="s">
        <v>48</v>
      </c>
      <c r="C9">
        <v>808</v>
      </c>
      <c r="D9" t="str" cm="1">
        <f t="array" ref="D9:G9">TravelNodes!A4:D4</f>
        <v>H3</v>
      </c>
      <c r="E9" t="str">
        <v>2460 University Ave, Riverside, CA 92507</v>
      </c>
      <c r="F9">
        <v>33.975740000000002</v>
      </c>
      <c r="G9">
        <v>-117.35254</v>
      </c>
      <c r="H9" t="str" cm="1">
        <f t="array" ref="H9:K9">_xlfn.ANCHORARRAY(D10)</f>
        <v>H4</v>
      </c>
      <c r="I9" t="str">
        <v>1889 University Ave STE 109, Riverside, CA 92507</v>
      </c>
      <c r="J9">
        <v>33.976140000000001</v>
      </c>
      <c r="K9">
        <v>-117.35254</v>
      </c>
      <c r="L9" t="s">
        <v>56</v>
      </c>
    </row>
    <row r="10" spans="1:13" x14ac:dyDescent="0.45">
      <c r="A10" t="s">
        <v>34</v>
      </c>
      <c r="B10" t="s">
        <v>49</v>
      </c>
      <c r="C10">
        <v>918</v>
      </c>
      <c r="D10" t="str" cm="1">
        <f t="array" ref="D10:G10">TravelNodes!A5:D5</f>
        <v>H4</v>
      </c>
      <c r="E10" t="str">
        <v>1889 University Ave STE 109, Riverside, CA 92507</v>
      </c>
      <c r="F10">
        <v>33.976140000000001</v>
      </c>
      <c r="G10">
        <v>-117.35254</v>
      </c>
      <c r="H10" t="str" cm="1">
        <f t="array" ref="H10:K10">_xlfn.ANCHORARRAY(D11)</f>
        <v>H5</v>
      </c>
      <c r="I10" t="str">
        <v>1426 University Ave, Riverside, CA 92507</v>
      </c>
      <c r="J10">
        <v>33.975700000000003</v>
      </c>
      <c r="K10">
        <v>-117.34262</v>
      </c>
      <c r="L10" t="s">
        <v>56</v>
      </c>
    </row>
    <row r="11" spans="1:13" x14ac:dyDescent="0.45">
      <c r="A11" t="s">
        <v>35</v>
      </c>
      <c r="B11" t="s">
        <v>50</v>
      </c>
      <c r="C11">
        <v>836</v>
      </c>
      <c r="D11" t="str" cm="1">
        <f t="array" ref="D11:G11">TravelNodes!A6:D6</f>
        <v>H5</v>
      </c>
      <c r="E11" t="str">
        <v>1426 University Ave, Riverside, CA 92507</v>
      </c>
      <c r="F11">
        <v>33.975700000000003</v>
      </c>
      <c r="G11">
        <v>-117.34262</v>
      </c>
      <c r="H11" t="str" cm="1">
        <f t="array" ref="H11:K11">_xlfn.ANCHORARRAY(D2)</f>
        <v>H6</v>
      </c>
      <c r="I11" t="str">
        <v>948 University Ave, Riverside, CA 92507</v>
      </c>
      <c r="J11">
        <v>33.9758</v>
      </c>
      <c r="K11">
        <v>-117.33385</v>
      </c>
      <c r="L11" t="s">
        <v>56</v>
      </c>
    </row>
    <row r="12" spans="1:13" x14ac:dyDescent="0.45">
      <c r="A12" t="s">
        <v>36</v>
      </c>
      <c r="B12" t="s">
        <v>51</v>
      </c>
      <c r="C12">
        <v>2326</v>
      </c>
      <c r="D12" t="str" cm="1">
        <f t="array" ref="D12:G12">TravelNodes!A8:D8</f>
        <v>F1</v>
      </c>
      <c r="E12" t="str">
        <v>888 Martin Luther King Blvd, Riverside, CA 92507</v>
      </c>
      <c r="F12">
        <v>33.968389999999999</v>
      </c>
      <c r="G12">
        <v>-117.33035</v>
      </c>
      <c r="H12" t="str" cm="1">
        <f t="array" ref="H12:K12">_xlfn.ANCHORARRAY(D13)</f>
        <v>F3</v>
      </c>
      <c r="I12" t="str">
        <v>3219 Spruce St, Riverside, CA 92501</v>
      </c>
      <c r="J12">
        <v>33.991909999999997</v>
      </c>
      <c r="K12">
        <v>-117.36048</v>
      </c>
      <c r="L12" t="s">
        <v>57</v>
      </c>
    </row>
    <row r="13" spans="1:13" x14ac:dyDescent="0.45">
      <c r="A13" t="s">
        <v>38</v>
      </c>
      <c r="B13" t="s">
        <v>52</v>
      </c>
      <c r="C13">
        <v>2508</v>
      </c>
      <c r="D13" t="str" cm="1">
        <f t="array" ref="D13:G13">TravelNodes!A10:D10</f>
        <v>F3</v>
      </c>
      <c r="E13" t="str">
        <v>3219 Spruce St, Riverside, CA 92501</v>
      </c>
      <c r="F13">
        <v>33.991909999999997</v>
      </c>
      <c r="G13">
        <v>-117.36048</v>
      </c>
      <c r="H13" t="str" cm="1">
        <f t="array" ref="H13:K13">_xlfn.ANCHORARRAY(D12)</f>
        <v>F1</v>
      </c>
      <c r="I13" t="str">
        <v>888 Martin Luther King Blvd, Riverside, CA 92507</v>
      </c>
      <c r="J13">
        <v>33.968389999999999</v>
      </c>
      <c r="K13">
        <v>-117.33035</v>
      </c>
      <c r="L13" t="s">
        <v>59</v>
      </c>
    </row>
    <row r="14" spans="1:13" x14ac:dyDescent="0.45">
      <c r="A14" t="s">
        <v>37</v>
      </c>
      <c r="B14" t="s">
        <v>69</v>
      </c>
      <c r="C14">
        <v>2651</v>
      </c>
      <c r="D14" t="str" cm="1">
        <f t="array" ref="D14:G14">TravelNodes!A9:D9</f>
        <v>F2</v>
      </c>
      <c r="E14" t="str">
        <v>ARCO, 1360 W Blaine St, Riverside, CA 92507</v>
      </c>
      <c r="F14">
        <v>33.982790000000001</v>
      </c>
      <c r="G14">
        <v>-117.34147</v>
      </c>
      <c r="H14" t="str" cm="1">
        <f t="array" ref="H14:J14">D15:F15</f>
        <v>F4</v>
      </c>
      <c r="I14" t="str">
        <v>Subway, 3315 14th St, Riverside CA 92501</v>
      </c>
      <c r="J14">
        <v>33.974710000000002</v>
      </c>
      <c r="L14" t="s">
        <v>58</v>
      </c>
    </row>
    <row r="15" spans="1:13" x14ac:dyDescent="0.45">
      <c r="A15" t="s">
        <v>39</v>
      </c>
      <c r="B15" t="s">
        <v>53</v>
      </c>
      <c r="C15">
        <v>2450</v>
      </c>
      <c r="D15" t="str" cm="1">
        <f t="array" ref="D15:G15">TravelNodes!A11:D11</f>
        <v>F4</v>
      </c>
      <c r="E15" t="str">
        <v>Subway, 3315 14th St, Riverside CA 92501</v>
      </c>
      <c r="F15">
        <v>33.974710000000002</v>
      </c>
      <c r="G15">
        <v>-117.37385999999999</v>
      </c>
      <c r="H15" t="str" cm="1">
        <f t="array" ref="H15:K15">_xlfn.ANCHORARRAY(D14)</f>
        <v>F2</v>
      </c>
      <c r="I15" t="str">
        <v>ARCO, 1360 W Blaine St, Riverside, CA 92507</v>
      </c>
      <c r="J15">
        <v>33.982790000000001</v>
      </c>
      <c r="K15">
        <v>-117.34147</v>
      </c>
      <c r="L15" t="s">
        <v>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B41CF-724A-457A-9015-70BDD76C31BF}">
  <dimension ref="A1:D11"/>
  <sheetViews>
    <sheetView workbookViewId="0">
      <selection activeCell="A9" sqref="A9:D9"/>
    </sheetView>
  </sheetViews>
  <sheetFormatPr defaultRowHeight="14.25" x14ac:dyDescent="0.45"/>
  <cols>
    <col min="1" max="1" width="6.33203125" bestFit="1" customWidth="1"/>
    <col min="2" max="2" width="55" bestFit="1" customWidth="1"/>
    <col min="3" max="3" width="8.73046875" bestFit="1" customWidth="1"/>
    <col min="4" max="4" width="10.33203125" bestFit="1" customWidth="1"/>
  </cols>
  <sheetData>
    <row r="1" spans="1:4" x14ac:dyDescent="0.45">
      <c r="A1" t="s">
        <v>14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 t="s">
        <v>4</v>
      </c>
      <c r="C2">
        <v>33.982109999999999</v>
      </c>
      <c r="D2">
        <v>-117.37477</v>
      </c>
    </row>
    <row r="3" spans="1:4" x14ac:dyDescent="0.45">
      <c r="A3" t="s">
        <v>5</v>
      </c>
      <c r="B3" t="s">
        <v>15</v>
      </c>
      <c r="C3">
        <v>33.977679999999999</v>
      </c>
      <c r="D3">
        <v>-117.36593000000001</v>
      </c>
    </row>
    <row r="4" spans="1:4" x14ac:dyDescent="0.45">
      <c r="A4" t="s">
        <v>6</v>
      </c>
      <c r="B4" t="s">
        <v>16</v>
      </c>
      <c r="C4">
        <v>33.975740000000002</v>
      </c>
      <c r="D4">
        <v>-117.35254</v>
      </c>
    </row>
    <row r="5" spans="1:4" x14ac:dyDescent="0.45">
      <c r="A5" t="s">
        <v>7</v>
      </c>
      <c r="B5" t="s">
        <v>17</v>
      </c>
      <c r="C5">
        <v>33.976140000000001</v>
      </c>
      <c r="D5">
        <v>-117.35254</v>
      </c>
    </row>
    <row r="6" spans="1:4" x14ac:dyDescent="0.45">
      <c r="A6" t="s">
        <v>8</v>
      </c>
      <c r="B6" t="s">
        <v>21</v>
      </c>
      <c r="C6">
        <v>33.975700000000003</v>
      </c>
      <c r="D6">
        <v>-117.34262</v>
      </c>
    </row>
    <row r="7" spans="1:4" x14ac:dyDescent="0.45">
      <c r="A7" t="s">
        <v>9</v>
      </c>
      <c r="B7" t="s">
        <v>18</v>
      </c>
      <c r="C7">
        <v>33.9758</v>
      </c>
      <c r="D7">
        <v>-117.33385</v>
      </c>
    </row>
    <row r="8" spans="1:4" x14ac:dyDescent="0.45">
      <c r="A8" t="s">
        <v>10</v>
      </c>
      <c r="B8" t="s">
        <v>19</v>
      </c>
      <c r="C8">
        <v>33.968389999999999</v>
      </c>
      <c r="D8">
        <v>-117.33035</v>
      </c>
    </row>
    <row r="9" spans="1:4" x14ac:dyDescent="0.45">
      <c r="A9" t="s">
        <v>11</v>
      </c>
      <c r="B9" t="s">
        <v>20</v>
      </c>
      <c r="C9">
        <v>33.982790000000001</v>
      </c>
      <c r="D9">
        <v>-117.34147</v>
      </c>
    </row>
    <row r="10" spans="1:4" x14ac:dyDescent="0.45">
      <c r="A10" t="s">
        <v>12</v>
      </c>
      <c r="B10" t="s">
        <v>22</v>
      </c>
      <c r="C10">
        <v>33.991909999999997</v>
      </c>
      <c r="D10">
        <v>-117.36048</v>
      </c>
    </row>
    <row r="11" spans="1:4" x14ac:dyDescent="0.45">
      <c r="A11" t="s">
        <v>13</v>
      </c>
      <c r="B11" t="s">
        <v>23</v>
      </c>
      <c r="C11">
        <v>33.974710000000002</v>
      </c>
      <c r="D11">
        <v>-117.37385999999999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D057-BAE7-4C40-8374-3569E0AF2589}">
  <dimension ref="A1:C3"/>
  <sheetViews>
    <sheetView tabSelected="1" workbookViewId="0">
      <selection activeCell="E3" sqref="E3"/>
    </sheetView>
  </sheetViews>
  <sheetFormatPr defaultRowHeight="14.25" x14ac:dyDescent="0.45"/>
  <cols>
    <col min="1" max="1" width="7.9296875" bestFit="1" customWidth="1"/>
    <col min="2" max="2" width="11" bestFit="1" customWidth="1"/>
    <col min="3" max="3" width="18.33203125" bestFit="1" customWidth="1"/>
  </cols>
  <sheetData>
    <row r="1" spans="1:3" x14ac:dyDescent="0.45">
      <c r="A1" t="s">
        <v>86</v>
      </c>
      <c r="B1" t="s">
        <v>87</v>
      </c>
      <c r="C1" t="s">
        <v>90</v>
      </c>
    </row>
    <row r="2" spans="1:3" x14ac:dyDescent="0.45">
      <c r="A2" t="s">
        <v>88</v>
      </c>
      <c r="B2" t="s">
        <v>89</v>
      </c>
      <c r="C2">
        <v>5.3</v>
      </c>
    </row>
    <row r="3" spans="1:3" x14ac:dyDescent="0.45">
      <c r="A3" t="s">
        <v>88</v>
      </c>
      <c r="B3" t="s">
        <v>91</v>
      </c>
      <c r="C3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ClaritySensors</vt:lpstr>
      <vt:lpstr>TravelPaths</vt:lpstr>
      <vt:lpstr>TravelNodes</vt:lpstr>
      <vt:lpstr>PEMS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alexander nguyen</cp:lastModifiedBy>
  <dcterms:created xsi:type="dcterms:W3CDTF">2021-08-05T19:26:52Z</dcterms:created>
  <dcterms:modified xsi:type="dcterms:W3CDTF">2021-11-07T07:24:39Z</dcterms:modified>
</cp:coreProperties>
</file>