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82D9548F-3011-4EF2-A57B-63BAFF9E98D1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  <sheet name="Feuil2" sheetId="2" r:id="rId2"/>
    <sheet name="Feuil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3" l="1"/>
  <c r="H3" i="3"/>
  <c r="H2" i="3"/>
  <c r="E3" i="3"/>
  <c r="E4" i="3"/>
  <c r="E5" i="3"/>
  <c r="E6" i="3"/>
  <c r="E7" i="3"/>
  <c r="E8" i="3"/>
  <c r="E9" i="3"/>
  <c r="E10" i="3"/>
  <c r="E11" i="3"/>
  <c r="E12" i="3"/>
  <c r="E13" i="3"/>
  <c r="E2" i="3"/>
</calcChain>
</file>

<file path=xl/sharedStrings.xml><?xml version="1.0" encoding="utf-8"?>
<sst xmlns="http://schemas.openxmlformats.org/spreadsheetml/2006/main" count="124" uniqueCount="77">
  <si>
    <t>Category ID</t>
  </si>
  <si>
    <t>Category name</t>
  </si>
  <si>
    <t>Consumption in Europe; General Characteristics and Consumer Awareness Importance</t>
  </si>
  <si>
    <t>Companies’ Behaviour and Consumer Awareness Relevance</t>
  </si>
  <si>
    <t>Consumer Protection in Europe</t>
  </si>
  <si>
    <t>Chapter ID</t>
  </si>
  <si>
    <t>Title</t>
  </si>
  <si>
    <t>Category</t>
  </si>
  <si>
    <t>Understanding Consumption and Consumer Values</t>
  </si>
  <si>
    <t>Consumer Awareness Importance</t>
  </si>
  <si>
    <t>Understanding the Market and Companies’ Behaviour</t>
  </si>
  <si>
    <t>Companies’ Practices Requiring Consumers’ Protection</t>
  </si>
  <si>
    <t>Consumer Awareness Relevance and Strategies</t>
  </si>
  <si>
    <t>Consumer Rights; National and European Examples and Practices</t>
  </si>
  <si>
    <t>Consumer Awareness Understanding in Tangible Goods Sector</t>
  </si>
  <si>
    <t>Consumer Awareness Understanding in Services Sector</t>
  </si>
  <si>
    <t>Models of Consumer Policy in the Contemporary Economy</t>
  </si>
  <si>
    <t>Institutions of Consumer Rights Protection</t>
  </si>
  <si>
    <t>Building Consumer Awareness</t>
  </si>
  <si>
    <t>Understanding Consumer Behavior</t>
  </si>
  <si>
    <t>Dropdown</t>
  </si>
  <si>
    <t>1. Understanding Consumption and Consumer Values</t>
  </si>
  <si>
    <t>2. Understanding Consumer Behavior</t>
  </si>
  <si>
    <t>3. Consumer Awareness Importance</t>
  </si>
  <si>
    <t>4. Understanding the Market and Companies’ Behaviour</t>
  </si>
  <si>
    <t>5. Companies’ Practices Requiring Consumers’ Protection</t>
  </si>
  <si>
    <t>6. Consumer Awareness Relevance and Strategies</t>
  </si>
  <si>
    <t>7. Consumer Rights; National and European Examples and Practices</t>
  </si>
  <si>
    <t>8. Consumer Awareness Understanding in Tangible Goods Sector</t>
  </si>
  <si>
    <t>9. Consumer Awareness Understanding in Services Sector</t>
  </si>
  <si>
    <t>10. Models of Consumer Policy in the Contemporary Economy</t>
  </si>
  <si>
    <t>11. Institutions of Consumer Rights Protection</t>
  </si>
  <si>
    <t>12. Building Consumer Awareness</t>
  </si>
  <si>
    <t>Video link</t>
  </si>
  <si>
    <t>Related chapter</t>
  </si>
  <si>
    <t>https://www.youtube.com/watch?v=SciFEKMEU3M</t>
  </si>
  <si>
    <t>Protecting European Consumers</t>
  </si>
  <si>
    <t>https://www.youtube.com/watch?v=PQnM-k4k0Z8</t>
  </si>
  <si>
    <t>Consumer Rights - European Union</t>
  </si>
  <si>
    <t>https://www.youtube.com/watch?v=wmFL_4dDfuc</t>
  </si>
  <si>
    <t>Question on your rights in Europe ? Complaint against an European trader ? Contact the ECC Network</t>
  </si>
  <si>
    <t>https://ed.ted.com/lessons/the-psychology-behind-irrational-decisions-sara-garofalo</t>
  </si>
  <si>
    <t>The psychology behind irrational decisions - Sara Garofalo</t>
  </si>
  <si>
    <t>https://www.youtube.com/watch?v=UlU6Xlz9DD0</t>
  </si>
  <si>
    <t xml:space="preserve">Consumer Rights </t>
  </si>
  <si>
    <t>https://www.youtube.com/watch?v=IiOC5XG2I5Y</t>
  </si>
  <si>
    <t>EU Trade Policy explained</t>
  </si>
  <si>
    <t>https://www.youtube.com/watch?v=mvuPvAmNItQ</t>
  </si>
  <si>
    <t>European Consumer Center</t>
  </si>
  <si>
    <t>https://fr.coursera.org/learn/greening-the-economy/lecture/sPFg5/myths-of-consumption</t>
  </si>
  <si>
    <t>Greening the Economy : Lessons from Scandinavia</t>
  </si>
  <si>
    <t>https://www.youtube.com/watch?v=RKvongwAJYE</t>
  </si>
  <si>
    <t>Tax and VAT issues when trading with countries in the European Union</t>
  </si>
  <si>
    <t>https://ed.ted.com/lessons/the-paradox-of-value-akshita-agarwal</t>
  </si>
  <si>
    <t>The paradox of value</t>
  </si>
  <si>
    <t>https://www.youtube.com/watch?v=gogqiferXCM</t>
  </si>
  <si>
    <t>Online Dispute Resolution. Fast. Fair. Convenient.</t>
  </si>
  <si>
    <t>nb vid</t>
  </si>
  <si>
    <t>https://www.youtube.com/watch?v=v1q1nnPCcKw</t>
  </si>
  <si>
    <t>The importance of studying consumer behavior</t>
  </si>
  <si>
    <t>https://www.youtube.com/watch?v=__2LZvEc-5E</t>
  </si>
  <si>
    <t>Consumer protection - why it matters to you</t>
  </si>
  <si>
    <t>https://www.youtube.com/watch?v=wk9WxIbJ3Dg</t>
  </si>
  <si>
    <t>Huggy met votre famille sur écoute</t>
  </si>
  <si>
    <t>https://www.youtube.com/watch?v=C_W-VkQ4oSk</t>
  </si>
  <si>
    <t>Huggybug Your Family Today': Don't play around with children's online safety</t>
  </si>
  <si>
    <t>Language</t>
  </si>
  <si>
    <t>En</t>
  </si>
  <si>
    <t>Fr</t>
  </si>
  <si>
    <t>Count</t>
  </si>
  <si>
    <t>https://www.youtube.com/watch?v=qwQwev8Zpcw</t>
  </si>
  <si>
    <t>The 11 UN Consumer Protection Guidelines</t>
  </si>
  <si>
    <t>Total vid</t>
  </si>
  <si>
    <t>https://www.youtube.com/watch?v=Bn4I4urx-7I</t>
  </si>
  <si>
    <t>About the World's Most Ethical Companies</t>
  </si>
  <si>
    <t>https://www.europarltv.europa.eu/programme/society/safety-and-welfare-for-the-food-chain</t>
  </si>
  <si>
    <t>Safety and welfare for the food 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</si>
</sst>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quotePrefix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63B694-0D38-46FA-B10D-713405BE776F}" name="Tableau3" displayName="Tableau3" ref="A1:D20" totalsRowShown="0">
  <autoFilter ref="A1:D20" xr:uid="{DA1E9941-C032-4063-AFA8-E0ED6373CF24}"/>
  <tableColumns count="4">
    <tableColumn id="1" xr3:uid="{6784576E-9CC2-476C-A8E6-5C0A80B46B13}" name="Video link" dataCellStyle="Lien hypertexte"/>
    <tableColumn id="2" xr3:uid="{4841C665-F1B3-4F00-AFC3-857B5A0D4952}" name="Title"/>
    <tableColumn id="3" xr3:uid="{E42028C9-9FAC-452A-9490-1CAB9C6951B6}" name="Related chapter"/>
    <tableColumn id="4" xr3:uid="{00CB527D-7C64-40B9-BC53-7C1479883DE1}" name="Languag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CDF792-095A-4A79-B0AB-4DEAD010ED92}" name="Tableau2" displayName="Tableau2" ref="A1:B4" totalsRowShown="0">
  <autoFilter ref="A1:B4" xr:uid="{8E7D7B4C-14CA-4AEA-9F4A-CD940564A0C5}"/>
  <tableColumns count="2">
    <tableColumn id="1" xr3:uid="{7FA563EB-FD59-4B83-B89A-510E252675C6}" name="Category ID"/>
    <tableColumn id="2" xr3:uid="{FCEB01A8-BDC3-4FB0-979C-8BF59D183819}" name="Category nam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BC92B6-E0D1-40B2-8219-18D75298818A}" name="Tableau1" displayName="Tableau1" ref="A1:E14" totalsRowCount="1">
  <autoFilter ref="A1:E13" xr:uid="{F45DC7B3-C062-46C1-92BD-9690BF54EFA4}"/>
  <tableColumns count="5">
    <tableColumn id="1" xr3:uid="{E6544FE7-1ECB-4FA8-AF35-AB74AF30DDE2}" name="Chapter ID"/>
    <tableColumn id="2" xr3:uid="{A5EB0B62-7742-4176-BA7D-7D1B7AE2316B}" name="Title"/>
    <tableColumn id="4" xr3:uid="{FE915FF6-FE27-4A12-A997-49BADBD205F0}" name="Category" totalsRowLabel="Total vid"/>
    <tableColumn id="5" xr3:uid="{305898B2-91EA-465D-A829-D37CD5B09566}" name="Dropdown"/>
    <tableColumn id="3" xr3:uid="{5B3729CD-8F96-4A51-A27E-8A6DEF03697E}" name="nb vid" totalsRowFunction="custom">
      <calculatedColumnFormula>COUNTIF(Tableau3[Related chapter],Tableau1[[#This Row],[Dropdown]])</calculatedColumnFormula>
      <totalsRowFormula>COUNTA(Tableau3[Title])</totalsRow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70BF8B-9635-408D-B1A9-1130DAD8F8C4}" name="Tableau4" displayName="Tableau4" ref="G1:H3" totalsRowShown="0">
  <autoFilter ref="G1:H3" xr:uid="{C6FF4E0A-AE05-4974-8C4B-060F575AF0DC}"/>
  <tableColumns count="2">
    <tableColumn id="1" xr3:uid="{1C2817B5-0D94-4AA2-B835-B00433AB4B9F}" name="Language"/>
    <tableColumn id="2" xr3:uid="{CED2890E-D834-4F5D-B37C-81E3D46DFFA5}" name="Count">
      <calculatedColumnFormula>COUNTIF(Tableau3[Language],Tableau4[Language])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__2LZvEc-5E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www.youtube.com/watch?v=wmFL_4dDfuc" TargetMode="External"/><Relationship Id="rId7" Type="http://schemas.openxmlformats.org/officeDocument/2006/relationships/hyperlink" Target="https://www.youtube.com/watch?v=v1q1nnPCcKw" TargetMode="External"/><Relationship Id="rId12" Type="http://schemas.openxmlformats.org/officeDocument/2006/relationships/hyperlink" Target="https://www.youtube.com/watch?v=Bn4I4urx-7I" TargetMode="External"/><Relationship Id="rId2" Type="http://schemas.openxmlformats.org/officeDocument/2006/relationships/hyperlink" Target="https://www.youtube.com/watch?v=PQnM-k4k0Z8" TargetMode="External"/><Relationship Id="rId1" Type="http://schemas.openxmlformats.org/officeDocument/2006/relationships/hyperlink" Target="https://www.youtube.com/watch?v=SciFEKMEU3M" TargetMode="External"/><Relationship Id="rId6" Type="http://schemas.openxmlformats.org/officeDocument/2006/relationships/hyperlink" Target="https://www.youtube.com/watch?v=gogqiferXCM" TargetMode="External"/><Relationship Id="rId11" Type="http://schemas.openxmlformats.org/officeDocument/2006/relationships/hyperlink" Target="https://www.youtube.com/watch?v=qwQwev8Zpcw" TargetMode="External"/><Relationship Id="rId5" Type="http://schemas.openxmlformats.org/officeDocument/2006/relationships/hyperlink" Target="https://ed.ted.com/lessons/the-paradox-of-value-akshita-agarwal" TargetMode="External"/><Relationship Id="rId10" Type="http://schemas.openxmlformats.org/officeDocument/2006/relationships/hyperlink" Target="https://www.youtube.com/watch?v=C_W-VkQ4oSk" TargetMode="External"/><Relationship Id="rId4" Type="http://schemas.openxmlformats.org/officeDocument/2006/relationships/hyperlink" Target="https://www.youtube.com/watch?v=RKvongwAJYE" TargetMode="External"/><Relationship Id="rId9" Type="http://schemas.openxmlformats.org/officeDocument/2006/relationships/hyperlink" Target="https://www.youtube.com/watch?v=wk9WxIbJ3D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A20" sqref="A20"/>
    </sheetView>
  </sheetViews>
  <sheetFormatPr baseColWidth="10" defaultColWidth="9.140625" defaultRowHeight="15" x14ac:dyDescent="0.25"/>
  <cols>
    <col min="1" max="1" width="21.42578125" customWidth="1"/>
    <col min="2" max="2" width="35.28515625" customWidth="1"/>
    <col min="3" max="3" width="62.5703125" customWidth="1"/>
  </cols>
  <sheetData>
    <row r="1" spans="1:4" x14ac:dyDescent="0.25">
      <c r="A1" t="s">
        <v>33</v>
      </c>
      <c r="B1" t="s">
        <v>6</v>
      </c>
      <c r="C1" t="s">
        <v>34</v>
      </c>
      <c r="D1" t="s">
        <v>66</v>
      </c>
    </row>
    <row r="2" spans="1:4" x14ac:dyDescent="0.25">
      <c r="A2" s="1" t="s">
        <v>35</v>
      </c>
      <c r="B2" t="s">
        <v>36</v>
      </c>
      <c r="D2" t="s">
        <v>67</v>
      </c>
    </row>
    <row r="3" spans="1:4" x14ac:dyDescent="0.25">
      <c r="A3" s="1" t="s">
        <v>37</v>
      </c>
      <c r="B3" t="s">
        <v>38</v>
      </c>
      <c r="C3" t="s">
        <v>27</v>
      </c>
      <c r="D3" t="s">
        <v>67</v>
      </c>
    </row>
    <row r="4" spans="1:4" x14ac:dyDescent="0.25">
      <c r="A4" s="1" t="s">
        <v>39</v>
      </c>
      <c r="B4" t="s">
        <v>40</v>
      </c>
      <c r="C4" t="s">
        <v>27</v>
      </c>
      <c r="D4" t="s">
        <v>67</v>
      </c>
    </row>
    <row r="5" spans="1:4" x14ac:dyDescent="0.25">
      <c r="A5" s="1" t="s">
        <v>41</v>
      </c>
      <c r="B5" t="s">
        <v>42</v>
      </c>
      <c r="C5" t="s">
        <v>21</v>
      </c>
      <c r="D5" t="s">
        <v>67</v>
      </c>
    </row>
    <row r="6" spans="1:4" x14ac:dyDescent="0.25">
      <c r="A6" s="1" t="s">
        <v>43</v>
      </c>
      <c r="B6" t="s">
        <v>44</v>
      </c>
      <c r="C6" t="s">
        <v>27</v>
      </c>
      <c r="D6" t="s">
        <v>67</v>
      </c>
    </row>
    <row r="7" spans="1:4" x14ac:dyDescent="0.25">
      <c r="A7" s="1" t="s">
        <v>45</v>
      </c>
      <c r="B7" t="s">
        <v>46</v>
      </c>
      <c r="C7" t="s">
        <v>30</v>
      </c>
      <c r="D7" t="s">
        <v>67</v>
      </c>
    </row>
    <row r="8" spans="1:4" x14ac:dyDescent="0.25">
      <c r="A8" s="1" t="s">
        <v>47</v>
      </c>
      <c r="B8" t="s">
        <v>48</v>
      </c>
      <c r="C8" t="s">
        <v>31</v>
      </c>
      <c r="D8" t="s">
        <v>67</v>
      </c>
    </row>
    <row r="9" spans="1:4" x14ac:dyDescent="0.25">
      <c r="A9" s="1" t="s">
        <v>49</v>
      </c>
      <c r="B9" t="s">
        <v>50</v>
      </c>
      <c r="D9" t="s">
        <v>67</v>
      </c>
    </row>
    <row r="10" spans="1:4" x14ac:dyDescent="0.25">
      <c r="A10" s="1" t="s">
        <v>51</v>
      </c>
      <c r="B10" t="s">
        <v>52</v>
      </c>
      <c r="D10" t="s">
        <v>67</v>
      </c>
    </row>
    <row r="11" spans="1:4" x14ac:dyDescent="0.25">
      <c r="A11" s="1" t="s">
        <v>53</v>
      </c>
      <c r="B11" t="s">
        <v>54</v>
      </c>
      <c r="C11" t="s">
        <v>21</v>
      </c>
      <c r="D11" t="s">
        <v>67</v>
      </c>
    </row>
    <row r="12" spans="1:4" x14ac:dyDescent="0.25">
      <c r="A12" s="1" t="s">
        <v>55</v>
      </c>
      <c r="B12" t="s">
        <v>56</v>
      </c>
      <c r="C12" t="s">
        <v>27</v>
      </c>
      <c r="D12" t="s">
        <v>67</v>
      </c>
    </row>
    <row r="13" spans="1:4" ht="30" x14ac:dyDescent="0.25">
      <c r="A13" s="1" t="s">
        <v>58</v>
      </c>
      <c r="B13" s="2" t="s">
        <v>59</v>
      </c>
      <c r="C13" t="s">
        <v>22</v>
      </c>
      <c r="D13" t="s">
        <v>67</v>
      </c>
    </row>
    <row r="14" spans="1:4" x14ac:dyDescent="0.25">
      <c r="A14" s="1" t="s">
        <v>60</v>
      </c>
      <c r="B14" t="s">
        <v>61</v>
      </c>
      <c r="C14" t="s">
        <v>23</v>
      </c>
      <c r="D14" t="s">
        <v>67</v>
      </c>
    </row>
    <row r="15" spans="1:4" x14ac:dyDescent="0.25">
      <c r="A15" s="1" t="s">
        <v>62</v>
      </c>
      <c r="B15" t="s">
        <v>63</v>
      </c>
      <c r="C15" t="s">
        <v>25</v>
      </c>
      <c r="D15" t="s">
        <v>68</v>
      </c>
    </row>
    <row r="16" spans="1:4" x14ac:dyDescent="0.25">
      <c r="A16" s="1" t="s">
        <v>64</v>
      </c>
      <c r="B16" s="3" t="s">
        <v>65</v>
      </c>
      <c r="C16" t="s">
        <v>25</v>
      </c>
      <c r="D16" t="s">
        <v>67</v>
      </c>
    </row>
    <row r="17" spans="1:4" x14ac:dyDescent="0.25">
      <c r="A17" s="1" t="s">
        <v>70</v>
      </c>
      <c r="B17" t="s">
        <v>71</v>
      </c>
      <c r="C17" t="s">
        <v>32</v>
      </c>
      <c r="D17" t="s">
        <v>67</v>
      </c>
    </row>
    <row r="18" spans="1:4" x14ac:dyDescent="0.25">
      <c r="A18" s="1" t="s">
        <v>73</v>
      </c>
      <c r="B18" t="s">
        <v>74</v>
      </c>
      <c r="C18" t="s">
        <v>24</v>
      </c>
      <c r="D18" t="s">
        <v>67</v>
      </c>
    </row>
    <row r="19" spans="1:4" x14ac:dyDescent="0.25">
      <c r="A19" s="1" t="s">
        <v>75</v>
      </c>
      <c r="B19" t="s">
        <v>76</v>
      </c>
      <c r="C19" t="s">
        <v>25</v>
      </c>
      <c r="D19" t="s">
        <v>67</v>
      </c>
    </row>
    <row r="20" spans="1:4" x14ac:dyDescent="0.25">
      <c r="A20" s="1"/>
    </row>
  </sheetData>
  <hyperlinks>
    <hyperlink ref="A2" r:id="rId1" xr:uid="{48F6E9E7-8475-422F-B063-694A8901D97D}"/>
    <hyperlink ref="A3" r:id="rId2" xr:uid="{BAD891AF-37D8-48B0-9C0D-9F7EB393861C}"/>
    <hyperlink ref="A4" r:id="rId3" xr:uid="{B4D5E529-4363-4F4E-B963-5A452EC117F2}"/>
    <hyperlink ref="A10" r:id="rId4" xr:uid="{FCD31E5A-C4A2-4DA2-A2CE-77A2CF378125}"/>
    <hyperlink ref="A11" r:id="rId5" xr:uid="{1B3917F3-9799-436E-BEFC-688B23A192E9}"/>
    <hyperlink ref="A12" r:id="rId6" xr:uid="{F2937F09-A293-4D10-807C-DB18A9E9B99A}"/>
    <hyperlink ref="A13" r:id="rId7" xr:uid="{EA86D55B-706E-4E32-996C-68546D3EEE34}"/>
    <hyperlink ref="A14" r:id="rId8" xr:uid="{D57914D6-23CC-45B7-AD0F-86D063FC7759}"/>
    <hyperlink ref="A15" r:id="rId9" xr:uid="{5B432CBE-D17E-4135-9C06-EA028536FEAF}"/>
    <hyperlink ref="A16" r:id="rId10" xr:uid="{3EAB2B0E-8EC7-4591-9F1B-E4849AA188F8}"/>
    <hyperlink ref="A17" r:id="rId11" xr:uid="{D82EDDB7-1049-4F0C-9262-1E412D61072C}"/>
    <hyperlink ref="A18" r:id="rId12" xr:uid="{F8C781AF-D560-436B-B3AC-946913D8B493}"/>
  </hyperlinks>
  <pageMargins left="0.7" right="0.7" top="0.75" bottom="0.75" header="0.3" footer="0.3"/>
  <tableParts count="1">
    <tablePart r:id="rId1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2A4B0D-8C58-411C-BEAA-90A2CE2F0F27}">
          <x14:formula1>
            <xm:f>Feuil3!$D$2:$D$13</xm:f>
          </x14:formula1>
          <xm:sqref>C2:C20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ABE34-5F73-467F-A8A2-E1596C5D12D6}">
  <dimension ref="A1:B4"/>
  <sheetViews>
    <sheetView workbookViewId="0">
      <selection activeCell="B10" sqref="B10"/>
    </sheetView>
  </sheetViews>
  <sheetFormatPr baseColWidth="10" defaultRowHeight="15" x14ac:dyDescent="0.25"/>
  <cols>
    <col min="1" max="1" width="13.28515625" customWidth="1"/>
    <col min="2" max="2" width="76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642B5-628B-4E39-8CFE-7D41778ADC4E}">
  <dimension ref="A1:H14"/>
  <sheetViews>
    <sheetView workbookViewId="0">
      <selection activeCell="C7" sqref="C7"/>
    </sheetView>
  </sheetViews>
  <sheetFormatPr baseColWidth="10" defaultRowHeight="15" x14ac:dyDescent="0.25"/>
  <cols>
    <col min="1" max="1" width="5" customWidth="1"/>
    <col min="2" max="2" width="58.28515625" customWidth="1"/>
    <col min="3" max="3" width="76.7109375" customWidth="1"/>
    <col min="4" max="4" width="11.42578125" hidden="1" customWidth="1"/>
  </cols>
  <sheetData>
    <row r="1" spans="1:8" x14ac:dyDescent="0.25">
      <c r="A1" t="s">
        <v>5</v>
      </c>
      <c r="B1" t="s">
        <v>6</v>
      </c>
      <c r="C1" t="s">
        <v>7</v>
      </c>
      <c r="D1" t="s">
        <v>20</v>
      </c>
      <c r="E1" t="s">
        <v>57</v>
      </c>
      <c r="G1" t="s">
        <v>66</v>
      </c>
      <c r="H1" t="s">
        <v>69</v>
      </c>
    </row>
    <row r="2" spans="1:8" x14ac:dyDescent="0.25">
      <c r="A2">
        <v>1</v>
      </c>
      <c r="B2" t="s">
        <v>8</v>
      </c>
      <c r="C2" t="s">
        <v>2</v>
      </c>
      <c r="D2" t="s">
        <v>21</v>
      </c>
      <c r="E2">
        <f>COUNTIF(Tableau3[Related chapter],Tableau1[[#This Row],[Dropdown]])</f>
        <v>2</v>
      </c>
      <c r="G2" t="s">
        <v>67</v>
      </c>
      <c r="H2">
        <f>COUNTIF(Tableau3[Language],Tableau4[Language])</f>
        <v>17</v>
      </c>
    </row>
    <row r="3" spans="1:8" x14ac:dyDescent="0.25">
      <c r="A3">
        <v>2</v>
      </c>
      <c r="B3" t="s">
        <v>19</v>
      </c>
      <c r="C3" t="s">
        <v>2</v>
      </c>
      <c r="D3" t="s">
        <v>22</v>
      </c>
      <c r="E3">
        <f>COUNTIF(Tableau3[Related chapter],Tableau1[[#This Row],[Dropdown]])</f>
        <v>1</v>
      </c>
      <c r="G3" t="s">
        <v>68</v>
      </c>
      <c r="H3">
        <f>COUNTIF(Tableau3[Language],Tableau4[Language])</f>
        <v>1</v>
      </c>
    </row>
    <row r="4" spans="1:8" x14ac:dyDescent="0.25">
      <c r="A4">
        <v>3</v>
      </c>
      <c r="B4" t="s">
        <v>9</v>
      </c>
      <c r="C4" t="s">
        <v>2</v>
      </c>
      <c r="D4" t="s">
        <v>23</v>
      </c>
      <c r="E4">
        <f>COUNTIF(Tableau3[Related chapter],Tableau1[[#This Row],[Dropdown]])</f>
        <v>1</v>
      </c>
    </row>
    <row r="5" spans="1:8" x14ac:dyDescent="0.25">
      <c r="A5">
        <v>4</v>
      </c>
      <c r="B5" t="s">
        <v>10</v>
      </c>
      <c r="C5" t="s">
        <v>3</v>
      </c>
      <c r="D5" t="s">
        <v>24</v>
      </c>
      <c r="E5">
        <f>COUNTIF(Tableau3[Related chapter],Tableau1[[#This Row],[Dropdown]])</f>
        <v>1</v>
      </c>
    </row>
    <row r="6" spans="1:8" x14ac:dyDescent="0.25">
      <c r="A6">
        <v>5</v>
      </c>
      <c r="B6" t="s">
        <v>11</v>
      </c>
      <c r="C6" t="s">
        <v>3</v>
      </c>
      <c r="D6" t="s">
        <v>25</v>
      </c>
      <c r="E6">
        <f>COUNTIF(Tableau3[Related chapter],Tableau1[[#This Row],[Dropdown]])</f>
        <v>3</v>
      </c>
    </row>
    <row r="7" spans="1:8" x14ac:dyDescent="0.25">
      <c r="A7">
        <v>6</v>
      </c>
      <c r="B7" t="s">
        <v>12</v>
      </c>
      <c r="C7" t="s">
        <v>3</v>
      </c>
      <c r="D7" t="s">
        <v>26</v>
      </c>
      <c r="E7">
        <f>COUNTIF(Tableau3[Related chapter],Tableau1[[#This Row],[Dropdown]])</f>
        <v>0</v>
      </c>
    </row>
    <row r="8" spans="1:8" x14ac:dyDescent="0.25">
      <c r="A8">
        <v>7</v>
      </c>
      <c r="B8" t="s">
        <v>13</v>
      </c>
      <c r="C8" t="s">
        <v>4</v>
      </c>
      <c r="D8" t="s">
        <v>27</v>
      </c>
      <c r="E8">
        <f>COUNTIF(Tableau3[Related chapter],Tableau1[[#This Row],[Dropdown]])</f>
        <v>4</v>
      </c>
    </row>
    <row r="9" spans="1:8" x14ac:dyDescent="0.25">
      <c r="A9">
        <v>8</v>
      </c>
      <c r="B9" t="s">
        <v>14</v>
      </c>
      <c r="C9" t="s">
        <v>4</v>
      </c>
      <c r="D9" t="s">
        <v>28</v>
      </c>
      <c r="E9">
        <f>COUNTIF(Tableau3[Related chapter],Tableau1[[#This Row],[Dropdown]])</f>
        <v>0</v>
      </c>
    </row>
    <row r="10" spans="1:8" x14ac:dyDescent="0.25">
      <c r="A10">
        <v>9</v>
      </c>
      <c r="B10" t="s">
        <v>15</v>
      </c>
      <c r="C10" t="s">
        <v>4</v>
      </c>
      <c r="D10" t="s">
        <v>29</v>
      </c>
      <c r="E10">
        <f>COUNTIF(Tableau3[Related chapter],Tableau1[[#This Row],[Dropdown]])</f>
        <v>0</v>
      </c>
    </row>
    <row r="11" spans="1:8" x14ac:dyDescent="0.25">
      <c r="A11">
        <v>10</v>
      </c>
      <c r="B11" t="s">
        <v>16</v>
      </c>
      <c r="C11" t="s">
        <v>4</v>
      </c>
      <c r="D11" t="s">
        <v>30</v>
      </c>
      <c r="E11">
        <f>COUNTIF(Tableau3[Related chapter],Tableau1[[#This Row],[Dropdown]])</f>
        <v>1</v>
      </c>
    </row>
    <row r="12" spans="1:8" x14ac:dyDescent="0.25">
      <c r="A12">
        <v>11</v>
      </c>
      <c r="B12" t="s">
        <v>17</v>
      </c>
      <c r="C12" t="s">
        <v>4</v>
      </c>
      <c r="D12" t="s">
        <v>31</v>
      </c>
      <c r="E12">
        <f>COUNTIF(Tableau3[Related chapter],Tableau1[[#This Row],[Dropdown]])</f>
        <v>1</v>
      </c>
    </row>
    <row r="13" spans="1:8" x14ac:dyDescent="0.25">
      <c r="A13">
        <v>12</v>
      </c>
      <c r="B13" t="s">
        <v>18</v>
      </c>
      <c r="C13" t="s">
        <v>4</v>
      </c>
      <c r="D13" t="s">
        <v>32</v>
      </c>
      <c r="E13">
        <f>COUNTIF(Tableau3[Related chapter],Tableau1[[#This Row],[Dropdown]])</f>
        <v>1</v>
      </c>
    </row>
    <row r="14" spans="1:8" x14ac:dyDescent="0.25">
      <c r="C14" t="s">
        <v>72</v>
      </c>
      <c r="E14">
        <f>COUNTA(Tableau3[Title])</f>
        <v>18</v>
      </c>
    </row>
  </sheetData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833F2B-70FB-46E4-8212-9A93D03E2C78}">
          <x14:formula1>
            <xm:f>Feuil2!$B$2:$B$4</xm:f>
          </x14:formula1>
          <xm:sqref>C2:C13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2018-06-19T11:56:27Z</dcterms:modified>
</cp:coreProperties>
</file>