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4"/>
  </bookViews>
  <sheets>
    <sheet name="Decision Tree niezrównoważone" sheetId="1" r:id="rId1"/>
    <sheet name="Decision Tree oversampling" sheetId="2" r:id="rId2"/>
    <sheet name="Decision Tree undersampling" sheetId="3" r:id="rId3"/>
    <sheet name="Random Forest oversampling" sheetId="4" r:id="rId4"/>
    <sheet name="Random Forest undersampling" sheetId="5" r:id="rId5"/>
  </sheets>
  <calcPr calcId="144525"/>
</workbook>
</file>

<file path=xl/calcChain.xml><?xml version="1.0" encoding="utf-8"?>
<calcChain xmlns="http://schemas.openxmlformats.org/spreadsheetml/2006/main">
  <c r="E11" i="5" l="1"/>
  <c r="E8" i="5"/>
  <c r="E7" i="5"/>
  <c r="E9" i="5" s="1"/>
  <c r="E6" i="5"/>
  <c r="E11" i="4"/>
  <c r="E8" i="4"/>
  <c r="E7" i="4"/>
  <c r="E9" i="4" s="1"/>
  <c r="E6" i="4"/>
  <c r="E11" i="3"/>
  <c r="E8" i="3"/>
  <c r="E7" i="3"/>
  <c r="E9" i="3" s="1"/>
  <c r="E6" i="3"/>
  <c r="E11" i="2"/>
  <c r="E10" i="2"/>
  <c r="E8" i="2"/>
  <c r="E7" i="2"/>
  <c r="E9" i="2" s="1"/>
  <c r="E6" i="2"/>
  <c r="E6" i="1"/>
  <c r="E13" i="1"/>
  <c r="E12" i="1"/>
  <c r="E11" i="1"/>
  <c r="E10" i="1"/>
  <c r="E9" i="1"/>
  <c r="E10" i="5" l="1"/>
  <c r="E12" i="5"/>
  <c r="E13" i="5" s="1"/>
  <c r="E10" i="4"/>
  <c r="E12" i="4"/>
  <c r="E13" i="4" s="1"/>
  <c r="E13" i="3"/>
  <c r="E10" i="3"/>
  <c r="E12" i="3"/>
  <c r="E12" i="2"/>
  <c r="E13" i="2" s="1"/>
  <c r="E8" i="1"/>
  <c r="E7" i="1"/>
</calcChain>
</file>

<file path=xl/sharedStrings.xml><?xml version="1.0" encoding="utf-8"?>
<sst xmlns="http://schemas.openxmlformats.org/spreadsheetml/2006/main" count="115" uniqueCount="41">
  <si>
    <t>true normal</t>
  </si>
  <si>
    <t>true attack</t>
  </si>
  <si>
    <t>class precision</t>
  </si>
  <si>
    <t>pred. normal</t>
  </si>
  <si>
    <t>92.22%</t>
  </si>
  <si>
    <t>pred. attack</t>
  </si>
  <si>
    <t>99.82%</t>
  </si>
  <si>
    <t>class recall</t>
  </si>
  <si>
    <t>99.33%</t>
  </si>
  <si>
    <t>97.81%</t>
  </si>
  <si>
    <t>92.21%</t>
  </si>
  <si>
    <t>99.80%</t>
  </si>
  <si>
    <t>99.26%</t>
  </si>
  <si>
    <t>92.84%</t>
  </si>
  <si>
    <t>98.64%</t>
  </si>
  <si>
    <t>94.84%</t>
  </si>
  <si>
    <t>98.09%</t>
  </si>
  <si>
    <t>100.00%</t>
  </si>
  <si>
    <t>81.51%</t>
  </si>
  <si>
    <t>13.21%</t>
  </si>
  <si>
    <t>24.47%</t>
  </si>
  <si>
    <t>99.56%</t>
  </si>
  <si>
    <t>99.66%</t>
  </si>
  <si>
    <t>19.63%</t>
  </si>
  <si>
    <t>tp</t>
  </si>
  <si>
    <t>fn</t>
  </si>
  <si>
    <t>tn</t>
  </si>
  <si>
    <t>fp</t>
  </si>
  <si>
    <t>Acc+</t>
  </si>
  <si>
    <t>Acc-</t>
  </si>
  <si>
    <t>G-mean</t>
  </si>
  <si>
    <t>Weighted Accuracy</t>
  </si>
  <si>
    <t>Precision</t>
  </si>
  <si>
    <t>Recall</t>
  </si>
  <si>
    <t>F-measure</t>
  </si>
  <si>
    <t>Acc</t>
  </si>
  <si>
    <t>Decision Tree (niezrównoważone)</t>
  </si>
  <si>
    <t>Decision Tree (oversampling)</t>
  </si>
  <si>
    <t>Decision Tree (undersampling)</t>
  </si>
  <si>
    <t>Random Forest (oversampling)</t>
  </si>
  <si>
    <t>Random Forest (undersampling)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</si>
</sst>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0" sqref="F10"/>
    </sheetView>
  </sheetViews>
  <sheetFormatPr defaultRowHeight="15" x14ac:dyDescent="0.25"/>
  <cols>
    <col min="1" max="1" width="14" customWidth="1"/>
    <col min="2" max="2" width="13.28515625" customWidth="1"/>
    <col min="3" max="3" width="13.42578125" customWidth="1"/>
    <col min="4" max="4" width="18.140625" bestFit="1" customWidth="1"/>
    <col min="5" max="5" width="12" bestFit="1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</row>
    <row r="2" spans="1:5" x14ac:dyDescent="0.25">
      <c r="A2" s="1" t="s">
        <v>3</v>
      </c>
      <c r="B2" s="1">
        <v>1481</v>
      </c>
      <c r="C2" s="1">
        <v>125</v>
      </c>
      <c r="D2" s="1" t="s">
        <v>4</v>
      </c>
    </row>
    <row r="3" spans="1:5" x14ac:dyDescent="0.25">
      <c r="A3" s="1" t="s">
        <v>5</v>
      </c>
      <c r="B3" s="1">
        <v>10</v>
      </c>
      <c r="C3" s="1">
        <v>5581</v>
      </c>
      <c r="D3" s="1" t="s">
        <v>6</v>
      </c>
    </row>
    <row r="4" spans="1:5" x14ac:dyDescent="0.25">
      <c r="A4" s="1" t="s">
        <v>7</v>
      </c>
      <c r="B4" s="1" t="s">
        <v>8</v>
      </c>
      <c r="C4" s="1" t="s">
        <v>9</v>
      </c>
      <c r="D4" s="1"/>
    </row>
    <row r="5" spans="1:5" x14ac:dyDescent="0.25">
      <c r="D5" s="4" t="s">
        <v>36</v>
      </c>
      <c r="E5" s="4"/>
    </row>
    <row r="6" spans="1:5" x14ac:dyDescent="0.25">
      <c r="D6" s="2" t="s">
        <v>35</v>
      </c>
      <c r="E6" s="3">
        <f>(B2+C3)/(B2+C2+B3+C3)</f>
        <v>0.98124218424343479</v>
      </c>
    </row>
    <row r="7" spans="1:5" x14ac:dyDescent="0.25">
      <c r="D7" s="3" t="s">
        <v>28</v>
      </c>
      <c r="E7" s="3">
        <f>B2/(B2+B3)</f>
        <v>0.99329309188464121</v>
      </c>
    </row>
    <row r="8" spans="1:5" x14ac:dyDescent="0.25">
      <c r="D8" s="3" t="s">
        <v>29</v>
      </c>
      <c r="E8" s="3">
        <f>C3/(C3+C2)</f>
        <v>0.97809323519102698</v>
      </c>
    </row>
    <row r="9" spans="1:5" x14ac:dyDescent="0.25">
      <c r="A9" t="s">
        <v>24</v>
      </c>
      <c r="B9" t="s">
        <v>27</v>
      </c>
      <c r="D9" s="3" t="s">
        <v>30</v>
      </c>
      <c r="E9" s="3">
        <f>POWER(E7*E8,1/2)</f>
        <v>0.98566386447629639</v>
      </c>
    </row>
    <row r="10" spans="1:5" x14ac:dyDescent="0.25">
      <c r="A10" t="s">
        <v>25</v>
      </c>
      <c r="B10" t="s">
        <v>26</v>
      </c>
      <c r="D10" s="3" t="s">
        <v>31</v>
      </c>
      <c r="E10" s="3">
        <f>0.5*E7+(1-0.5)*E8</f>
        <v>0.98569316353783409</v>
      </c>
    </row>
    <row r="11" spans="1:5" x14ac:dyDescent="0.25">
      <c r="D11" s="3" t="s">
        <v>32</v>
      </c>
      <c r="E11" s="3">
        <f>B2/(B2+C2)</f>
        <v>0.92216687422166876</v>
      </c>
    </row>
    <row r="12" spans="1:5" x14ac:dyDescent="0.25">
      <c r="D12" s="3" t="s">
        <v>33</v>
      </c>
      <c r="E12" s="3">
        <f>E7</f>
        <v>0.99329309188464121</v>
      </c>
    </row>
    <row r="13" spans="1:5" x14ac:dyDescent="0.25">
      <c r="D13" s="3" t="s">
        <v>34</v>
      </c>
      <c r="E13" s="3">
        <f>(2*E11*E12)/(E11+E12)</f>
        <v>0.95640942847917343</v>
      </c>
    </row>
  </sheetData>
  <mergeCells count="1">
    <mergeCell ref="D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7" sqref="F7"/>
    </sheetView>
  </sheetViews>
  <sheetFormatPr defaultRowHeight="15" x14ac:dyDescent="0.25"/>
  <cols>
    <col min="1" max="1" width="15.28515625" customWidth="1"/>
    <col min="2" max="2" width="14.5703125" customWidth="1"/>
    <col min="3" max="3" width="12.42578125" customWidth="1"/>
    <col min="4" max="4" width="15.140625" customWidth="1"/>
    <col min="5" max="5" width="12" bestFit="1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</row>
    <row r="2" spans="1:5" x14ac:dyDescent="0.25">
      <c r="A2" s="1" t="s">
        <v>3</v>
      </c>
      <c r="B2" s="1">
        <v>1480</v>
      </c>
      <c r="C2" s="1">
        <v>125</v>
      </c>
      <c r="D2" s="1" t="s">
        <v>10</v>
      </c>
    </row>
    <row r="3" spans="1:5" x14ac:dyDescent="0.25">
      <c r="A3" s="1" t="s">
        <v>5</v>
      </c>
      <c r="B3" s="1">
        <v>11</v>
      </c>
      <c r="C3" s="1">
        <v>5581</v>
      </c>
      <c r="D3" s="1" t="s">
        <v>11</v>
      </c>
    </row>
    <row r="4" spans="1:5" ht="27" customHeight="1" x14ac:dyDescent="0.25">
      <c r="A4" s="1" t="s">
        <v>7</v>
      </c>
      <c r="B4" s="1" t="s">
        <v>12</v>
      </c>
      <c r="C4" s="1" t="s">
        <v>9</v>
      </c>
      <c r="D4" s="1"/>
    </row>
    <row r="5" spans="1:5" x14ac:dyDescent="0.25">
      <c r="D5" s="5" t="s">
        <v>37</v>
      </c>
      <c r="E5" s="5"/>
    </row>
    <row r="6" spans="1:5" x14ac:dyDescent="0.25">
      <c r="D6" s="2" t="s">
        <v>35</v>
      </c>
      <c r="E6" s="3">
        <f>(B2+C3)/(B2+C2+B3+C3)</f>
        <v>0.98110323746005279</v>
      </c>
    </row>
    <row r="7" spans="1:5" x14ac:dyDescent="0.25">
      <c r="B7" t="s">
        <v>24</v>
      </c>
      <c r="C7" t="s">
        <v>27</v>
      </c>
      <c r="D7" s="3" t="s">
        <v>28</v>
      </c>
      <c r="E7" s="3">
        <f>B2/(B2+B3)</f>
        <v>0.99262240107310529</v>
      </c>
    </row>
    <row r="8" spans="1:5" x14ac:dyDescent="0.25">
      <c r="B8" t="s">
        <v>25</v>
      </c>
      <c r="C8" t="s">
        <v>26</v>
      </c>
      <c r="D8" s="3" t="s">
        <v>29</v>
      </c>
      <c r="E8" s="3">
        <f>C3/(C3+C2)</f>
        <v>0.97809323519102698</v>
      </c>
    </row>
    <row r="9" spans="1:5" x14ac:dyDescent="0.25">
      <c r="D9" s="3" t="s">
        <v>30</v>
      </c>
      <c r="E9" s="3">
        <f>POWER(E7*E8,1/2)</f>
        <v>0.98533103857976512</v>
      </c>
    </row>
    <row r="10" spans="1:5" x14ac:dyDescent="0.25">
      <c r="D10" s="3" t="s">
        <v>31</v>
      </c>
      <c r="E10" s="3">
        <f>0.5*E7+(1-0.5)*E8</f>
        <v>0.98535781813206613</v>
      </c>
    </row>
    <row r="11" spans="1:5" x14ac:dyDescent="0.25">
      <c r="D11" s="3" t="s">
        <v>32</v>
      </c>
      <c r="E11" s="3">
        <f>B2/(B2+C2)</f>
        <v>0.92211838006230529</v>
      </c>
    </row>
    <row r="12" spans="1:5" x14ac:dyDescent="0.25">
      <c r="D12" s="3" t="s">
        <v>33</v>
      </c>
      <c r="E12" s="3">
        <f>E7</f>
        <v>0.99262240107310529</v>
      </c>
    </row>
    <row r="13" spans="1:5" x14ac:dyDescent="0.25">
      <c r="D13" s="3" t="s">
        <v>34</v>
      </c>
      <c r="E13" s="3">
        <f>(2*E11*E12)/(E11+E12)</f>
        <v>0.95607235142118863</v>
      </c>
    </row>
  </sheetData>
  <mergeCells count="1">
    <mergeCell ref="D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5" sqref="D5:E5"/>
    </sheetView>
  </sheetViews>
  <sheetFormatPr defaultRowHeight="15" x14ac:dyDescent="0.25"/>
  <cols>
    <col min="1" max="1" width="12.85546875" customWidth="1"/>
    <col min="2" max="2" width="12.7109375" customWidth="1"/>
    <col min="3" max="3" width="14" customWidth="1"/>
    <col min="4" max="4" width="18.140625" bestFit="1" customWidth="1"/>
    <col min="5" max="5" width="12" bestFit="1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</row>
    <row r="2" spans="1:5" x14ac:dyDescent="0.25">
      <c r="A2" s="1" t="s">
        <v>3</v>
      </c>
      <c r="B2" s="1">
        <v>1414</v>
      </c>
      <c r="C2" s="1">
        <v>109</v>
      </c>
      <c r="D2" s="1" t="s">
        <v>13</v>
      </c>
    </row>
    <row r="3" spans="1:5" x14ac:dyDescent="0.25">
      <c r="A3" s="1" t="s">
        <v>5</v>
      </c>
      <c r="B3" s="1">
        <v>77</v>
      </c>
      <c r="C3" s="1">
        <v>5597</v>
      </c>
      <c r="D3" s="1" t="s">
        <v>14</v>
      </c>
    </row>
    <row r="4" spans="1:5" x14ac:dyDescent="0.25">
      <c r="A4" s="1" t="s">
        <v>7</v>
      </c>
      <c r="B4" s="1" t="s">
        <v>15</v>
      </c>
      <c r="C4" s="1" t="s">
        <v>16</v>
      </c>
      <c r="D4" s="1"/>
    </row>
    <row r="5" spans="1:5" x14ac:dyDescent="0.25">
      <c r="D5" s="4" t="s">
        <v>38</v>
      </c>
      <c r="E5" s="4"/>
    </row>
    <row r="6" spans="1:5" x14ac:dyDescent="0.25">
      <c r="D6" s="2" t="s">
        <v>35</v>
      </c>
      <c r="E6" s="3">
        <f>(B2+C3)/(B2+C2+B3+C3)</f>
        <v>0.97415589829095461</v>
      </c>
    </row>
    <row r="7" spans="1:5" x14ac:dyDescent="0.25">
      <c r="B7" t="s">
        <v>24</v>
      </c>
      <c r="C7" t="s">
        <v>27</v>
      </c>
      <c r="D7" s="3" t="s">
        <v>28</v>
      </c>
      <c r="E7" s="3">
        <f>B2/(B2+B3)</f>
        <v>0.94835680751173712</v>
      </c>
    </row>
    <row r="8" spans="1:5" x14ac:dyDescent="0.25">
      <c r="B8" t="s">
        <v>25</v>
      </c>
      <c r="C8" t="s">
        <v>26</v>
      </c>
      <c r="D8" s="3" t="s">
        <v>29</v>
      </c>
      <c r="E8" s="3">
        <f>C3/(C3+C2)</f>
        <v>0.98089730108657558</v>
      </c>
    </row>
    <row r="9" spans="1:5" x14ac:dyDescent="0.25">
      <c r="D9" s="3" t="s">
        <v>30</v>
      </c>
      <c r="E9" s="3">
        <f>POWER(E7*E8,1/2)</f>
        <v>0.96448983040535163</v>
      </c>
    </row>
    <row r="10" spans="1:5" x14ac:dyDescent="0.25">
      <c r="D10" s="3" t="s">
        <v>31</v>
      </c>
      <c r="E10" s="3">
        <f>0.5*E7+(1-0.5)*E8</f>
        <v>0.96462705429915641</v>
      </c>
    </row>
    <row r="11" spans="1:5" x14ac:dyDescent="0.25">
      <c r="D11" s="3" t="s">
        <v>32</v>
      </c>
      <c r="E11" s="3">
        <f>B2/(B2+C2)</f>
        <v>0.92843072882468813</v>
      </c>
    </row>
    <row r="12" spans="1:5" x14ac:dyDescent="0.25">
      <c r="D12" s="3" t="s">
        <v>33</v>
      </c>
      <c r="E12" s="3">
        <f>E7</f>
        <v>0.94835680751173712</v>
      </c>
    </row>
    <row r="13" spans="1:5" x14ac:dyDescent="0.25">
      <c r="D13" s="3" t="s">
        <v>34</v>
      </c>
      <c r="E13" s="3">
        <f>(2*E11*E12)/(E11+E12)</f>
        <v>0.93828798938287994</v>
      </c>
    </row>
  </sheetData>
  <mergeCells count="1"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5" sqref="D5:E5"/>
    </sheetView>
  </sheetViews>
  <sheetFormatPr defaultRowHeight="15" x14ac:dyDescent="0.25"/>
  <cols>
    <col min="1" max="1" width="13.28515625" customWidth="1"/>
    <col min="2" max="2" width="11.7109375" customWidth="1"/>
    <col min="3" max="3" width="11.5703125" customWidth="1"/>
    <col min="4" max="4" width="18.140625" bestFit="1" customWidth="1"/>
    <col min="5" max="5" width="12" bestFit="1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</row>
    <row r="2" spans="1:5" x14ac:dyDescent="0.25">
      <c r="A2" s="1" t="s">
        <v>3</v>
      </c>
      <c r="B2" s="1">
        <v>1486</v>
      </c>
      <c r="C2" s="1">
        <v>4586</v>
      </c>
      <c r="D2" s="1" t="s">
        <v>20</v>
      </c>
    </row>
    <row r="3" spans="1:5" x14ac:dyDescent="0.25">
      <c r="A3" s="1" t="s">
        <v>5</v>
      </c>
      <c r="B3" s="1">
        <v>5</v>
      </c>
      <c r="C3" s="1">
        <v>1120</v>
      </c>
      <c r="D3" s="1" t="s">
        <v>21</v>
      </c>
    </row>
    <row r="4" spans="1:5" x14ac:dyDescent="0.25">
      <c r="A4" s="1" t="s">
        <v>7</v>
      </c>
      <c r="B4" s="1" t="s">
        <v>22</v>
      </c>
      <c r="C4" s="1" t="s">
        <v>23</v>
      </c>
      <c r="D4" s="1"/>
    </row>
    <row r="5" spans="1:5" x14ac:dyDescent="0.25">
      <c r="D5" s="4" t="s">
        <v>39</v>
      </c>
      <c r="E5" s="4"/>
    </row>
    <row r="6" spans="1:5" x14ac:dyDescent="0.25">
      <c r="D6" s="2" t="s">
        <v>35</v>
      </c>
      <c r="E6" s="3">
        <f>(B2+C3)/(B2+C2+B3+C3)</f>
        <v>0.36209531749340002</v>
      </c>
    </row>
    <row r="7" spans="1:5" x14ac:dyDescent="0.25">
      <c r="B7" t="s">
        <v>24</v>
      </c>
      <c r="C7" t="s">
        <v>27</v>
      </c>
      <c r="D7" s="3" t="s">
        <v>28</v>
      </c>
      <c r="E7" s="3">
        <f>B2/(B2+B3)</f>
        <v>0.99664654594232061</v>
      </c>
    </row>
    <row r="8" spans="1:5" x14ac:dyDescent="0.25">
      <c r="B8" t="s">
        <v>25</v>
      </c>
      <c r="C8" t="s">
        <v>26</v>
      </c>
      <c r="D8" s="3" t="s">
        <v>29</v>
      </c>
      <c r="E8" s="3">
        <f>C3/(C3+C2)</f>
        <v>0.19628461268839817</v>
      </c>
    </row>
    <row r="9" spans="1:5" x14ac:dyDescent="0.25">
      <c r="D9" s="3" t="s">
        <v>30</v>
      </c>
      <c r="E9" s="3">
        <f>POWER(E7*E8,1/2)</f>
        <v>0.44229671178691599</v>
      </c>
    </row>
    <row r="10" spans="1:5" x14ac:dyDescent="0.25">
      <c r="D10" s="3" t="s">
        <v>31</v>
      </c>
      <c r="E10" s="3">
        <f>0.5*E7+(1-0.5)*E8</f>
        <v>0.59646557931535937</v>
      </c>
    </row>
    <row r="11" spans="1:5" x14ac:dyDescent="0.25">
      <c r="D11" s="3" t="s">
        <v>32</v>
      </c>
      <c r="E11" s="3">
        <f>B2/(B2+C2)</f>
        <v>0.24472990777338605</v>
      </c>
    </row>
    <row r="12" spans="1:5" x14ac:dyDescent="0.25">
      <c r="D12" s="3" t="s">
        <v>33</v>
      </c>
      <c r="E12" s="3">
        <f>E7</f>
        <v>0.99664654594232061</v>
      </c>
    </row>
    <row r="13" spans="1:5" x14ac:dyDescent="0.25">
      <c r="D13" s="3" t="s">
        <v>34</v>
      </c>
      <c r="E13" s="3">
        <f>(2*E11*E12)/(E11+E12)</f>
        <v>0.39296575433029224</v>
      </c>
    </row>
  </sheetData>
  <mergeCells count="1">
    <mergeCell ref="D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5" sqref="G5"/>
    </sheetView>
  </sheetViews>
  <sheetFormatPr defaultRowHeight="15" x14ac:dyDescent="0.25"/>
  <cols>
    <col min="1" max="1" width="12.42578125" customWidth="1"/>
    <col min="2" max="2" width="12.85546875" customWidth="1"/>
    <col min="3" max="3" width="13.28515625" customWidth="1"/>
    <col min="4" max="4" width="18.140625" bestFit="1" customWidth="1"/>
    <col min="5" max="5" width="12" bestFit="1" customWidth="1"/>
  </cols>
  <sheetData>
    <row r="1" spans="1:5" ht="30" x14ac:dyDescent="0.25">
      <c r="A1" s="1"/>
      <c r="B1" s="1" t="s">
        <v>0</v>
      </c>
      <c r="C1" s="1" t="s">
        <v>1</v>
      </c>
      <c r="D1" s="1" t="s">
        <v>2</v>
      </c>
    </row>
    <row r="2" spans="1:5" x14ac:dyDescent="0.25">
      <c r="A2" s="1" t="s">
        <v>3</v>
      </c>
      <c r="B2" s="1">
        <v>197</v>
      </c>
      <c r="C2" s="1">
        <v>0</v>
      </c>
      <c r="D2" s="1" t="s">
        <v>17</v>
      </c>
    </row>
    <row r="3" spans="1:5" x14ac:dyDescent="0.25">
      <c r="A3" s="1" t="s">
        <v>5</v>
      </c>
      <c r="B3" s="1">
        <v>1294</v>
      </c>
      <c r="C3" s="1">
        <v>5706</v>
      </c>
      <c r="D3" s="1" t="s">
        <v>18</v>
      </c>
    </row>
    <row r="4" spans="1:5" x14ac:dyDescent="0.25">
      <c r="A4" s="1" t="s">
        <v>7</v>
      </c>
      <c r="B4" s="1" t="s">
        <v>19</v>
      </c>
      <c r="C4" s="1" t="s">
        <v>17</v>
      </c>
      <c r="D4" s="1"/>
    </row>
    <row r="5" spans="1:5" x14ac:dyDescent="0.25">
      <c r="D5" s="4" t="s">
        <v>40</v>
      </c>
      <c r="E5" s="4"/>
    </row>
    <row r="6" spans="1:5" x14ac:dyDescent="0.25">
      <c r="D6" s="2" t="s">
        <v>35</v>
      </c>
      <c r="E6" s="3">
        <f>(B2+C3)/(B2+C2+B3+C3)</f>
        <v>0.82020286230373762</v>
      </c>
    </row>
    <row r="7" spans="1:5" x14ac:dyDescent="0.25">
      <c r="B7" t="s">
        <v>24</v>
      </c>
      <c r="C7" t="s">
        <v>27</v>
      </c>
      <c r="D7" s="3" t="s">
        <v>28</v>
      </c>
      <c r="E7" s="3">
        <f>B2/(B2+B3)</f>
        <v>0.13212608987256874</v>
      </c>
    </row>
    <row r="8" spans="1:5" x14ac:dyDescent="0.25">
      <c r="B8" t="s">
        <v>25</v>
      </c>
      <c r="C8" t="s">
        <v>26</v>
      </c>
      <c r="D8" s="3" t="s">
        <v>29</v>
      </c>
      <c r="E8" s="3">
        <f>C3/(C3+C2)</f>
        <v>1</v>
      </c>
    </row>
    <row r="9" spans="1:5" x14ac:dyDescent="0.25">
      <c r="D9" s="3" t="s">
        <v>30</v>
      </c>
      <c r="E9" s="3">
        <f>POWER(E7*E8,1/2)</f>
        <v>0.36349152654851358</v>
      </c>
    </row>
    <row r="10" spans="1:5" x14ac:dyDescent="0.25">
      <c r="D10" s="3" t="s">
        <v>31</v>
      </c>
      <c r="E10" s="3">
        <f>0.5*E7+(1-0.5)*E8</f>
        <v>0.56606304493628434</v>
      </c>
    </row>
    <row r="11" spans="1:5" x14ac:dyDescent="0.25">
      <c r="D11" s="3" t="s">
        <v>32</v>
      </c>
      <c r="E11" s="3">
        <f>B2/(B2+C2)</f>
        <v>1</v>
      </c>
    </row>
    <row r="12" spans="1:5" x14ac:dyDescent="0.25">
      <c r="D12" s="3" t="s">
        <v>33</v>
      </c>
      <c r="E12" s="3">
        <f>E7</f>
        <v>0.13212608987256874</v>
      </c>
    </row>
    <row r="13" spans="1:5" x14ac:dyDescent="0.25">
      <c r="D13" s="3" t="s">
        <v>34</v>
      </c>
      <c r="E13" s="3">
        <f>(2*E11*E12)/(E11+E12)</f>
        <v>0.23341232227488151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Decision Tree niezrównoważone</vt:lpstr>
      <vt:lpstr>Decision Tree oversampling</vt:lpstr>
      <vt:lpstr>Decision Tree undersampling</vt:lpstr>
      <vt:lpstr>Random Forest oversampling</vt:lpstr>
      <vt:lpstr>Random Forest undersampling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2014-02-09T13:32:06Z</dcterms:modified>
</cp:coreProperties>
</file>