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aris\Development\git\unipi\HykSortInC\"/>
    </mc:Choice>
  </mc:AlternateContent>
  <bookViews>
    <workbookView xWindow="0" yWindow="0" windowWidth="16380" windowHeight="8190" tabRatio="500"/>
  </bookViews>
  <sheets>
    <sheet name="testCase" sheetId="2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2" i="2" l="1"/>
  <c r="AA46" i="2"/>
  <c r="BS37" i="2"/>
  <c r="BS38" i="2"/>
  <c r="BS39" i="2"/>
  <c r="BS36" i="2"/>
  <c r="BC33" i="2" l="1"/>
  <c r="BB33" i="2"/>
  <c r="AL33" i="2"/>
  <c r="AK33" i="2"/>
  <c r="U33" i="2"/>
  <c r="T33" i="2"/>
  <c r="D33" i="2"/>
  <c r="C33" i="2"/>
  <c r="S18" i="2"/>
  <c r="S19" i="2"/>
  <c r="S6" i="2"/>
  <c r="S7" i="2"/>
  <c r="S8" i="2"/>
  <c r="C3" i="2"/>
  <c r="S23" i="2"/>
  <c r="S21" i="2"/>
  <c r="R21" i="2"/>
  <c r="R24" i="2" s="1"/>
  <c r="Q21" i="2"/>
  <c r="Q24" i="2" s="1"/>
  <c r="P21" i="2"/>
  <c r="P24" i="2" s="1"/>
  <c r="O21" i="2"/>
  <c r="O24" i="2" s="1"/>
  <c r="N21" i="2"/>
  <c r="N24" i="2" s="1"/>
  <c r="M21" i="2"/>
  <c r="M24" i="2" s="1"/>
  <c r="L21" i="2"/>
  <c r="L24" i="2" s="1"/>
  <c r="K21" i="2"/>
  <c r="K24" i="2" s="1"/>
  <c r="J21" i="2"/>
  <c r="J24" i="2" s="1"/>
  <c r="I21" i="2"/>
  <c r="I24" i="2" s="1"/>
  <c r="H21" i="2"/>
  <c r="H24" i="2" s="1"/>
  <c r="G21" i="2"/>
  <c r="G24" i="2" s="1"/>
  <c r="F21" i="2"/>
  <c r="F24" i="2" s="1"/>
  <c r="E21" i="2"/>
  <c r="E24" i="2" s="1"/>
  <c r="D21" i="2"/>
  <c r="D24" i="2" s="1"/>
  <c r="C21" i="2"/>
  <c r="C24" i="2" s="1"/>
  <c r="S17" i="2"/>
  <c r="S5" i="2"/>
  <c r="C34" i="2" l="1"/>
  <c r="T6" i="2"/>
  <c r="T5" i="2"/>
  <c r="T8" i="2"/>
  <c r="T7" i="2"/>
</calcChain>
</file>

<file path=xl/sharedStrings.xml><?xml version="1.0" encoding="utf-8"?>
<sst xmlns="http://schemas.openxmlformats.org/spreadsheetml/2006/main" count="58" uniqueCount="28">
  <si>
    <t>Process</t>
  </si>
  <si>
    <t>Array</t>
  </si>
  <si>
    <t>Count</t>
  </si>
  <si>
    <t>*all</t>
  </si>
  <si>
    <t>Splitters</t>
  </si>
  <si>
    <t>sum</t>
  </si>
  <si>
    <t>Histogram</t>
  </si>
  <si>
    <t>Sum</t>
  </si>
  <si>
    <t>Global Histogram</t>
  </si>
  <si>
    <t>diff(^ - Sum(Histogram)</t>
  </si>
  <si>
    <t>count(A)</t>
  </si>
  <si>
    <t>Check(A/Ar)</t>
  </si>
  <si>
    <t>Buckets</t>
  </si>
  <si>
    <t>Global Splitters</t>
  </si>
  <si>
    <t>Ar sorted</t>
  </si>
  <si>
    <t>sum^</t>
  </si>
  <si>
    <t>coun^</t>
  </si>
  <si>
    <t>CountAllBuckets</t>
  </si>
  <si>
    <t>Buckets redistributed</t>
  </si>
  <si>
    <t>Bucket sorted</t>
  </si>
  <si>
    <t>NumToSort</t>
  </si>
  <si>
    <t>recivecount</t>
  </si>
  <si>
    <t>BucketsGathered</t>
  </si>
  <si>
    <t>count</t>
  </si>
  <si>
    <t>Displacements</t>
  </si>
  <si>
    <t>Recievecounts</t>
  </si>
  <si>
    <t>Input (A)</t>
  </si>
  <si>
    <t>Split Input (Ar)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</si>
</sst>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61"/>
    </font>
    <font>
      <b/>
      <i/>
      <sz val="11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Font="1" applyAlignment="1">
      <alignment horizontal="right"/>
    </xf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0" fillId="9" borderId="1" xfId="0" applyFill="1" applyBorder="1"/>
    <xf numFmtId="0" fontId="0" fillId="0" borderId="1" xfId="0" applyBorder="1"/>
    <xf numFmtId="0" fontId="0" fillId="4" borderId="1" xfId="0" applyFill="1" applyBorder="1"/>
    <xf numFmtId="0" fontId="0" fillId="8" borderId="1" xfId="0" applyFill="1" applyBorder="1"/>
    <xf numFmtId="0" fontId="0" fillId="6" borderId="1" xfId="0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5" borderId="1" xfId="0" applyFont="1" applyFill="1" applyBorder="1"/>
    <xf numFmtId="0" fontId="0" fillId="7" borderId="1" xfId="0" applyFill="1" applyBorder="1"/>
    <xf numFmtId="0" fontId="0" fillId="4" borderId="1" xfId="0" applyFont="1" applyFill="1" applyBorder="1"/>
    <xf numFmtId="0" fontId="0" fillId="3" borderId="1" xfId="0" applyFill="1" applyBorder="1"/>
    <xf numFmtId="0" fontId="0" fillId="2" borderId="1" xfId="0" applyFill="1" applyBorder="1"/>
    <xf numFmtId="0" fontId="0" fillId="10" borderId="1" xfId="0" applyFill="1" applyBorder="1"/>
    <xf numFmtId="0" fontId="0" fillId="5" borderId="1" xfId="0" applyFill="1" applyBorder="1"/>
    <xf numFmtId="0" fontId="0" fillId="0" borderId="1" xfId="0" applyFill="1" applyBorder="1"/>
    <xf numFmtId="0" fontId="0" fillId="7" borderId="2" xfId="0" applyFill="1" applyBorder="1"/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4"/>
  <sheetViews>
    <sheetView tabSelected="1" zoomScaleNormal="100" workbookViewId="0">
      <selection activeCell="U13" sqref="U13"/>
    </sheetView>
  </sheetViews>
  <sheetFormatPr defaultRowHeight="15" x14ac:dyDescent="0.25"/>
  <cols>
    <col min="1" max="1" width="10" customWidth="1"/>
    <col min="2" max="2" width="25.85546875" customWidth="1"/>
    <col min="20" max="20" width="11.85546875" customWidth="1"/>
    <col min="27" max="27" width="11.42578125" bestFit="1" customWidth="1"/>
  </cols>
  <sheetData>
    <row r="1" spans="1:66" x14ac:dyDescent="0.25">
      <c r="A1" s="9" t="s">
        <v>0</v>
      </c>
      <c r="B1" s="9" t="s">
        <v>1</v>
      </c>
    </row>
    <row r="2" spans="1:66" x14ac:dyDescent="0.25">
      <c r="A2" s="3" t="s">
        <v>3</v>
      </c>
      <c r="B2" s="7" t="s">
        <v>26</v>
      </c>
      <c r="C2" s="10">
        <v>61</v>
      </c>
      <c r="D2" s="11">
        <v>25</v>
      </c>
      <c r="E2" s="11">
        <v>63</v>
      </c>
      <c r="F2" s="11">
        <v>59</v>
      </c>
      <c r="G2" s="11">
        <v>7</v>
      </c>
      <c r="H2" s="11">
        <v>11</v>
      </c>
      <c r="I2" s="11">
        <v>21</v>
      </c>
      <c r="J2" s="11">
        <v>3</v>
      </c>
      <c r="K2" s="11">
        <v>36</v>
      </c>
      <c r="L2" s="11">
        <v>18</v>
      </c>
      <c r="M2" s="11">
        <v>50</v>
      </c>
      <c r="N2" s="11">
        <v>66</v>
      </c>
      <c r="O2" s="11">
        <v>93</v>
      </c>
      <c r="P2" s="11">
        <v>86</v>
      </c>
      <c r="Q2" s="11">
        <v>22</v>
      </c>
      <c r="R2" s="11">
        <v>40</v>
      </c>
      <c r="S2" s="11">
        <v>85</v>
      </c>
      <c r="T2" s="11">
        <v>94</v>
      </c>
      <c r="U2" s="11">
        <v>14</v>
      </c>
      <c r="V2" s="11">
        <v>8</v>
      </c>
      <c r="W2" s="11">
        <v>21</v>
      </c>
      <c r="X2" s="11">
        <v>45</v>
      </c>
      <c r="Y2" s="11">
        <v>7</v>
      </c>
      <c r="Z2" s="11">
        <v>42</v>
      </c>
      <c r="AA2" s="11">
        <v>57</v>
      </c>
      <c r="AB2" s="11">
        <v>72</v>
      </c>
      <c r="AC2" s="11">
        <v>28</v>
      </c>
      <c r="AD2" s="11">
        <v>56</v>
      </c>
      <c r="AE2" s="11">
        <v>9</v>
      </c>
      <c r="AF2" s="11">
        <v>87</v>
      </c>
      <c r="AG2" s="11">
        <v>72</v>
      </c>
      <c r="AH2" s="11">
        <v>69</v>
      </c>
      <c r="AI2" s="11">
        <v>63</v>
      </c>
      <c r="AJ2" s="11">
        <v>87</v>
      </c>
      <c r="AK2" s="11">
        <v>28</v>
      </c>
      <c r="AL2" s="11">
        <v>69</v>
      </c>
      <c r="AM2" s="11">
        <v>49</v>
      </c>
      <c r="AN2" s="11">
        <v>100</v>
      </c>
      <c r="AO2" s="11">
        <v>23</v>
      </c>
      <c r="AP2" s="11">
        <v>36</v>
      </c>
      <c r="AQ2" s="11">
        <v>17</v>
      </c>
      <c r="AR2" s="11">
        <v>73</v>
      </c>
      <c r="AS2" s="11">
        <v>1</v>
      </c>
      <c r="AT2" s="11">
        <v>9</v>
      </c>
      <c r="AU2" s="11">
        <v>58</v>
      </c>
      <c r="AV2" s="11">
        <v>74</v>
      </c>
      <c r="AW2" s="11">
        <v>1</v>
      </c>
      <c r="AX2" s="11">
        <v>42</v>
      </c>
      <c r="AY2" s="11">
        <v>68</v>
      </c>
      <c r="AZ2" s="11">
        <v>14</v>
      </c>
      <c r="BA2" s="11">
        <v>50</v>
      </c>
      <c r="BB2" s="11">
        <v>40</v>
      </c>
      <c r="BC2" s="11">
        <v>11</v>
      </c>
      <c r="BD2" s="11">
        <v>8</v>
      </c>
      <c r="BE2" s="11">
        <v>82</v>
      </c>
      <c r="BF2" s="11">
        <v>67</v>
      </c>
      <c r="BG2" s="11">
        <v>79</v>
      </c>
      <c r="BH2" s="12">
        <v>61</v>
      </c>
      <c r="BI2" s="11">
        <v>75</v>
      </c>
      <c r="BJ2" s="11">
        <v>40</v>
      </c>
      <c r="BK2" s="11">
        <v>100</v>
      </c>
      <c r="BL2" s="11">
        <v>98</v>
      </c>
      <c r="BM2" s="11">
        <v>60</v>
      </c>
      <c r="BN2" s="13">
        <v>62</v>
      </c>
    </row>
    <row r="3" spans="1:66" x14ac:dyDescent="0.25">
      <c r="A3" s="3"/>
      <c r="B3" s="1" t="s">
        <v>10</v>
      </c>
      <c r="C3" s="1">
        <f>COUNT(C2:BN2)</f>
        <v>64</v>
      </c>
    </row>
    <row r="4" spans="1:66" x14ac:dyDescent="0.25">
      <c r="S4" s="1" t="s">
        <v>2</v>
      </c>
      <c r="T4" s="1" t="s">
        <v>11</v>
      </c>
    </row>
    <row r="5" spans="1:66" x14ac:dyDescent="0.25">
      <c r="A5">
        <v>0</v>
      </c>
      <c r="B5" s="4" t="s">
        <v>27</v>
      </c>
      <c r="C5" s="10">
        <v>61</v>
      </c>
      <c r="D5" s="11">
        <v>25</v>
      </c>
      <c r="E5" s="11">
        <v>63</v>
      </c>
      <c r="F5" s="11">
        <v>59</v>
      </c>
      <c r="G5" s="11">
        <v>7</v>
      </c>
      <c r="H5" s="11">
        <v>11</v>
      </c>
      <c r="I5" s="11">
        <v>21</v>
      </c>
      <c r="J5" s="11">
        <v>3</v>
      </c>
      <c r="K5" s="11">
        <v>36</v>
      </c>
      <c r="L5" s="11">
        <v>18</v>
      </c>
      <c r="M5" s="11">
        <v>50</v>
      </c>
      <c r="N5" s="11">
        <v>66</v>
      </c>
      <c r="O5" s="11">
        <v>93</v>
      </c>
      <c r="P5" s="11">
        <v>86</v>
      </c>
      <c r="Q5" s="11">
        <v>22</v>
      </c>
      <c r="R5" s="11">
        <v>40</v>
      </c>
      <c r="S5" s="2">
        <f>COUNT(C5:R5)</f>
        <v>16</v>
      </c>
      <c r="T5" s="2">
        <f>$C$3/S5</f>
        <v>4</v>
      </c>
    </row>
    <row r="6" spans="1:66" x14ac:dyDescent="0.25">
      <c r="A6">
        <v>1</v>
      </c>
      <c r="B6" s="4" t="s">
        <v>27</v>
      </c>
      <c r="C6" s="11">
        <v>85</v>
      </c>
      <c r="D6" s="11">
        <v>94</v>
      </c>
      <c r="E6" s="11">
        <v>14</v>
      </c>
      <c r="F6" s="11">
        <v>8</v>
      </c>
      <c r="G6" s="11">
        <v>21</v>
      </c>
      <c r="H6" s="11">
        <v>45</v>
      </c>
      <c r="I6" s="11">
        <v>7</v>
      </c>
      <c r="J6" s="11">
        <v>42</v>
      </c>
      <c r="K6" s="11">
        <v>57</v>
      </c>
      <c r="L6" s="11">
        <v>72</v>
      </c>
      <c r="M6" s="11">
        <v>28</v>
      </c>
      <c r="N6" s="11">
        <v>56</v>
      </c>
      <c r="O6" s="11">
        <v>9</v>
      </c>
      <c r="P6" s="11">
        <v>87</v>
      </c>
      <c r="Q6" s="11">
        <v>72</v>
      </c>
      <c r="R6" s="11">
        <v>69</v>
      </c>
      <c r="S6" s="2">
        <f t="shared" ref="S6:S8" si="0">COUNT(C6:R6)</f>
        <v>16</v>
      </c>
      <c r="T6" s="2">
        <f t="shared" ref="T6:T8" si="1">$C$3/S6</f>
        <v>4</v>
      </c>
    </row>
    <row r="7" spans="1:66" x14ac:dyDescent="0.25">
      <c r="A7">
        <v>2</v>
      </c>
      <c r="B7" s="4" t="s">
        <v>27</v>
      </c>
      <c r="C7" s="11">
        <v>63</v>
      </c>
      <c r="D7" s="11">
        <v>87</v>
      </c>
      <c r="E7" s="11">
        <v>28</v>
      </c>
      <c r="F7" s="11">
        <v>69</v>
      </c>
      <c r="G7" s="11">
        <v>49</v>
      </c>
      <c r="H7" s="11">
        <v>100</v>
      </c>
      <c r="I7" s="11">
        <v>23</v>
      </c>
      <c r="J7" s="11">
        <v>36</v>
      </c>
      <c r="K7" s="11">
        <v>17</v>
      </c>
      <c r="L7" s="11">
        <v>73</v>
      </c>
      <c r="M7" s="11">
        <v>1</v>
      </c>
      <c r="N7" s="11">
        <v>9</v>
      </c>
      <c r="O7" s="11">
        <v>58</v>
      </c>
      <c r="P7" s="11">
        <v>74</v>
      </c>
      <c r="Q7" s="11">
        <v>1</v>
      </c>
      <c r="R7" s="11">
        <v>42</v>
      </c>
      <c r="S7" s="2">
        <f t="shared" si="0"/>
        <v>16</v>
      </c>
      <c r="T7" s="2">
        <f t="shared" si="1"/>
        <v>4</v>
      </c>
    </row>
    <row r="8" spans="1:66" x14ac:dyDescent="0.25">
      <c r="A8">
        <v>3</v>
      </c>
      <c r="B8" s="4" t="s">
        <v>27</v>
      </c>
      <c r="C8" s="11">
        <v>68</v>
      </c>
      <c r="D8" s="11">
        <v>14</v>
      </c>
      <c r="E8" s="11">
        <v>50</v>
      </c>
      <c r="F8" s="11">
        <v>40</v>
      </c>
      <c r="G8" s="11">
        <v>11</v>
      </c>
      <c r="H8" s="11">
        <v>8</v>
      </c>
      <c r="I8" s="11">
        <v>82</v>
      </c>
      <c r="J8" s="11">
        <v>67</v>
      </c>
      <c r="K8" s="11">
        <v>79</v>
      </c>
      <c r="L8" s="10">
        <v>61</v>
      </c>
      <c r="M8" s="11">
        <v>75</v>
      </c>
      <c r="N8" s="11">
        <v>40</v>
      </c>
      <c r="O8" s="11">
        <v>100</v>
      </c>
      <c r="P8" s="11">
        <v>98</v>
      </c>
      <c r="Q8" s="11">
        <v>60</v>
      </c>
      <c r="R8" s="14">
        <v>62</v>
      </c>
      <c r="S8" s="2">
        <f t="shared" si="0"/>
        <v>16</v>
      </c>
      <c r="T8" s="2">
        <f t="shared" si="1"/>
        <v>4</v>
      </c>
    </row>
    <row r="9" spans="1:66" x14ac:dyDescent="0.25">
      <c r="S9" s="2"/>
      <c r="T9" s="2"/>
    </row>
    <row r="10" spans="1:66" x14ac:dyDescent="0.25">
      <c r="A10">
        <v>0</v>
      </c>
      <c r="B10" s="4" t="s">
        <v>14</v>
      </c>
      <c r="C10" s="11">
        <v>3</v>
      </c>
      <c r="D10" s="11">
        <v>7</v>
      </c>
      <c r="E10" s="11">
        <v>11</v>
      </c>
      <c r="F10" s="11">
        <v>18</v>
      </c>
      <c r="G10" s="11">
        <v>21</v>
      </c>
      <c r="H10" s="11">
        <v>22</v>
      </c>
      <c r="I10" s="11">
        <v>25</v>
      </c>
      <c r="J10" s="11">
        <v>36</v>
      </c>
      <c r="K10" s="11">
        <v>40</v>
      </c>
      <c r="L10" s="11">
        <v>50</v>
      </c>
      <c r="M10" s="11">
        <v>59</v>
      </c>
      <c r="N10" s="10">
        <v>61</v>
      </c>
      <c r="O10" s="11">
        <v>63</v>
      </c>
      <c r="P10" s="11">
        <v>66</v>
      </c>
      <c r="Q10" s="11">
        <v>86</v>
      </c>
      <c r="R10" s="11">
        <v>93</v>
      </c>
      <c r="S10" s="2"/>
      <c r="T10" s="2"/>
    </row>
    <row r="11" spans="1:66" x14ac:dyDescent="0.25">
      <c r="A11">
        <v>1</v>
      </c>
      <c r="B11" s="4" t="s">
        <v>14</v>
      </c>
      <c r="C11" s="11">
        <v>7</v>
      </c>
      <c r="D11" s="11">
        <v>8</v>
      </c>
      <c r="E11" s="11">
        <v>9</v>
      </c>
      <c r="F11" s="11">
        <v>14</v>
      </c>
      <c r="G11" s="11">
        <v>21</v>
      </c>
      <c r="H11" s="11">
        <v>28</v>
      </c>
      <c r="I11" s="11">
        <v>42</v>
      </c>
      <c r="J11" s="11">
        <v>45</v>
      </c>
      <c r="K11" s="11">
        <v>56</v>
      </c>
      <c r="L11" s="11">
        <v>57</v>
      </c>
      <c r="M11" s="11">
        <v>69</v>
      </c>
      <c r="N11" s="11">
        <v>72</v>
      </c>
      <c r="O11" s="11">
        <v>72</v>
      </c>
      <c r="P11" s="11">
        <v>85</v>
      </c>
      <c r="Q11" s="11">
        <v>87</v>
      </c>
      <c r="R11" s="11">
        <v>94</v>
      </c>
      <c r="S11" s="2"/>
      <c r="T11" s="2"/>
    </row>
    <row r="12" spans="1:66" x14ac:dyDescent="0.25">
      <c r="A12">
        <v>2</v>
      </c>
      <c r="B12" s="4" t="s">
        <v>14</v>
      </c>
      <c r="C12" s="11">
        <v>1</v>
      </c>
      <c r="D12" s="11">
        <v>1</v>
      </c>
      <c r="E12" s="11">
        <v>9</v>
      </c>
      <c r="F12" s="11">
        <v>17</v>
      </c>
      <c r="G12" s="11">
        <v>23</v>
      </c>
      <c r="H12" s="11">
        <v>28</v>
      </c>
      <c r="I12" s="11">
        <v>36</v>
      </c>
      <c r="J12" s="11">
        <v>42</v>
      </c>
      <c r="K12" s="11">
        <v>49</v>
      </c>
      <c r="L12" s="11">
        <v>58</v>
      </c>
      <c r="M12" s="11">
        <v>63</v>
      </c>
      <c r="N12" s="11">
        <v>69</v>
      </c>
      <c r="O12" s="11">
        <v>73</v>
      </c>
      <c r="P12" s="11">
        <v>74</v>
      </c>
      <c r="Q12" s="11">
        <v>87</v>
      </c>
      <c r="R12" s="11">
        <v>100</v>
      </c>
    </row>
    <row r="13" spans="1:66" x14ac:dyDescent="0.25">
      <c r="A13">
        <v>3</v>
      </c>
      <c r="B13" s="4" t="s">
        <v>14</v>
      </c>
      <c r="C13" s="11">
        <v>8</v>
      </c>
      <c r="D13" s="11">
        <v>11</v>
      </c>
      <c r="E13" s="11">
        <v>14</v>
      </c>
      <c r="F13" s="11">
        <v>40</v>
      </c>
      <c r="G13" s="11">
        <v>40</v>
      </c>
      <c r="H13" s="11">
        <v>50</v>
      </c>
      <c r="I13" s="11">
        <v>60</v>
      </c>
      <c r="J13" s="10">
        <v>61</v>
      </c>
      <c r="K13" s="14">
        <v>62</v>
      </c>
      <c r="L13" s="11">
        <v>67</v>
      </c>
      <c r="M13" s="11">
        <v>68</v>
      </c>
      <c r="N13" s="11">
        <v>75</v>
      </c>
      <c r="O13" s="11">
        <v>79</v>
      </c>
      <c r="P13" s="11">
        <v>82</v>
      </c>
      <c r="Q13" s="11">
        <v>98</v>
      </c>
      <c r="R13" s="11">
        <v>100</v>
      </c>
    </row>
    <row r="15" spans="1:66" x14ac:dyDescent="0.25">
      <c r="A15" s="3" t="s">
        <v>3</v>
      </c>
      <c r="B15" s="4" t="s">
        <v>4</v>
      </c>
      <c r="C15" s="11">
        <v>1</v>
      </c>
      <c r="D15" s="11">
        <v>3</v>
      </c>
      <c r="E15" s="11">
        <v>7</v>
      </c>
      <c r="F15" s="11">
        <v>8</v>
      </c>
      <c r="G15" s="11">
        <v>21</v>
      </c>
      <c r="H15" s="11">
        <v>21</v>
      </c>
      <c r="I15" s="11">
        <v>23</v>
      </c>
      <c r="J15" s="11">
        <v>40</v>
      </c>
      <c r="K15" s="11">
        <v>40</v>
      </c>
      <c r="L15" s="11">
        <v>49</v>
      </c>
      <c r="M15" s="11">
        <v>56</v>
      </c>
      <c r="N15" s="11">
        <v>62</v>
      </c>
      <c r="O15" s="11">
        <v>63</v>
      </c>
      <c r="P15" s="11">
        <v>72</v>
      </c>
      <c r="Q15" s="11">
        <v>73</v>
      </c>
      <c r="R15" s="11">
        <v>79</v>
      </c>
    </row>
    <row r="16" spans="1:66" x14ac:dyDescent="0.25">
      <c r="S16" s="1" t="s">
        <v>5</v>
      </c>
    </row>
    <row r="17" spans="1:70" x14ac:dyDescent="0.25">
      <c r="A17">
        <v>0</v>
      </c>
      <c r="B17" s="4" t="s">
        <v>6</v>
      </c>
      <c r="C17" s="11">
        <v>0</v>
      </c>
      <c r="D17" s="11">
        <v>1</v>
      </c>
      <c r="E17" s="11">
        <v>1</v>
      </c>
      <c r="F17" s="11">
        <v>0</v>
      </c>
      <c r="G17" s="11">
        <v>3</v>
      </c>
      <c r="H17" s="11">
        <v>0</v>
      </c>
      <c r="I17" s="11">
        <v>1</v>
      </c>
      <c r="J17" s="11">
        <v>3</v>
      </c>
      <c r="K17" s="11">
        <v>0</v>
      </c>
      <c r="L17" s="11">
        <v>0</v>
      </c>
      <c r="M17" s="11">
        <v>1</v>
      </c>
      <c r="N17" s="11">
        <v>2</v>
      </c>
      <c r="O17" s="11">
        <v>1</v>
      </c>
      <c r="P17" s="11">
        <v>1</v>
      </c>
      <c r="Q17" s="11">
        <v>0</v>
      </c>
      <c r="R17" s="11">
        <v>2</v>
      </c>
      <c r="S17">
        <f>SUM(C17:R17)</f>
        <v>16</v>
      </c>
    </row>
    <row r="18" spans="1:70" x14ac:dyDescent="0.25">
      <c r="A18">
        <v>1</v>
      </c>
      <c r="B18" s="4" t="s">
        <v>6</v>
      </c>
      <c r="C18" s="11">
        <v>0</v>
      </c>
      <c r="D18" s="11">
        <v>0</v>
      </c>
      <c r="E18" s="11">
        <v>1</v>
      </c>
      <c r="F18" s="11">
        <v>1</v>
      </c>
      <c r="G18" s="11">
        <v>3</v>
      </c>
      <c r="H18" s="11">
        <v>0</v>
      </c>
      <c r="I18" s="11">
        <v>0</v>
      </c>
      <c r="J18" s="11">
        <v>1</v>
      </c>
      <c r="K18" s="11">
        <v>0</v>
      </c>
      <c r="L18" s="11">
        <v>2</v>
      </c>
      <c r="M18" s="11">
        <v>1</v>
      </c>
      <c r="N18" s="11">
        <v>1</v>
      </c>
      <c r="O18" s="11">
        <v>0</v>
      </c>
      <c r="P18" s="11">
        <v>3</v>
      </c>
      <c r="Q18" s="11">
        <v>0</v>
      </c>
      <c r="R18" s="11">
        <v>3</v>
      </c>
      <c r="S18">
        <f t="shared" ref="S18:S19" si="2">SUM(C18:R18)</f>
        <v>16</v>
      </c>
    </row>
    <row r="19" spans="1:70" x14ac:dyDescent="0.25">
      <c r="A19">
        <v>2</v>
      </c>
      <c r="B19" s="4" t="s">
        <v>6</v>
      </c>
      <c r="C19" s="11">
        <v>2</v>
      </c>
      <c r="D19" s="11">
        <v>0</v>
      </c>
      <c r="E19" s="11">
        <v>0</v>
      </c>
      <c r="F19" s="11">
        <v>0</v>
      </c>
      <c r="G19" s="11">
        <v>2</v>
      </c>
      <c r="H19" s="11">
        <v>0</v>
      </c>
      <c r="I19" s="11">
        <v>1</v>
      </c>
      <c r="J19" s="11">
        <v>2</v>
      </c>
      <c r="K19" s="11">
        <v>0</v>
      </c>
      <c r="L19" s="11">
        <v>2</v>
      </c>
      <c r="M19" s="11">
        <v>0</v>
      </c>
      <c r="N19" s="11">
        <v>1</v>
      </c>
      <c r="O19" s="11">
        <v>1</v>
      </c>
      <c r="P19" s="11">
        <v>1</v>
      </c>
      <c r="Q19" s="11">
        <v>1</v>
      </c>
      <c r="R19" s="11">
        <v>2</v>
      </c>
      <c r="S19">
        <f t="shared" si="2"/>
        <v>15</v>
      </c>
    </row>
    <row r="20" spans="1:70" x14ac:dyDescent="0.25">
      <c r="A20">
        <v>3</v>
      </c>
      <c r="B20" s="4" t="s">
        <v>6</v>
      </c>
      <c r="C20" s="11">
        <v>0</v>
      </c>
      <c r="D20" s="11">
        <v>0</v>
      </c>
      <c r="E20" s="11">
        <v>0</v>
      </c>
      <c r="F20" s="11">
        <v>1</v>
      </c>
      <c r="G20" s="11">
        <v>2</v>
      </c>
      <c r="H20" s="11">
        <v>0</v>
      </c>
      <c r="I20" s="11">
        <v>0</v>
      </c>
      <c r="J20" s="11">
        <v>2</v>
      </c>
      <c r="K20" s="11">
        <v>0</v>
      </c>
      <c r="L20" s="11">
        <v>0</v>
      </c>
      <c r="M20" s="11">
        <v>1</v>
      </c>
      <c r="N20" s="11">
        <v>3</v>
      </c>
      <c r="O20" s="11">
        <v>0</v>
      </c>
      <c r="P20" s="11">
        <v>2</v>
      </c>
      <c r="Q20" s="11">
        <v>0</v>
      </c>
      <c r="R20" s="11">
        <v>3</v>
      </c>
      <c r="S20" s="1" t="s">
        <v>7</v>
      </c>
    </row>
    <row r="21" spans="1:70" x14ac:dyDescent="0.25">
      <c r="B21" s="1" t="s">
        <v>5</v>
      </c>
      <c r="C21" s="2">
        <f>SUM(C17:C20)</f>
        <v>2</v>
      </c>
      <c r="D21" s="2">
        <f>SUM(D17:D20)</f>
        <v>1</v>
      </c>
      <c r="E21" s="2">
        <f>SUM(E17:E20)</f>
        <v>2</v>
      </c>
      <c r="F21" s="2">
        <f>SUM(F17:F20)</f>
        <v>2</v>
      </c>
      <c r="G21" s="2">
        <f t="shared" ref="G21:R21" si="3">SUM(G17:G20)</f>
        <v>10</v>
      </c>
      <c r="H21" s="2">
        <f t="shared" si="3"/>
        <v>0</v>
      </c>
      <c r="I21" s="2">
        <f t="shared" si="3"/>
        <v>2</v>
      </c>
      <c r="J21" s="2">
        <f t="shared" si="3"/>
        <v>8</v>
      </c>
      <c r="K21" s="2">
        <f t="shared" si="3"/>
        <v>0</v>
      </c>
      <c r="L21" s="2">
        <f t="shared" si="3"/>
        <v>4</v>
      </c>
      <c r="M21" s="2">
        <f t="shared" si="3"/>
        <v>3</v>
      </c>
      <c r="N21" s="2">
        <f t="shared" si="3"/>
        <v>7</v>
      </c>
      <c r="O21" s="2">
        <f t="shared" si="3"/>
        <v>2</v>
      </c>
      <c r="P21" s="2">
        <f t="shared" si="3"/>
        <v>7</v>
      </c>
      <c r="Q21" s="2">
        <f t="shared" si="3"/>
        <v>1</v>
      </c>
      <c r="R21" s="2">
        <f t="shared" si="3"/>
        <v>10</v>
      </c>
      <c r="S21" s="1">
        <f>SUM(C17:R20)</f>
        <v>61</v>
      </c>
    </row>
    <row r="22" spans="1:70" x14ac:dyDescent="0.25">
      <c r="S22" s="1" t="s">
        <v>7</v>
      </c>
    </row>
    <row r="23" spans="1:70" x14ac:dyDescent="0.25">
      <c r="A23" s="3" t="s">
        <v>3</v>
      </c>
      <c r="B23" s="4" t="s">
        <v>8</v>
      </c>
      <c r="C23" s="11">
        <v>2</v>
      </c>
      <c r="D23" s="11">
        <v>1</v>
      </c>
      <c r="E23" s="11">
        <v>2</v>
      </c>
      <c r="F23" s="11">
        <v>2</v>
      </c>
      <c r="G23" s="11">
        <v>10</v>
      </c>
      <c r="H23" s="11">
        <v>0</v>
      </c>
      <c r="I23" s="11">
        <v>2</v>
      </c>
      <c r="J23" s="11">
        <v>8</v>
      </c>
      <c r="K23" s="11">
        <v>0</v>
      </c>
      <c r="L23" s="11">
        <v>4</v>
      </c>
      <c r="M23" s="11">
        <v>3</v>
      </c>
      <c r="N23" s="11">
        <v>7</v>
      </c>
      <c r="O23" s="11">
        <v>2</v>
      </c>
      <c r="P23" s="11">
        <v>7</v>
      </c>
      <c r="Q23" s="11">
        <v>1</v>
      </c>
      <c r="R23" s="11">
        <v>10</v>
      </c>
      <c r="S23" s="2">
        <f>SUM(C23:R23)</f>
        <v>61</v>
      </c>
    </row>
    <row r="24" spans="1:70" x14ac:dyDescent="0.25">
      <c r="B24" s="2" t="s">
        <v>9</v>
      </c>
      <c r="C24" s="2">
        <f t="shared" ref="C24:R24" si="4">C23-C21</f>
        <v>0</v>
      </c>
      <c r="D24" s="2">
        <f t="shared" si="4"/>
        <v>0</v>
      </c>
      <c r="E24" s="2">
        <f t="shared" si="4"/>
        <v>0</v>
      </c>
      <c r="F24" s="2">
        <f t="shared" si="4"/>
        <v>0</v>
      </c>
      <c r="G24" s="2">
        <f t="shared" si="4"/>
        <v>0</v>
      </c>
      <c r="H24" s="2">
        <f t="shared" si="4"/>
        <v>0</v>
      </c>
      <c r="I24" s="2">
        <f t="shared" si="4"/>
        <v>0</v>
      </c>
      <c r="J24" s="2">
        <f t="shared" si="4"/>
        <v>0</v>
      </c>
      <c r="K24" s="2">
        <f t="shared" si="4"/>
        <v>0</v>
      </c>
      <c r="L24" s="2">
        <f t="shared" si="4"/>
        <v>0</v>
      </c>
      <c r="M24" s="2">
        <f t="shared" si="4"/>
        <v>0</v>
      </c>
      <c r="N24" s="2">
        <f t="shared" si="4"/>
        <v>0</v>
      </c>
      <c r="O24" s="2">
        <f t="shared" si="4"/>
        <v>0</v>
      </c>
      <c r="P24" s="2">
        <f t="shared" si="4"/>
        <v>0</v>
      </c>
      <c r="Q24" s="2">
        <f t="shared" si="4"/>
        <v>0</v>
      </c>
      <c r="R24" s="2">
        <f t="shared" si="4"/>
        <v>0</v>
      </c>
    </row>
    <row r="26" spans="1:70" x14ac:dyDescent="0.25">
      <c r="A26" s="3" t="s">
        <v>3</v>
      </c>
      <c r="B26" t="s">
        <v>13</v>
      </c>
      <c r="C26">
        <v>21</v>
      </c>
      <c r="D26">
        <v>40</v>
      </c>
      <c r="E26">
        <v>62</v>
      </c>
    </row>
    <row r="27" spans="1:70" x14ac:dyDescent="0.25">
      <c r="B27" s="1"/>
    </row>
    <row r="28" spans="1:70" x14ac:dyDescent="0.25">
      <c r="A28">
        <v>0</v>
      </c>
      <c r="B28" s="7" t="s">
        <v>12</v>
      </c>
      <c r="C28" s="15">
        <v>4</v>
      </c>
      <c r="D28" s="16">
        <v>3</v>
      </c>
      <c r="E28" s="16">
        <v>7</v>
      </c>
      <c r="F28" s="16">
        <v>11</v>
      </c>
      <c r="G28" s="16">
        <v>18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8">
        <v>4</v>
      </c>
      <c r="U28" s="19">
        <v>21</v>
      </c>
      <c r="V28" s="19">
        <v>22</v>
      </c>
      <c r="W28" s="19">
        <v>25</v>
      </c>
      <c r="X28" s="19">
        <v>36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20">
        <v>4</v>
      </c>
      <c r="AL28" s="10">
        <v>40</v>
      </c>
      <c r="AM28" s="10">
        <v>50</v>
      </c>
      <c r="AN28" s="10">
        <v>59</v>
      </c>
      <c r="AO28" s="10">
        <v>61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11">
        <v>0</v>
      </c>
      <c r="BB28" s="13">
        <v>4</v>
      </c>
      <c r="BC28" s="14">
        <v>63</v>
      </c>
      <c r="BD28" s="14">
        <v>66</v>
      </c>
      <c r="BE28" s="14">
        <v>86</v>
      </c>
      <c r="BF28" s="14">
        <v>93</v>
      </c>
      <c r="BG28" s="11">
        <v>0</v>
      </c>
      <c r="BH28" s="11">
        <v>0</v>
      </c>
      <c r="BI28" s="11">
        <v>0</v>
      </c>
      <c r="BJ28" s="11">
        <v>0</v>
      </c>
      <c r="BK28" s="11">
        <v>0</v>
      </c>
      <c r="BL28" s="11">
        <v>0</v>
      </c>
      <c r="BM28" s="11">
        <v>0</v>
      </c>
      <c r="BN28" s="11">
        <v>0</v>
      </c>
      <c r="BO28" s="11">
        <v>0</v>
      </c>
      <c r="BP28" s="11">
        <v>0</v>
      </c>
      <c r="BQ28" s="11">
        <v>0</v>
      </c>
      <c r="BR28" s="11">
        <v>0</v>
      </c>
    </row>
    <row r="29" spans="1:70" x14ac:dyDescent="0.25">
      <c r="A29">
        <v>1</v>
      </c>
      <c r="B29" s="7" t="s">
        <v>12</v>
      </c>
      <c r="C29" s="15">
        <v>4</v>
      </c>
      <c r="D29" s="16">
        <v>7</v>
      </c>
      <c r="E29" s="16">
        <v>8</v>
      </c>
      <c r="F29" s="16">
        <v>9</v>
      </c>
      <c r="G29" s="16">
        <v>14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8">
        <v>2</v>
      </c>
      <c r="U29" s="19">
        <v>21</v>
      </c>
      <c r="V29" s="19">
        <v>28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20">
        <v>4</v>
      </c>
      <c r="AL29" s="10">
        <v>42</v>
      </c>
      <c r="AM29" s="10">
        <v>45</v>
      </c>
      <c r="AN29" s="10">
        <v>56</v>
      </c>
      <c r="AO29" s="10">
        <v>57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3">
        <v>6</v>
      </c>
      <c r="BC29" s="14">
        <v>69</v>
      </c>
      <c r="BD29" s="14">
        <v>72</v>
      </c>
      <c r="BE29" s="14">
        <v>72</v>
      </c>
      <c r="BF29" s="14">
        <v>85</v>
      </c>
      <c r="BG29" s="14">
        <v>87</v>
      </c>
      <c r="BH29" s="14">
        <v>94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0</v>
      </c>
      <c r="BP29" s="11">
        <v>0</v>
      </c>
      <c r="BQ29" s="11">
        <v>0</v>
      </c>
      <c r="BR29" s="11">
        <v>0</v>
      </c>
    </row>
    <row r="30" spans="1:70" x14ac:dyDescent="0.25">
      <c r="A30">
        <v>2</v>
      </c>
      <c r="B30" s="7" t="s">
        <v>12</v>
      </c>
      <c r="C30" s="15">
        <v>4</v>
      </c>
      <c r="D30" s="16">
        <v>1</v>
      </c>
      <c r="E30" s="16">
        <v>1</v>
      </c>
      <c r="F30" s="16">
        <v>9</v>
      </c>
      <c r="G30" s="16">
        <v>17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8">
        <v>3</v>
      </c>
      <c r="U30" s="19">
        <v>23</v>
      </c>
      <c r="V30" s="19">
        <v>28</v>
      </c>
      <c r="W30" s="19">
        <v>36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20">
        <v>3</v>
      </c>
      <c r="AL30" s="10">
        <v>42</v>
      </c>
      <c r="AM30" s="10">
        <v>49</v>
      </c>
      <c r="AN30" s="10">
        <v>58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3">
        <v>6</v>
      </c>
      <c r="BC30" s="14">
        <v>63</v>
      </c>
      <c r="BD30" s="14">
        <v>69</v>
      </c>
      <c r="BE30" s="14">
        <v>73</v>
      </c>
      <c r="BF30" s="14">
        <v>74</v>
      </c>
      <c r="BG30" s="14">
        <v>87</v>
      </c>
      <c r="BH30" s="14">
        <v>100</v>
      </c>
      <c r="BI30" s="11">
        <v>0</v>
      </c>
      <c r="BJ30" s="11">
        <v>0</v>
      </c>
      <c r="BK30" s="11">
        <v>0</v>
      </c>
      <c r="BL30" s="11">
        <v>0</v>
      </c>
      <c r="BM30" s="11">
        <v>0</v>
      </c>
      <c r="BN30" s="11">
        <v>0</v>
      </c>
      <c r="BO30" s="11">
        <v>0</v>
      </c>
      <c r="BP30" s="11">
        <v>0</v>
      </c>
      <c r="BQ30" s="11">
        <v>0</v>
      </c>
      <c r="BR30" s="11">
        <v>0</v>
      </c>
    </row>
    <row r="31" spans="1:70" x14ac:dyDescent="0.25">
      <c r="A31">
        <v>3</v>
      </c>
      <c r="B31" s="7" t="s">
        <v>12</v>
      </c>
      <c r="C31" s="15">
        <v>3</v>
      </c>
      <c r="D31" s="16">
        <v>8</v>
      </c>
      <c r="E31" s="16">
        <v>11</v>
      </c>
      <c r="F31" s="16">
        <v>14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8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20">
        <v>5</v>
      </c>
      <c r="AL31" s="10">
        <v>40</v>
      </c>
      <c r="AM31" s="10">
        <v>40</v>
      </c>
      <c r="AN31" s="10">
        <v>50</v>
      </c>
      <c r="AO31" s="10">
        <v>60</v>
      </c>
      <c r="AP31" s="10">
        <v>61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3">
        <v>8</v>
      </c>
      <c r="BC31" s="14">
        <v>62</v>
      </c>
      <c r="BD31" s="14">
        <v>67</v>
      </c>
      <c r="BE31" s="14">
        <v>68</v>
      </c>
      <c r="BF31" s="14">
        <v>75</v>
      </c>
      <c r="BG31" s="14">
        <v>79</v>
      </c>
      <c r="BH31" s="14">
        <v>82</v>
      </c>
      <c r="BI31" s="14">
        <v>98</v>
      </c>
      <c r="BJ31" s="14">
        <v>100</v>
      </c>
      <c r="BK31" s="11">
        <v>0</v>
      </c>
      <c r="BL31" s="11">
        <v>0</v>
      </c>
      <c r="BM31" s="11">
        <v>0</v>
      </c>
      <c r="BN31" s="11">
        <v>0</v>
      </c>
      <c r="BO31" s="11">
        <v>0</v>
      </c>
      <c r="BP31" s="11">
        <v>0</v>
      </c>
      <c r="BQ31" s="11">
        <v>0</v>
      </c>
      <c r="BR31" s="11">
        <v>0</v>
      </c>
    </row>
    <row r="32" spans="1:70" x14ac:dyDescent="0.25">
      <c r="C32" s="1" t="s">
        <v>15</v>
      </c>
      <c r="D32" s="1" t="s">
        <v>16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1" t="s">
        <v>15</v>
      </c>
      <c r="U32" s="1" t="s">
        <v>16</v>
      </c>
      <c r="AK32" s="1" t="s">
        <v>15</v>
      </c>
      <c r="AL32" s="1" t="s">
        <v>16</v>
      </c>
      <c r="BB32" s="1" t="s">
        <v>15</v>
      </c>
      <c r="BC32" s="1" t="s">
        <v>16</v>
      </c>
    </row>
    <row r="33" spans="1:71" x14ac:dyDescent="0.25">
      <c r="C33">
        <f>SUM(C28:C31)</f>
        <v>15</v>
      </c>
      <c r="D33" s="1">
        <f>COUNTIF(D28:G31,"&lt;&gt;0")</f>
        <v>15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2">
        <f>SUM(T28:T31)</f>
        <v>9</v>
      </c>
      <c r="U33" s="1">
        <f>COUNTIF(U28:X31,"&lt;&gt;0")</f>
        <v>9</v>
      </c>
      <c r="AK33" s="2">
        <f>SUM(AK28:AK31)</f>
        <v>16</v>
      </c>
      <c r="AL33" s="1">
        <f>COUNTIF(AL28:AP31,"&lt;&gt;0")</f>
        <v>16</v>
      </c>
      <c r="BB33" s="2">
        <f>SUM(BB28:BB31)</f>
        <v>24</v>
      </c>
      <c r="BC33" s="1">
        <f>COUNTIF(BC28:BJ31,"&lt;&gt;0")</f>
        <v>24</v>
      </c>
    </row>
    <row r="34" spans="1:71" x14ac:dyDescent="0.25">
      <c r="B34" s="1" t="s">
        <v>17</v>
      </c>
      <c r="C34" s="2">
        <f>D33+U33+AL33+BC33</f>
        <v>64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71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BS35" s="7" t="s">
        <v>20</v>
      </c>
    </row>
    <row r="36" spans="1:71" x14ac:dyDescent="0.25">
      <c r="A36">
        <v>0</v>
      </c>
      <c r="B36" s="7" t="s">
        <v>18</v>
      </c>
      <c r="C36" s="15">
        <v>4</v>
      </c>
      <c r="D36" s="16">
        <v>3</v>
      </c>
      <c r="E36" s="16">
        <v>7</v>
      </c>
      <c r="F36" s="16">
        <v>11</v>
      </c>
      <c r="G36" s="16">
        <v>18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5">
        <v>4</v>
      </c>
      <c r="U36" s="21">
        <v>7</v>
      </c>
      <c r="V36" s="21">
        <v>8</v>
      </c>
      <c r="W36" s="21">
        <v>9</v>
      </c>
      <c r="X36" s="21">
        <v>14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22">
        <v>4</v>
      </c>
      <c r="AL36" s="21">
        <v>1</v>
      </c>
      <c r="AM36" s="21">
        <v>1</v>
      </c>
      <c r="AN36" s="21">
        <v>9</v>
      </c>
      <c r="AO36" s="21">
        <v>17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22">
        <v>3</v>
      </c>
      <c r="BC36" s="21">
        <v>8</v>
      </c>
      <c r="BD36" s="21">
        <v>11</v>
      </c>
      <c r="BE36" s="21">
        <v>14</v>
      </c>
      <c r="BF36" s="11">
        <v>0</v>
      </c>
      <c r="BG36" s="11">
        <v>0</v>
      </c>
      <c r="BH36" s="11">
        <v>0</v>
      </c>
      <c r="BI36" s="11">
        <v>0</v>
      </c>
      <c r="BJ36" s="11">
        <v>0</v>
      </c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1">
        <v>0</v>
      </c>
      <c r="BQ36" s="11">
        <v>0</v>
      </c>
      <c r="BR36" s="11">
        <v>0</v>
      </c>
      <c r="BS36" s="7">
        <f>BB36+AK36+T36+T36</f>
        <v>15</v>
      </c>
    </row>
    <row r="37" spans="1:71" x14ac:dyDescent="0.25">
      <c r="A37">
        <v>1</v>
      </c>
      <c r="B37" s="7" t="s">
        <v>18</v>
      </c>
      <c r="C37" s="23">
        <v>4</v>
      </c>
      <c r="D37" s="19">
        <v>21</v>
      </c>
      <c r="E37" s="19">
        <v>22</v>
      </c>
      <c r="F37" s="19">
        <v>25</v>
      </c>
      <c r="G37" s="19">
        <v>36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24">
        <v>2</v>
      </c>
      <c r="U37" s="19">
        <v>21</v>
      </c>
      <c r="V37" s="19">
        <v>28</v>
      </c>
      <c r="W37" s="19">
        <v>0</v>
      </c>
      <c r="X37" s="19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23">
        <v>3</v>
      </c>
      <c r="AL37" s="19">
        <v>23</v>
      </c>
      <c r="AM37" s="19">
        <v>28</v>
      </c>
      <c r="AN37" s="19">
        <v>36</v>
      </c>
      <c r="AO37" s="19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23">
        <v>0</v>
      </c>
      <c r="BC37" s="25">
        <v>0</v>
      </c>
      <c r="BD37" s="25">
        <v>0</v>
      </c>
      <c r="BE37" s="25">
        <v>0</v>
      </c>
      <c r="BF37" s="11">
        <v>0</v>
      </c>
      <c r="BG37" s="11">
        <v>0</v>
      </c>
      <c r="BH37" s="11">
        <v>0</v>
      </c>
      <c r="BI37" s="11">
        <v>0</v>
      </c>
      <c r="BJ37" s="11">
        <v>0</v>
      </c>
      <c r="BK37" s="11">
        <v>0</v>
      </c>
      <c r="BL37" s="11">
        <v>0</v>
      </c>
      <c r="BM37" s="11">
        <v>0</v>
      </c>
      <c r="BN37" s="11">
        <v>0</v>
      </c>
      <c r="BO37" s="11">
        <v>0</v>
      </c>
      <c r="BP37" s="11">
        <v>0</v>
      </c>
      <c r="BQ37" s="11">
        <v>0</v>
      </c>
      <c r="BR37" s="11">
        <v>0</v>
      </c>
      <c r="BS37" s="7">
        <f t="shared" ref="BS37:BS39" si="5">BB37+AK37+T37+T37</f>
        <v>7</v>
      </c>
    </row>
    <row r="38" spans="1:71" x14ac:dyDescent="0.25">
      <c r="A38">
        <v>2</v>
      </c>
      <c r="B38" s="7" t="s">
        <v>18</v>
      </c>
      <c r="C38" s="12">
        <v>4</v>
      </c>
      <c r="D38" s="10">
        <v>40</v>
      </c>
      <c r="E38" s="10">
        <v>50</v>
      </c>
      <c r="F38" s="10">
        <v>59</v>
      </c>
      <c r="G38" s="10">
        <v>61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2">
        <v>4</v>
      </c>
      <c r="U38" s="10">
        <v>42</v>
      </c>
      <c r="V38" s="10">
        <v>45</v>
      </c>
      <c r="W38" s="10">
        <v>56</v>
      </c>
      <c r="X38" s="10">
        <v>57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2">
        <v>3</v>
      </c>
      <c r="AL38" s="10">
        <v>42</v>
      </c>
      <c r="AM38" s="10">
        <v>49</v>
      </c>
      <c r="AN38" s="10">
        <v>58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2">
        <v>5</v>
      </c>
      <c r="BC38" s="10">
        <v>40</v>
      </c>
      <c r="BD38" s="10">
        <v>40</v>
      </c>
      <c r="BE38" s="10">
        <v>50</v>
      </c>
      <c r="BF38" s="11">
        <v>60</v>
      </c>
      <c r="BG38" s="11">
        <v>61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7">
        <f t="shared" si="5"/>
        <v>16</v>
      </c>
    </row>
    <row r="39" spans="1:71" x14ac:dyDescent="0.25">
      <c r="A39">
        <v>3</v>
      </c>
      <c r="B39" s="7" t="s">
        <v>18</v>
      </c>
      <c r="C39" s="13">
        <v>4</v>
      </c>
      <c r="D39" s="14">
        <v>63</v>
      </c>
      <c r="E39" s="14">
        <v>66</v>
      </c>
      <c r="F39" s="14">
        <v>86</v>
      </c>
      <c r="G39" s="14">
        <v>93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3">
        <v>6</v>
      </c>
      <c r="U39" s="14">
        <v>69</v>
      </c>
      <c r="V39" s="14">
        <v>72</v>
      </c>
      <c r="W39" s="14">
        <v>72</v>
      </c>
      <c r="X39" s="14">
        <v>85</v>
      </c>
      <c r="Y39" s="14">
        <v>87</v>
      </c>
      <c r="Z39" s="14">
        <v>94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3">
        <v>6</v>
      </c>
      <c r="AL39" s="14">
        <v>63</v>
      </c>
      <c r="AM39" s="14">
        <v>69</v>
      </c>
      <c r="AN39" s="14">
        <v>73</v>
      </c>
      <c r="AO39" s="14">
        <v>74</v>
      </c>
      <c r="AP39" s="14">
        <v>87</v>
      </c>
      <c r="AQ39" s="14">
        <v>100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3">
        <v>8</v>
      </c>
      <c r="BC39" s="14">
        <v>62</v>
      </c>
      <c r="BD39" s="14">
        <v>67</v>
      </c>
      <c r="BE39" s="14">
        <v>68</v>
      </c>
      <c r="BF39" s="14">
        <v>75</v>
      </c>
      <c r="BG39" s="14">
        <v>79</v>
      </c>
      <c r="BH39" s="14">
        <v>82</v>
      </c>
      <c r="BI39" s="14">
        <v>98</v>
      </c>
      <c r="BJ39" s="14">
        <v>100</v>
      </c>
      <c r="BK39" s="11">
        <v>0</v>
      </c>
      <c r="BL39" s="11">
        <v>0</v>
      </c>
      <c r="BM39" s="11">
        <v>0</v>
      </c>
      <c r="BN39" s="11">
        <v>0</v>
      </c>
      <c r="BO39" s="11">
        <v>0</v>
      </c>
      <c r="BP39" s="11">
        <v>0</v>
      </c>
      <c r="BQ39" s="11">
        <v>0</v>
      </c>
      <c r="BR39" s="11">
        <v>0</v>
      </c>
      <c r="BS39" s="7">
        <f t="shared" si="5"/>
        <v>26</v>
      </c>
    </row>
    <row r="40" spans="1:71" x14ac:dyDescent="0.25">
      <c r="B40" s="6"/>
    </row>
    <row r="41" spans="1:71" x14ac:dyDescent="0.25">
      <c r="AA41" s="6" t="s">
        <v>21</v>
      </c>
    </row>
    <row r="42" spans="1:71" x14ac:dyDescent="0.25">
      <c r="A42">
        <v>0</v>
      </c>
      <c r="B42" s="7" t="s">
        <v>19</v>
      </c>
      <c r="C42" s="21">
        <v>1</v>
      </c>
      <c r="D42" s="21">
        <v>1</v>
      </c>
      <c r="E42" s="21">
        <v>3</v>
      </c>
      <c r="F42" s="21">
        <v>7</v>
      </c>
      <c r="G42" s="21">
        <v>7</v>
      </c>
      <c r="H42" s="21">
        <v>8</v>
      </c>
      <c r="I42" s="21">
        <v>8</v>
      </c>
      <c r="J42" s="21">
        <v>9</v>
      </c>
      <c r="K42" s="21">
        <v>9</v>
      </c>
      <c r="L42" s="21">
        <v>11</v>
      </c>
      <c r="M42" s="21">
        <v>11</v>
      </c>
      <c r="N42" s="21">
        <v>14</v>
      </c>
      <c r="O42" s="21">
        <v>14</v>
      </c>
      <c r="P42" s="21">
        <v>17</v>
      </c>
      <c r="Q42" s="21">
        <v>18</v>
      </c>
      <c r="AA42" s="4">
        <v>15</v>
      </c>
    </row>
    <row r="43" spans="1:71" x14ac:dyDescent="0.25">
      <c r="A43">
        <v>1</v>
      </c>
      <c r="B43" s="7" t="s">
        <v>19</v>
      </c>
      <c r="C43" s="26">
        <v>21</v>
      </c>
      <c r="D43" s="26">
        <v>21</v>
      </c>
      <c r="E43" s="26">
        <v>22</v>
      </c>
      <c r="F43" s="26">
        <v>23</v>
      </c>
      <c r="G43" s="26">
        <v>25</v>
      </c>
      <c r="H43" s="26">
        <v>28</v>
      </c>
      <c r="I43" s="26">
        <v>28</v>
      </c>
      <c r="J43" s="26">
        <v>36</v>
      </c>
      <c r="K43" s="26">
        <v>36</v>
      </c>
      <c r="AA43" s="4">
        <v>7</v>
      </c>
    </row>
    <row r="44" spans="1:71" x14ac:dyDescent="0.25">
      <c r="A44">
        <v>2</v>
      </c>
      <c r="B44" s="7" t="s">
        <v>19</v>
      </c>
      <c r="C44" s="10">
        <v>40</v>
      </c>
      <c r="D44" s="10">
        <v>40</v>
      </c>
      <c r="E44" s="10">
        <v>40</v>
      </c>
      <c r="F44" s="10">
        <v>42</v>
      </c>
      <c r="G44" s="10">
        <v>42</v>
      </c>
      <c r="H44" s="10">
        <v>45</v>
      </c>
      <c r="I44" s="10">
        <v>49</v>
      </c>
      <c r="J44" s="10">
        <v>50</v>
      </c>
      <c r="K44" s="10">
        <v>50</v>
      </c>
      <c r="L44" s="10">
        <v>56</v>
      </c>
      <c r="M44" s="10">
        <v>57</v>
      </c>
      <c r="N44" s="10">
        <v>58</v>
      </c>
      <c r="O44" s="10">
        <v>59</v>
      </c>
      <c r="P44" s="10">
        <v>60</v>
      </c>
      <c r="Q44" s="10">
        <v>61</v>
      </c>
      <c r="R44" s="10">
        <v>61</v>
      </c>
      <c r="AA44" s="4">
        <v>16</v>
      </c>
    </row>
    <row r="45" spans="1:71" x14ac:dyDescent="0.25">
      <c r="A45">
        <v>3</v>
      </c>
      <c r="B45" s="7" t="s">
        <v>19</v>
      </c>
      <c r="C45" s="14">
        <v>62</v>
      </c>
      <c r="D45" s="14">
        <v>63</v>
      </c>
      <c r="E45" s="14">
        <v>63</v>
      </c>
      <c r="F45" s="14">
        <v>66</v>
      </c>
      <c r="G45" s="14">
        <v>67</v>
      </c>
      <c r="H45" s="14">
        <v>68</v>
      </c>
      <c r="I45" s="14">
        <v>69</v>
      </c>
      <c r="J45" s="14">
        <v>69</v>
      </c>
      <c r="K45" s="14">
        <v>72</v>
      </c>
      <c r="L45" s="14">
        <v>72</v>
      </c>
      <c r="M45" s="14">
        <v>73</v>
      </c>
      <c r="N45" s="14">
        <v>74</v>
      </c>
      <c r="O45" s="14">
        <v>75</v>
      </c>
      <c r="P45" s="14">
        <v>79</v>
      </c>
      <c r="Q45" s="14">
        <v>82</v>
      </c>
      <c r="R45" s="14">
        <v>85</v>
      </c>
      <c r="S45" s="14">
        <v>86</v>
      </c>
      <c r="T45" s="14">
        <v>87</v>
      </c>
      <c r="U45" s="14">
        <v>87</v>
      </c>
      <c r="V45" s="14">
        <v>93</v>
      </c>
      <c r="W45" s="14">
        <v>94</v>
      </c>
      <c r="X45" s="14">
        <v>98</v>
      </c>
      <c r="Y45" s="14">
        <v>100</v>
      </c>
      <c r="Z45" s="14">
        <v>100</v>
      </c>
      <c r="AA45" s="4">
        <v>26</v>
      </c>
    </row>
    <row r="46" spans="1:71" x14ac:dyDescent="0.25">
      <c r="B46" s="6"/>
      <c r="Z46" s="6" t="s">
        <v>5</v>
      </c>
      <c r="AA46" s="4">
        <f>SUM(AA42:AA45)</f>
        <v>64</v>
      </c>
    </row>
    <row r="47" spans="1:71" x14ac:dyDescent="0.25">
      <c r="B47" s="6"/>
      <c r="Z47" s="6"/>
      <c r="AA47" s="4"/>
    </row>
    <row r="48" spans="1:71" x14ac:dyDescent="0.25">
      <c r="A48">
        <v>0</v>
      </c>
      <c r="B48" s="7" t="s">
        <v>25</v>
      </c>
      <c r="C48" s="17">
        <v>15</v>
      </c>
      <c r="D48" s="17">
        <v>9</v>
      </c>
      <c r="E48" s="17">
        <v>16</v>
      </c>
      <c r="F48" s="17">
        <v>24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66" x14ac:dyDescent="0.25">
      <c r="A49">
        <v>0</v>
      </c>
      <c r="B49" s="7" t="s">
        <v>24</v>
      </c>
      <c r="C49" s="17">
        <v>0</v>
      </c>
      <c r="D49" s="17">
        <v>15</v>
      </c>
      <c r="E49" s="17">
        <v>24</v>
      </c>
      <c r="F49" s="17">
        <v>40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66" x14ac:dyDescent="0.25">
      <c r="B50" s="8"/>
      <c r="C50" s="4"/>
    </row>
    <row r="51" spans="1:66" x14ac:dyDescent="0.25">
      <c r="A51">
        <v>0</v>
      </c>
      <c r="B51" s="7" t="s">
        <v>22</v>
      </c>
      <c r="C51" s="21">
        <v>1</v>
      </c>
      <c r="D51" s="21">
        <v>1</v>
      </c>
      <c r="E51" s="21">
        <v>3</v>
      </c>
      <c r="F51" s="21">
        <v>7</v>
      </c>
      <c r="G51" s="21">
        <v>7</v>
      </c>
      <c r="H51" s="21">
        <v>8</v>
      </c>
      <c r="I51" s="21">
        <v>8</v>
      </c>
      <c r="J51" s="21">
        <v>9</v>
      </c>
      <c r="K51" s="21">
        <v>9</v>
      </c>
      <c r="L51" s="21">
        <v>11</v>
      </c>
      <c r="M51" s="21">
        <v>11</v>
      </c>
      <c r="N51" s="21">
        <v>14</v>
      </c>
      <c r="O51" s="21">
        <v>14</v>
      </c>
      <c r="P51" s="21">
        <v>17</v>
      </c>
      <c r="Q51" s="21">
        <v>18</v>
      </c>
      <c r="R51" s="19">
        <v>21</v>
      </c>
      <c r="S51" s="19">
        <v>21</v>
      </c>
      <c r="T51" s="19">
        <v>22</v>
      </c>
      <c r="U51" s="19">
        <v>23</v>
      </c>
      <c r="V51" s="19">
        <v>25</v>
      </c>
      <c r="W51" s="19">
        <v>28</v>
      </c>
      <c r="X51" s="19">
        <v>28</v>
      </c>
      <c r="Y51" s="19">
        <v>36</v>
      </c>
      <c r="Z51" s="19">
        <v>36</v>
      </c>
      <c r="AA51" s="10">
        <v>40</v>
      </c>
      <c r="AB51" s="10">
        <v>40</v>
      </c>
      <c r="AC51" s="10">
        <v>40</v>
      </c>
      <c r="AD51" s="10">
        <v>42</v>
      </c>
      <c r="AE51" s="10">
        <v>42</v>
      </c>
      <c r="AF51" s="10">
        <v>45</v>
      </c>
      <c r="AG51" s="10">
        <v>49</v>
      </c>
      <c r="AH51" s="10">
        <v>50</v>
      </c>
      <c r="AI51" s="10">
        <v>50</v>
      </c>
      <c r="AJ51" s="10">
        <v>56</v>
      </c>
      <c r="AK51" s="10">
        <v>57</v>
      </c>
      <c r="AL51" s="10">
        <v>58</v>
      </c>
      <c r="AM51" s="10">
        <v>59</v>
      </c>
      <c r="AN51" s="10">
        <v>60</v>
      </c>
      <c r="AO51" s="10">
        <v>61</v>
      </c>
      <c r="AP51" s="10">
        <v>61</v>
      </c>
      <c r="AQ51" s="14">
        <v>62</v>
      </c>
      <c r="AR51" s="14">
        <v>63</v>
      </c>
      <c r="AS51" s="14">
        <v>63</v>
      </c>
      <c r="AT51" s="14">
        <v>66</v>
      </c>
      <c r="AU51" s="14">
        <v>67</v>
      </c>
      <c r="AV51" s="14">
        <v>68</v>
      </c>
      <c r="AW51" s="14">
        <v>69</v>
      </c>
      <c r="AX51" s="14">
        <v>69</v>
      </c>
      <c r="AY51" s="14">
        <v>72</v>
      </c>
      <c r="AZ51" s="14">
        <v>72</v>
      </c>
      <c r="BA51" s="14">
        <v>73</v>
      </c>
      <c r="BB51" s="14">
        <v>74</v>
      </c>
      <c r="BC51" s="14">
        <v>75</v>
      </c>
      <c r="BD51" s="14">
        <v>79</v>
      </c>
      <c r="BE51" s="14">
        <v>82</v>
      </c>
      <c r="BF51" s="14">
        <v>85</v>
      </c>
      <c r="BG51" s="14">
        <v>86</v>
      </c>
      <c r="BH51" s="14">
        <v>87</v>
      </c>
      <c r="BI51" s="14">
        <v>87</v>
      </c>
      <c r="BJ51" s="14">
        <v>93</v>
      </c>
      <c r="BK51" s="14">
        <v>94</v>
      </c>
      <c r="BL51" s="14">
        <v>98</v>
      </c>
      <c r="BM51" s="14">
        <v>100</v>
      </c>
      <c r="BN51" s="14">
        <v>100</v>
      </c>
    </row>
    <row r="52" spans="1:66" x14ac:dyDescent="0.25">
      <c r="B52" s="6" t="s">
        <v>23</v>
      </c>
      <c r="C52" s="4">
        <f>COUNT(C51:BN51)</f>
        <v>64</v>
      </c>
    </row>
    <row r="53" spans="1:66" x14ac:dyDescent="0.25">
      <c r="B53" s="6"/>
    </row>
    <row r="54" spans="1:66" x14ac:dyDescent="0.25">
      <c r="B54" s="6"/>
    </row>
  </sheetData>
  <conditionalFormatting sqref="C2:BN2 C5:R8 C10:R13">
    <cfRule type="cellIs" dxfId="3" priority="4" operator="between">
      <formula>63</formula>
      <formula>100</formula>
    </cfRule>
    <cfRule type="cellIs" dxfId="2" priority="5" operator="between">
      <formula>41</formula>
      <formula>62</formula>
    </cfRule>
    <cfRule type="cellIs" dxfId="1" priority="6" operator="between">
      <formula>22</formula>
      <formula>40</formula>
    </cfRule>
    <cfRule type="cellIs" dxfId="0" priority="7" operator="between">
      <formula>1</formula>
      <formula>21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xaris</dc:creator>
  <dc:description/>
  <cp:lastModifiedBy>xaris</cp:lastModifiedBy>
  <cp:revision>4</cp:revision>
  <dcterms:created xsi:type="dcterms:W3CDTF">2021-01-28T11:13:39Z</dcterms:created>
  <dcterms:modified xsi:type="dcterms:W3CDTF">2021-02-04T09:35:55Z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