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<sst xmlns="http://schemas.openxmlformats.org/spreadsheetml/2006/main" count="30" uniqueCount="30">
  <si>
    <t>項目</t>
  </si>
  <si>
    <t>第1期</t>
  </si>
  <si>
    <t>第2期</t>
  </si>
  <si>
    <t>第3期</t>
  </si>
  <si>
    <t>売上高</t>
  </si>
  <si>
    <t>売上原価</t>
  </si>
  <si>
    <t>商品仕入れ</t>
  </si>
  <si>
    <t>材料費</t>
  </si>
  <si>
    <t>外注加工費</t>
  </si>
  <si>
    <t>期末在庫</t>
  </si>
  <si>
    <t>利用手数料</t>
  </si>
  <si>
    <t>売上総利益（粗利）</t>
  </si>
  <si>
    <t>販売費及び一般管理費</t>
  </si>
  <si>
    <t>給料</t>
  </si>
  <si>
    <t>賞与</t>
  </si>
  <si>
    <t>水道光熱費</t>
  </si>
  <si>
    <t>旅費交通費</t>
  </si>
  <si>
    <t>法定福利費</t>
  </si>
  <si>
    <t>通信費</t>
  </si>
  <si>
    <t>業務委託費</t>
  </si>
  <si>
    <t>減価償却費</t>
  </si>
  <si>
    <t>広告宣伝費</t>
  </si>
  <si>
    <t>支払手数料</t>
  </si>
  <si>
    <t>営業利益</t>
  </si>
  <si>
    <t>粗利ー販管費</t>
  </si>
  <si>
    <t>営業外損益</t>
  </si>
  <si>
    <t>営業外収益</t>
  </si>
  <si>
    <t>営業外費用</t>
  </si>
  <si>
    <t>経常利益</t>
  </si>
  <si>
    <t>営業利益ー営業外損益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</si>
</sst>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ＭＳ Ｐゴシック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 vertical="top"/>
    </xf>
    <xf xfId="0" numFmtId="0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 vertical="top"/>
    </xf>
    <xf xfId="0" numFmtId="0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 vertical="top"/>
    </xf>
    <xf xfId="0" numFmtId="0" borderId="7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 tabSelected="1"/>
  </sheetViews>
  <sheetFormatPr defaultRowHeight="15" x14ac:dyDescent="0.25"/>
  <cols>
    <col min="1" max="1" style="28" width="8.862142857142858" customWidth="1" bestFit="1"/>
    <col min="2" max="2" style="29" width="20.290714285714284" customWidth="1" bestFit="1"/>
    <col min="3" max="3" style="29" width="20.290714285714284" customWidth="1" bestFit="1"/>
    <col min="4" max="4" style="30" width="12.719285714285713" customWidth="1" bestFit="1"/>
    <col min="5" max="5" style="30" width="11.719285714285713" customWidth="1" bestFit="1"/>
    <col min="6" max="6" style="30" width="13.576428571428572" customWidth="1" bestFit="1"/>
    <col min="7" max="7" style="30" width="13.576428571428572" customWidth="1" bestFit="1"/>
    <col min="8" max="8" style="30" width="13.576428571428572" customWidth="1" bestFit="1"/>
    <col min="9" max="9" style="30" width="13.576428571428572" customWidth="1" bestFit="1"/>
  </cols>
  <sheetData>
    <row x14ac:dyDescent="0.25" r="1" customHeight="1" ht="18.75">
      <c r="A1" s="1"/>
      <c r="B1" s="2"/>
      <c r="C1" s="2"/>
      <c r="D1" s="3"/>
      <c r="E1" s="3"/>
      <c r="F1" s="3"/>
      <c r="G1" s="3"/>
      <c r="H1" s="3"/>
      <c r="I1" s="3"/>
    </row>
    <row x14ac:dyDescent="0.25" r="2" customHeight="1" ht="18.75">
      <c r="A2" s="1"/>
      <c r="B2" s="4" t="s">
        <v>0</v>
      </c>
      <c r="C2" s="5"/>
      <c r="D2" s="6" t="s">
        <v>1</v>
      </c>
      <c r="E2" s="7"/>
      <c r="F2" s="8" t="s">
        <v>2</v>
      </c>
      <c r="G2" s="8"/>
      <c r="H2" s="8" t="s">
        <v>3</v>
      </c>
      <c r="I2" s="7"/>
    </row>
    <row x14ac:dyDescent="0.25" r="3" customHeight="1" ht="18.75">
      <c r="A3" s="1"/>
      <c r="B3" s="4" t="s">
        <v>4</v>
      </c>
      <c r="C3" s="9"/>
      <c r="D3" s="6">
        <f>2000*4000+100*4*12</f>
      </c>
      <c r="E3" s="7"/>
      <c r="F3" s="6">
        <f>2000*4000+100*4*12</f>
      </c>
      <c r="G3" s="7"/>
      <c r="H3" s="6">
        <f>2000*4000+100*4*12</f>
      </c>
      <c r="I3" s="7"/>
    </row>
    <row x14ac:dyDescent="0.25" r="4" customHeight="1" ht="18.75">
      <c r="A4" s="1"/>
      <c r="B4" s="10" t="s">
        <v>5</v>
      </c>
      <c r="C4" s="11" t="s">
        <v>6</v>
      </c>
      <c r="D4" s="12">
        <v>0</v>
      </c>
      <c r="E4" s="13">
        <f>D4+D5+D6+D7+D8</f>
      </c>
      <c r="F4" s="12">
        <v>0</v>
      </c>
      <c r="G4" s="13">
        <f>SUM(F4:F8)</f>
      </c>
      <c r="H4" s="12">
        <v>0</v>
      </c>
      <c r="I4" s="13">
        <f>SUM(H4:H8)</f>
      </c>
    </row>
    <row x14ac:dyDescent="0.25" r="5" customHeight="1" ht="18.75">
      <c r="A5" s="1"/>
      <c r="B5" s="14"/>
      <c r="C5" s="11" t="s">
        <v>7</v>
      </c>
      <c r="D5" s="12">
        <v>0</v>
      </c>
      <c r="E5" s="15"/>
      <c r="F5" s="6">
        <v>0</v>
      </c>
      <c r="G5" s="15"/>
      <c r="H5" s="12">
        <v>0</v>
      </c>
      <c r="I5" s="15"/>
    </row>
    <row x14ac:dyDescent="0.25" r="6" customHeight="1" ht="18.75">
      <c r="A6" s="1"/>
      <c r="B6" s="14"/>
      <c r="C6" s="11" t="s">
        <v>8</v>
      </c>
      <c r="D6" s="16">
        <v>0</v>
      </c>
      <c r="E6" s="15"/>
      <c r="F6" s="6">
        <v>0</v>
      </c>
      <c r="G6" s="15"/>
      <c r="H6" s="12">
        <v>0</v>
      </c>
      <c r="I6" s="15"/>
    </row>
    <row x14ac:dyDescent="0.25" r="7" customHeight="1" ht="18.75">
      <c r="A7" s="1"/>
      <c r="B7" s="14"/>
      <c r="C7" s="11" t="s">
        <v>9</v>
      </c>
      <c r="D7" s="12">
        <v>0</v>
      </c>
      <c r="E7" s="15"/>
      <c r="F7" s="6">
        <v>0</v>
      </c>
      <c r="G7" s="15"/>
      <c r="H7" s="12">
        <v>0</v>
      </c>
      <c r="I7" s="15"/>
    </row>
    <row x14ac:dyDescent="0.25" r="8" customHeight="1" ht="18.75">
      <c r="A8" s="1"/>
      <c r="B8" s="17"/>
      <c r="C8" s="11" t="s">
        <v>10</v>
      </c>
      <c r="D8" s="12">
        <v>0</v>
      </c>
      <c r="E8" s="18"/>
      <c r="F8" s="6">
        <v>0</v>
      </c>
      <c r="G8" s="18"/>
      <c r="H8" s="12">
        <v>0</v>
      </c>
      <c r="I8" s="18"/>
    </row>
    <row x14ac:dyDescent="0.25" r="9" customHeight="1" ht="18.75">
      <c r="A9" s="1"/>
      <c r="B9" s="11" t="s">
        <v>11</v>
      </c>
      <c r="C9" s="11"/>
      <c r="D9" s="6">
        <f>D3-E4</f>
      </c>
      <c r="E9" s="7"/>
      <c r="F9" s="6">
        <f>F3-G4</f>
      </c>
      <c r="G9" s="7"/>
      <c r="H9" s="6">
        <f>H3-I4</f>
      </c>
      <c r="I9" s="7"/>
    </row>
    <row x14ac:dyDescent="0.25" r="10" customHeight="1" ht="18.75">
      <c r="A10" s="1"/>
      <c r="B10" s="10" t="s">
        <v>12</v>
      </c>
      <c r="C10" s="19" t="s">
        <v>13</v>
      </c>
      <c r="D10" s="20">
        <f>(240000*3)*12</f>
      </c>
      <c r="E10" s="13">
        <f>SUM(D10:D19)</f>
      </c>
      <c r="F10" s="12">
        <f>D10</f>
      </c>
      <c r="G10" s="13">
        <f>SUM(F10:F19)</f>
      </c>
      <c r="H10" s="12">
        <f>F10</f>
      </c>
      <c r="I10" s="13">
        <f>SUM(H10:H19)</f>
      </c>
    </row>
    <row x14ac:dyDescent="0.25" r="11" customHeight="1" ht="18.75">
      <c r="A11" s="1"/>
      <c r="B11" s="21"/>
      <c r="C11" s="11" t="s">
        <v>14</v>
      </c>
      <c r="D11" s="12">
        <v>0</v>
      </c>
      <c r="E11" s="22"/>
      <c r="F11" s="12">
        <v>0</v>
      </c>
      <c r="G11" s="15"/>
      <c r="H11" s="12">
        <v>0</v>
      </c>
      <c r="I11" s="15"/>
    </row>
    <row x14ac:dyDescent="0.25" r="12" customHeight="1" ht="18.75">
      <c r="A12" s="1"/>
      <c r="B12" s="21"/>
      <c r="C12" s="11" t="s">
        <v>15</v>
      </c>
      <c r="D12" s="12">
        <f>1000*3*12</f>
      </c>
      <c r="E12" s="22"/>
      <c r="F12" s="12">
        <v>36000</v>
      </c>
      <c r="G12" s="15"/>
      <c r="H12" s="12">
        <v>36000</v>
      </c>
      <c r="I12" s="15"/>
    </row>
    <row x14ac:dyDescent="0.25" r="13" customHeight="1" ht="18.75">
      <c r="A13" s="1"/>
      <c r="B13" s="21"/>
      <c r="C13" s="11" t="s">
        <v>16</v>
      </c>
      <c r="D13" s="12">
        <v>1200000</v>
      </c>
      <c r="E13" s="22"/>
      <c r="F13" s="12">
        <f>D13</f>
      </c>
      <c r="G13" s="15"/>
      <c r="H13" s="12">
        <f>F13</f>
      </c>
      <c r="I13" s="15"/>
    </row>
    <row x14ac:dyDescent="0.25" r="14" customHeight="1" ht="18.75">
      <c r="A14" s="1"/>
      <c r="B14" s="21"/>
      <c r="C14" s="11" t="s">
        <v>17</v>
      </c>
      <c r="D14" s="12">
        <f>D10*0.13</f>
      </c>
      <c r="E14" s="22"/>
      <c r="F14" s="12">
        <f>F10*0.13</f>
      </c>
      <c r="G14" s="15"/>
      <c r="H14" s="12">
        <f>H10*13%</f>
      </c>
      <c r="I14" s="15"/>
    </row>
    <row x14ac:dyDescent="0.25" r="15" customHeight="1" ht="18.75">
      <c r="A15" s="1"/>
      <c r="B15" s="21"/>
      <c r="C15" s="11" t="s">
        <v>18</v>
      </c>
      <c r="D15" s="12">
        <v>120000</v>
      </c>
      <c r="E15" s="22"/>
      <c r="F15" s="12">
        <f>D15</f>
      </c>
      <c r="G15" s="15"/>
      <c r="H15" s="12">
        <f>F15</f>
      </c>
      <c r="I15" s="15"/>
    </row>
    <row x14ac:dyDescent="0.25" r="16" customHeight="1" ht="18.75">
      <c r="A16" s="1"/>
      <c r="B16" s="21"/>
      <c r="C16" s="11" t="s">
        <v>19</v>
      </c>
      <c r="D16" s="12">
        <v>240000</v>
      </c>
      <c r="E16" s="22"/>
      <c r="F16" s="12">
        <f>D16</f>
      </c>
      <c r="G16" s="15"/>
      <c r="H16" s="12">
        <f>F16</f>
      </c>
      <c r="I16" s="15"/>
    </row>
    <row x14ac:dyDescent="0.25" r="17" customHeight="1" ht="18.75">
      <c r="A17" s="1"/>
      <c r="B17" s="21"/>
      <c r="C17" s="11" t="s">
        <v>20</v>
      </c>
      <c r="D17" s="12">
        <f>200000*3/5+6000000/5</f>
      </c>
      <c r="E17" s="22"/>
      <c r="F17" s="12">
        <f>D17+300000/5</f>
      </c>
      <c r="G17" s="15"/>
      <c r="H17" s="12">
        <f>F17</f>
      </c>
      <c r="I17" s="15"/>
    </row>
    <row x14ac:dyDescent="0.25" r="18" customHeight="1" ht="18.75">
      <c r="A18" s="1"/>
      <c r="B18" s="21"/>
      <c r="C18" s="11" t="s">
        <v>21</v>
      </c>
      <c r="D18" s="12">
        <f>50000*12</f>
      </c>
      <c r="E18" s="22"/>
      <c r="F18" s="12">
        <f>D18</f>
      </c>
      <c r="G18" s="15"/>
      <c r="H18" s="12">
        <f>F18</f>
      </c>
      <c r="I18" s="15"/>
    </row>
    <row x14ac:dyDescent="0.25" r="19" customHeight="1" ht="18.75">
      <c r="A19" s="1"/>
      <c r="B19" s="23"/>
      <c r="C19" s="11" t="s">
        <v>22</v>
      </c>
      <c r="D19" s="12">
        <v>0</v>
      </c>
      <c r="E19" s="24"/>
      <c r="F19" s="12">
        <v>0</v>
      </c>
      <c r="G19" s="18"/>
      <c r="H19" s="12">
        <f>F19</f>
      </c>
      <c r="I19" s="18"/>
    </row>
    <row x14ac:dyDescent="0.25" r="20" customHeight="1" ht="18.75">
      <c r="A20" s="1"/>
      <c r="B20" s="21" t="s">
        <v>23</v>
      </c>
      <c r="C20" s="17" t="s">
        <v>24</v>
      </c>
      <c r="D20" s="25">
        <f>D9-E10</f>
      </c>
      <c r="E20" s="7"/>
      <c r="F20" s="6">
        <f>F9-G10</f>
      </c>
      <c r="G20" s="7"/>
      <c r="H20" s="6">
        <f>H9-I10</f>
      </c>
      <c r="I20" s="7"/>
    </row>
    <row x14ac:dyDescent="0.25" r="21" customHeight="1" ht="21.75">
      <c r="A21" s="1"/>
      <c r="B21" s="10" t="s">
        <v>25</v>
      </c>
      <c r="C21" s="11" t="s">
        <v>26</v>
      </c>
      <c r="D21" s="12">
        <v>0</v>
      </c>
      <c r="E21" s="26"/>
      <c r="F21" s="12">
        <v>0</v>
      </c>
      <c r="G21" s="13"/>
      <c r="H21" s="12">
        <v>0</v>
      </c>
      <c r="I21" s="13"/>
    </row>
    <row x14ac:dyDescent="0.25" r="22" customHeight="1" ht="20.25">
      <c r="A22" s="1"/>
      <c r="B22" s="17"/>
      <c r="C22" s="27" t="s">
        <v>27</v>
      </c>
      <c r="D22" s="12">
        <v>0</v>
      </c>
      <c r="E22" s="22"/>
      <c r="F22" s="12">
        <v>0</v>
      </c>
      <c r="G22" s="18"/>
      <c r="H22" s="12">
        <v>0</v>
      </c>
      <c r="I22" s="18"/>
    </row>
    <row x14ac:dyDescent="0.25" r="23" customHeight="1" ht="21.75">
      <c r="A23" s="1"/>
      <c r="B23" s="11" t="s">
        <v>28</v>
      </c>
      <c r="C23" s="11" t="s">
        <v>29</v>
      </c>
      <c r="D23" s="6">
        <f>D20-E21</f>
      </c>
      <c r="E23" s="7"/>
      <c r="F23" s="6">
        <f>F20+G21</f>
      </c>
      <c r="G23" s="7"/>
      <c r="H23" s="6">
        <f>H20+I21</f>
      </c>
      <c r="I23" s="7"/>
    </row>
  </sheetData>
  <mergeCells count="29">
    <mergeCell ref="B2:C2"/>
    <mergeCell ref="D2:E2"/>
    <mergeCell ref="F2:G2"/>
    <mergeCell ref="H2:I2"/>
    <mergeCell ref="B3:C3"/>
    <mergeCell ref="D3:E3"/>
    <mergeCell ref="F3:G3"/>
    <mergeCell ref="H3:I3"/>
    <mergeCell ref="B4:B8"/>
    <mergeCell ref="E4:E8"/>
    <mergeCell ref="G4:G8"/>
    <mergeCell ref="I4:I8"/>
    <mergeCell ref="D9:E9"/>
    <mergeCell ref="F9:G9"/>
    <mergeCell ref="H9:I9"/>
    <mergeCell ref="B10:B19"/>
    <mergeCell ref="E10:E19"/>
    <mergeCell ref="G10:G19"/>
    <mergeCell ref="I10:I19"/>
    <mergeCell ref="D20:E20"/>
    <mergeCell ref="F20:G20"/>
    <mergeCell ref="H20:I20"/>
    <mergeCell ref="B21:B22"/>
    <mergeCell ref="E21:E22"/>
    <mergeCell ref="G21:G22"/>
    <mergeCell ref="I21:I22"/>
    <mergeCell ref="D23:E23"/>
    <mergeCell ref="F23:G23"/>
    <mergeCell ref="H23:I2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2024-12-03T01:07:31.020Z</dcterms:created>
  <dcterms:modified xsi:type="dcterms:W3CDTF">2024-12-03T01:07:31.020Z</dcterms:modified>
</cp:coreProperties>
</file>