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 codeName="ThisWorkbook"/>
  <xr:revisionPtr revIDLastSave="0" documentId="13_ncr:1_{B59878A2-7831-4F75-842E-260C5781400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" sheetId="1" r:id="rId1"/>
  </sheets>
  <definedNames>
    <definedName name="_xlnm.Print_Titles" localSheetId="0">SALES!$5:$5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I6" i="1" l="1"/>
  <c r="I7" i="1"/>
  <c r="K7" i="1" s="1"/>
  <c r="I8" i="1"/>
  <c r="K8" i="1" s="1"/>
  <c r="I9" i="1"/>
  <c r="K9" i="1" s="1"/>
  <c r="I10" i="1"/>
  <c r="K10" i="1" s="1"/>
  <c r="F6" i="1"/>
  <c r="F7" i="1"/>
  <c r="F8" i="1"/>
  <c r="F9" i="1"/>
  <c r="F10" i="1"/>
  <c r="K6" i="1" l="1"/>
  <c r="K11" i="1" s="1"/>
</calcChain>
</file>

<file path=xl/sharedStrings.xml><?xml version="1.0" encoding="utf-8"?>
<sst xmlns="http://schemas.openxmlformats.org/spreadsheetml/2006/main" count="19" uniqueCount="19">
  <si>
    <t>Item</t>
  </si>
  <si>
    <t>Returns</t>
  </si>
  <si>
    <t>Total</t>
  </si>
  <si>
    <t>Item 1</t>
  </si>
  <si>
    <t>Item 2</t>
  </si>
  <si>
    <t>Item 3</t>
  </si>
  <si>
    <t>Item 4</t>
  </si>
  <si>
    <t>Item 5</t>
  </si>
  <si>
    <t>Cost per item</t>
  </si>
  <si>
    <t>Percent 
markup</t>
  </si>
  <si>
    <t>Total 
sold</t>
  </si>
  <si>
    <t>Total 
revenue</t>
  </si>
  <si>
    <t>Shipping 
charge/item</t>
  </si>
  <si>
    <t>Shipping 
cost/item</t>
  </si>
  <si>
    <t>Profit per item 
(incl. shipping)</t>
  </si>
  <si>
    <t>Total 
income</t>
  </si>
  <si>
    <t>ONLINE SALES TRACKER</t>
  </si>
  <si>
    <t>Product profit per item</t>
  </si>
  <si>
    <t>% income per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</si>
</sst>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2" x14ac:knownFonts="1">
    <font>
      <sz val="12"/>
      <color theme="3" tint="0.24994659260841701"/>
      <name val="Candara"/>
      <family val="2"/>
      <scheme val="minor"/>
    </font>
    <font>
      <sz val="29"/>
      <color theme="5"/>
      <name val="Candara"/>
      <family val="2"/>
      <scheme val="major"/>
    </font>
    <font>
      <b/>
      <sz val="11"/>
      <color theme="3"/>
      <name val="Candara"/>
      <family val="2"/>
      <scheme val="major"/>
    </font>
    <font>
      <sz val="12"/>
      <color theme="5"/>
      <name val="Candara"/>
      <family val="2"/>
      <scheme val="major"/>
    </font>
    <font>
      <sz val="12"/>
      <color theme="3" tint="0.24994659260841701"/>
      <name val="Candara"/>
      <family val="2"/>
      <scheme val="minor"/>
    </font>
    <font>
      <b/>
      <sz val="16"/>
      <color theme="5"/>
      <name val="Candara"/>
      <family val="2"/>
      <scheme val="minor"/>
    </font>
    <font>
      <sz val="12"/>
      <color theme="5" tint="-0.499984740745262"/>
      <name val="Candara"/>
      <family val="2"/>
      <scheme val="major"/>
    </font>
    <font>
      <sz val="14"/>
      <color theme="5" tint="0.39994506668294322"/>
      <name val="Allerta Stencil"/>
    </font>
    <font>
      <b/>
      <sz val="48"/>
      <color theme="8" tint="-0.249977111117893"/>
      <name val="Allerta Stencil"/>
    </font>
    <font>
      <sz val="29"/>
      <color theme="5"/>
      <name val="Allerta Stencil"/>
    </font>
    <font>
      <b/>
      <sz val="26"/>
      <color theme="8" tint="-0.249977111117893"/>
      <name val="Allerta Stencil"/>
    </font>
    <font>
      <sz val="12"/>
      <color theme="3" tint="0.24994659260841701"/>
      <name val="Allerta Stencil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0">
    <xf numFmtId="0" fontId="0" fillId="0" borderId="0">
      <alignment wrapText="1"/>
    </xf>
    <xf numFmtId="0" fontId="1" fillId="0" borderId="0" applyNumberFormat="0" applyBorder="0" applyAlignment="0" applyProtection="0"/>
    <xf numFmtId="0" fontId="6" fillId="0" borderId="0" applyNumberFormat="0" applyFont="0" applyFill="0" applyBorder="0" applyProtection="0">
      <alignment wrapText="1"/>
    </xf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Alignment="0" applyProtection="0"/>
    <xf numFmtId="164" fontId="4" fillId="0" borderId="0" applyFont="0" applyFill="0" applyBorder="0" applyProtection="0">
      <alignment horizontal="right" vertical="center"/>
    </xf>
    <xf numFmtId="3" fontId="4" fillId="0" borderId="0" applyNumberFormat="0" applyFont="0" applyFill="0" applyBorder="0">
      <alignment horizontal="left" vertical="center" indent="1"/>
    </xf>
    <xf numFmtId="3" fontId="4" fillId="0" borderId="0" applyFont="0" applyFill="0" applyBorder="0">
      <alignment horizontal="center" vertical="center"/>
    </xf>
  </cellStyleXfs>
  <cellXfs count="28">
    <xf numFmtId="0" fontId="0" fillId="0" borderId="0" xfId="0">
      <alignment wrapText="1"/>
    </xf>
    <xf numFmtId="0" fontId="7" fillId="4" borderId="0" xfId="0" applyFont="1" applyFill="1">
      <alignment wrapText="1"/>
    </xf>
    <xf numFmtId="0" fontId="8" fillId="4" borderId="5" xfId="0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7" fillId="0" borderId="0" xfId="0" applyFont="1">
      <alignment wrapText="1"/>
    </xf>
    <xf numFmtId="0" fontId="9" fillId="4" borderId="0" xfId="1" applyFont="1" applyFill="1" applyAlignment="1">
      <alignment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9" fillId="4" borderId="0" xfId="1" applyFont="1" applyFill="1" applyAlignment="1">
      <alignment horizontal="center" vertical="center"/>
    </xf>
    <xf numFmtId="0" fontId="11" fillId="4" borderId="0" xfId="0" applyFont="1" applyFill="1">
      <alignment wrapText="1"/>
    </xf>
    <xf numFmtId="0" fontId="11" fillId="2" borderId="4" xfId="0" applyFont="1" applyFill="1" applyBorder="1">
      <alignment wrapText="1"/>
    </xf>
    <xf numFmtId="0" fontId="11" fillId="2" borderId="5" xfId="0" applyFont="1" applyFill="1" applyBorder="1">
      <alignment wrapText="1"/>
    </xf>
    <xf numFmtId="0" fontId="11" fillId="2" borderId="6" xfId="0" applyFont="1" applyFill="1" applyBorder="1">
      <alignment wrapText="1"/>
    </xf>
    <xf numFmtId="0" fontId="11" fillId="4" borderId="0" xfId="0" applyFont="1" applyFill="1" applyAlignment="1">
      <alignment horizontal="center" wrapText="1"/>
    </xf>
    <xf numFmtId="0" fontId="11" fillId="0" borderId="0" xfId="0" applyFont="1" applyAlignment="1">
      <alignment horizontal="left" vertical="center" wrapText="1" indent="1"/>
    </xf>
    <xf numFmtId="164" fontId="11" fillId="0" borderId="0" xfId="0" applyNumberFormat="1" applyFont="1" applyAlignment="1">
      <alignment horizontal="center" vertical="center" wrapText="1"/>
    </xf>
    <xf numFmtId="10" fontId="11" fillId="0" borderId="0" xfId="0" applyNumberFormat="1" applyFont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 wrapText="1"/>
    </xf>
    <xf numFmtId="0" fontId="11" fillId="0" borderId="0" xfId="8" applyNumberFormat="1" applyFont="1" applyFill="1" applyBorder="1">
      <alignment horizontal="left" vertical="center" indent="1"/>
    </xf>
    <xf numFmtId="164" fontId="11" fillId="0" borderId="0" xfId="7" applyFont="1" applyFill="1" applyBorder="1" applyAlignment="1">
      <alignment horizontal="center" vertical="center"/>
    </xf>
    <xf numFmtId="10" fontId="11" fillId="0" borderId="0" xfId="7" applyNumberFormat="1" applyFont="1" applyFill="1" applyBorder="1" applyAlignment="1">
      <alignment horizontal="center" vertical="center"/>
    </xf>
    <xf numFmtId="3" fontId="11" fillId="0" borderId="0" xfId="9" applyFont="1" applyFill="1" applyBorder="1">
      <alignment horizontal="center" vertical="center"/>
    </xf>
    <xf numFmtId="0" fontId="11" fillId="0" borderId="0" xfId="0" applyFont="1" applyAlignment="1">
      <alignment horizontal="left" vertical="center" indent="1"/>
    </xf>
    <xf numFmtId="164" fontId="11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</cellXfs>
  <cellStyles count="10">
    <cellStyle name="Amount" xfId="7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s" xfId="9" xr:uid="{00000000-0005-0000-0000-000006000000}"/>
    <cellStyle name="Table Details left" xfId="8" xr:uid="{00000000-0005-0000-0000-000007000000}"/>
    <cellStyle name="Title" xfId="1" builtinId="15" customBuiltin="1"/>
    <cellStyle name="Total" xfId="6" builtinId="25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Allerta Stencil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llerta Stenci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llerta Stenci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llerta Stencil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Allerta Stencil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llerta Stencil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llerta Stencil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Allerta Stencil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llerta Stencil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Allerta Stencil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llerta Stencil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Allerta Stencil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llerta Stencil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Allerta Stencil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llerta Stencil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Allerta Stenci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llerta Stencil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Allerta Stencil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llerta Stencil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Allerta Stencil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llerta Stencil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Allerta Stenci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Allerta Stencil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color theme="8" tint="-0.24994659260841701"/>
      </font>
      <fill>
        <patternFill patternType="solid">
          <fgColor theme="6" tint="0.79998168889431442"/>
          <bgColor theme="6" tint="0.79995117038483843"/>
        </patternFill>
      </fill>
      <border diagonalUp="0" diagonalDown="0"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  <dxf>
      <font>
        <b/>
        <i val="0"/>
        <color theme="8" tint="-0.24994659260841701"/>
      </font>
      <fill>
        <patternFill>
          <fgColor theme="8" tint="0.79998168889431442"/>
          <bgColor theme="8" tint="0.79995117038483843"/>
        </patternFill>
      </fill>
    </dxf>
    <dxf>
      <font>
        <b val="0"/>
        <i val="0"/>
        <color theme="1" tint="0.24994659260841701"/>
      </font>
      <fill>
        <patternFill patternType="solid">
          <fgColor theme="6" tint="0.79998168889431442"/>
          <bgColor theme="6" tint="0.79995117038483843"/>
        </patternFill>
      </fill>
      <border diagonalUp="0" diagonalDown="0"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 style="thin">
          <color theme="8"/>
        </horizontal>
      </border>
    </dxf>
  </dxfs>
  <tableStyles count="1" defaultTableStyle="Online sales tracker" defaultPivotStyle="PivotStyleLight16">
    <tableStyle name="Online sales tracker" pivot="0" count="3" xr9:uid="{00000000-0011-0000-FFFF-FFFF00000000}">
      <tableStyleElement type="wholeTable" dxfId="25"/>
      <tableStyleElement type="headerRow" dxfId="24"/>
      <tableStyleElement type="total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54843061972626"/>
          <c:y val="0.21974866218904332"/>
          <c:w val="0.38416471727441837"/>
          <c:h val="0.59996841721872862"/>
        </c:manualLayout>
      </c:layout>
      <c:pieChart>
        <c:varyColors val="1"/>
        <c:ser>
          <c:idx val="1"/>
          <c:order val="0"/>
          <c:tx>
            <c:strRef>
              <c:f>SALES!$K$5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Pt>
            <c:idx val="1"/>
            <c:bubble3D val="0"/>
            <c:explosion val="1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SALES!$B$6:$B$11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SALES!$K$6:$K$11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ser>
          <c:idx val="0"/>
          <c:order val="1"/>
          <c:tx>
            <c:strRef>
              <c:f>SALES!$K$5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SALES!$B$6:$B$11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SALES!$K$6:$K$11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6-4063-93EE-254A75DB22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91860354805047"/>
          <c:w val="1"/>
          <c:h val="6.6717578977326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80130499527296E-2"/>
          <c:y val="9.9710969863706783E-2"/>
          <c:w val="0.89621472203927166"/>
          <c:h val="0.7910343737153338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SALES!$I$5</c:f>
              <c:strCache>
                <c:ptCount val="1"/>
                <c:pt idx="0">
                  <c:v>Profit per item 
(incl. shipping)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5-4B23-96D9-F2E72BB745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25-4B23-96D9-F2E72BB74576}"/>
              </c:ext>
            </c:extLst>
          </c:dPt>
          <c:cat>
            <c:strRef>
              <c:f>SALES!$B$6:$B$11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SALES!$I$6:$I$11</c:f>
              <c:numCache>
                <c:formatCode>"$"#,##0.00</c:formatCode>
                <c:ptCount val="5"/>
                <c:pt idx="0">
                  <c:v>14.25</c:v>
                </c:pt>
                <c:pt idx="1">
                  <c:v>12.875</c:v>
                </c:pt>
                <c:pt idx="2">
                  <c:v>12.200000000000003</c:v>
                </c:pt>
                <c:pt idx="3">
                  <c:v>6</c:v>
                </c:pt>
                <c:pt idx="4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79611696"/>
        <c:axId val="579612872"/>
      </c:barChart>
      <c:catAx>
        <c:axId val="5796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2872"/>
        <c:crosses val="autoZero"/>
        <c:auto val="1"/>
        <c:lblAlgn val="ctr"/>
        <c:lblOffset val="100"/>
        <c:noMultiLvlLbl val="0"/>
      </c:catAx>
      <c:valAx>
        <c:axId val="5796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5"/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1696"/>
        <c:crosses val="autoZero"/>
        <c:crossBetween val="between"/>
      </c:valAx>
      <c:spPr>
        <a:noFill/>
        <a:ln>
          <a:solidFill>
            <a:schemeClr val="accent5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0</xdr:row>
      <xdr:rowOff>1790700</xdr:rowOff>
    </xdr:from>
    <xdr:to>
      <xdr:col>10</xdr:col>
      <xdr:colOff>1438275</xdr:colOff>
      <xdr:row>2</xdr:row>
      <xdr:rowOff>3162300</xdr:rowOff>
    </xdr:to>
    <xdr:graphicFrame macro="">
      <xdr:nvGraphicFramePr>
        <xdr:cNvPr id="2" name="ProductIncomePctChart" descr="Each product charted in a pie chart, showing their percentage of a whole by incom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6</xdr:col>
      <xdr:colOff>1158240</xdr:colOff>
      <xdr:row>2</xdr:row>
      <xdr:rowOff>3162300</xdr:rowOff>
    </xdr:to>
    <xdr:graphicFrame macro="">
      <xdr:nvGraphicFramePr>
        <xdr:cNvPr id="3" name="ProductIncomeChart" descr="Product Profit Per Item charted in a clustered column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ales" displayName="Sales" ref="B5:K11" totalsRowCount="1" headerRowDxfId="3" dataDxfId="1" totalsRowDxfId="2">
  <tableColumns count="10">
    <tableColumn id="1" xr3:uid="{00000000-0010-0000-0000-000001000000}" name="Item" totalsRowLabel="Total" dataDxfId="22" totalsRowDxfId="21"/>
    <tableColumn id="2" xr3:uid="{00000000-0010-0000-0000-000002000000}" name="Cost per item" dataDxfId="20" totalsRowDxfId="19"/>
    <tableColumn id="3" xr3:uid="{00000000-0010-0000-0000-000003000000}" name="Percent _x000a_markup" dataDxfId="18" totalsRowDxfId="17"/>
    <tableColumn id="4" xr3:uid="{00000000-0010-0000-0000-000004000000}" name="Total _x000a_sold" dataDxfId="16" totalsRowDxfId="15"/>
    <tableColumn id="5" xr3:uid="{00000000-0010-0000-0000-000005000000}" name="Total _x000a_revenue" dataDxfId="14" totalsRowDxfId="13">
      <calculatedColumnFormula>IFERROR(SALES!$E6*SALES!$C6*(1+SALES!$D6),0)</calculatedColumnFormula>
    </tableColumn>
    <tableColumn id="6" xr3:uid="{00000000-0010-0000-0000-000006000000}" name="Shipping _x000a_charge/item" dataDxfId="12" totalsRowDxfId="11"/>
    <tableColumn id="7" xr3:uid="{00000000-0010-0000-0000-000007000000}" name="Shipping _x000a_cost/item" dataDxfId="10" totalsRowDxfId="9"/>
    <tableColumn id="8" xr3:uid="{00000000-0010-0000-0000-000008000000}" name="Profit per item _x000a_(incl. shipping)" dataDxfId="8" totalsRowDxfId="7">
      <calculatedColumnFormula>IFERROR(SALES!$C6*SALES!$D6+SALES!$G6-SALES!$H6,0)</calculatedColumnFormula>
    </tableColumn>
    <tableColumn id="9" xr3:uid="{00000000-0010-0000-0000-000009000000}" name="Returns" totalsRowFunction="count" dataDxfId="6" totalsRowDxfId="0"/>
    <tableColumn id="10" xr3:uid="{00000000-0010-0000-0000-00000A000000}" name="Total _x000a_income" totalsRowFunction="sum" dataDxfId="5" totalsRowDxfId="4">
      <calculatedColumnFormula>IFERROR((SALES!$E6-SALES!$J6)*SALES!$I6+(SALES!$J6*SALES!$H6),0)</calculatedColumnFormula>
    </tableColumn>
  </tableColumns>
  <tableStyleInfo name="Online sales tracker" showFirstColumn="0" showLastColumn="0" showRowStripes="0" showColumnStripes="0"/>
  <extLst>
    <ext xmlns:x14="http://schemas.microsoft.com/office/spreadsheetml/2009/9/main" uri="{504A1905-F514-4f6f-8877-14C23A59335A}">
      <x14:table altTextSummary="Enter Item, Cost, Percent Markup, Total Sold, Shipping charge &amp; costs per item, &amp; Returns in this table. Total Revenue &amp; Income, &amp; Profit per Item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Custom 165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E9E5DA"/>
      </a:accent1>
      <a:accent2>
        <a:srgbClr val="C5B6E3"/>
      </a:accent2>
      <a:accent3>
        <a:srgbClr val="E1AD86"/>
      </a:accent3>
      <a:accent4>
        <a:srgbClr val="E7C4BD"/>
      </a:accent4>
      <a:accent5>
        <a:srgbClr val="AAAEEA"/>
      </a:accent5>
      <a:accent6>
        <a:srgbClr val="C7634E"/>
      </a:accent6>
      <a:hlink>
        <a:srgbClr val="D57E53"/>
      </a:hlink>
      <a:folHlink>
        <a:srgbClr val="472E15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1:L11"/>
  <sheetViews>
    <sheetView showGridLines="0" tabSelected="1" topLeftCell="A4" zoomScale="70" zoomScaleNormal="70" workbookViewId="0">
      <selection activeCell="J11" sqref="J11"/>
    </sheetView>
  </sheetViews>
  <sheetFormatPr defaultColWidth="9" defaultRowHeight="47" customHeight="1" x14ac:dyDescent="0.45"/>
  <cols>
    <col min="1" max="1" width="9" style="10" customWidth="1"/>
    <col min="2" max="2" width="20.61328125" style="10" customWidth="1"/>
    <col min="3" max="7" width="17.4609375" style="10" customWidth="1"/>
    <col min="8" max="8" width="10.53515625" style="10" customWidth="1"/>
    <col min="9" max="9" width="20.15234375" style="10" customWidth="1"/>
    <col min="10" max="11" width="17.4609375" style="10" customWidth="1"/>
    <col min="12" max="12" width="9" style="10"/>
    <col min="13" max="16384" width="9" style="4"/>
  </cols>
  <sheetData>
    <row r="1" spans="1:12" ht="141.5" customHeight="1" thickBot="1" x14ac:dyDescent="0.5">
      <c r="A1" s="1"/>
      <c r="B1" s="2" t="s">
        <v>16</v>
      </c>
      <c r="C1" s="2"/>
      <c r="D1" s="2"/>
      <c r="E1" s="2"/>
      <c r="F1" s="2"/>
      <c r="G1" s="2"/>
      <c r="H1" s="3"/>
      <c r="I1" s="3"/>
      <c r="J1" s="3"/>
      <c r="K1" s="3"/>
      <c r="L1" s="1"/>
    </row>
    <row r="2" spans="1:12" ht="50.15" customHeight="1" x14ac:dyDescent="0.45">
      <c r="A2" s="5"/>
      <c r="B2" s="6" t="s">
        <v>17</v>
      </c>
      <c r="C2" s="7"/>
      <c r="D2" s="7"/>
      <c r="E2" s="7"/>
      <c r="F2" s="7"/>
      <c r="G2" s="8"/>
      <c r="H2" s="9"/>
      <c r="I2" s="6" t="s">
        <v>18</v>
      </c>
      <c r="J2" s="7"/>
      <c r="K2" s="8"/>
      <c r="L2" s="1"/>
    </row>
    <row r="3" spans="1:12" ht="250.5" customHeight="1" thickBot="1" x14ac:dyDescent="0.5">
      <c r="B3" s="11"/>
      <c r="C3" s="12"/>
      <c r="D3" s="12"/>
      <c r="E3" s="12"/>
      <c r="F3" s="12"/>
      <c r="G3" s="13"/>
      <c r="I3" s="11"/>
      <c r="J3" s="12"/>
      <c r="K3" s="13"/>
      <c r="L3" s="1"/>
    </row>
    <row r="4" spans="1:12" ht="50.75" customHeight="1" x14ac:dyDescent="0.45">
      <c r="B4" s="14"/>
      <c r="C4" s="14"/>
      <c r="D4" s="14"/>
      <c r="E4" s="14"/>
      <c r="F4" s="14"/>
      <c r="G4" s="14"/>
      <c r="H4" s="14"/>
      <c r="I4" s="14"/>
      <c r="J4" s="14"/>
      <c r="K4" s="14"/>
      <c r="L4" s="1"/>
    </row>
    <row r="5" spans="1:12" ht="50.15" customHeight="1" x14ac:dyDescent="0.45">
      <c r="A5" s="1"/>
      <c r="B5" s="15" t="s">
        <v>0</v>
      </c>
      <c r="C5" s="16" t="s">
        <v>8</v>
      </c>
      <c r="D5" s="17" t="s">
        <v>9</v>
      </c>
      <c r="E5" s="18" t="s">
        <v>10</v>
      </c>
      <c r="F5" s="16" t="s">
        <v>11</v>
      </c>
      <c r="G5" s="16" t="s">
        <v>12</v>
      </c>
      <c r="H5" s="16" t="s">
        <v>13</v>
      </c>
      <c r="I5" s="16" t="s">
        <v>14</v>
      </c>
      <c r="J5" s="18" t="s">
        <v>1</v>
      </c>
      <c r="K5" s="16" t="s">
        <v>15</v>
      </c>
      <c r="L5" s="1"/>
    </row>
    <row r="6" spans="1:12" ht="47" customHeight="1" x14ac:dyDescent="0.45">
      <c r="A6" s="1"/>
      <c r="B6" s="19" t="s">
        <v>3</v>
      </c>
      <c r="C6" s="20">
        <v>10</v>
      </c>
      <c r="D6" s="21">
        <v>1</v>
      </c>
      <c r="E6" s="22">
        <v>15</v>
      </c>
      <c r="F6" s="20">
        <f>IFERROR(SALES!$E6*SALES!$C6*(1+SALES!$D6),0)</f>
        <v>300</v>
      </c>
      <c r="G6" s="20">
        <v>10</v>
      </c>
      <c r="H6" s="20">
        <v>5.75</v>
      </c>
      <c r="I6" s="20">
        <f>IFERROR(SALES!$C6*SALES!$D6+SALES!$G6-SALES!$H6,0)</f>
        <v>14.25</v>
      </c>
      <c r="J6" s="22">
        <v>2</v>
      </c>
      <c r="K6" s="20">
        <f>IFERROR((SALES!$E6-SALES!$J6)*SALES!$I6+(SALES!$J6*SALES!$H6),0)</f>
        <v>196.75</v>
      </c>
      <c r="L6" s="1"/>
    </row>
    <row r="7" spans="1:12" ht="47" customHeight="1" x14ac:dyDescent="0.45">
      <c r="A7" s="1"/>
      <c r="B7" s="19" t="s">
        <v>4</v>
      </c>
      <c r="C7" s="20">
        <v>11.5</v>
      </c>
      <c r="D7" s="21">
        <v>0.75</v>
      </c>
      <c r="E7" s="22">
        <v>18</v>
      </c>
      <c r="F7" s="20">
        <f>IFERROR(SALES!$E7*SALES!$C7*(1+SALES!$D7),0)</f>
        <v>362.25</v>
      </c>
      <c r="G7" s="20">
        <v>10</v>
      </c>
      <c r="H7" s="20">
        <v>5.75</v>
      </c>
      <c r="I7" s="20">
        <f>IFERROR(SALES!$C7*SALES!$D7+SALES!$G7-SALES!$H7,0)</f>
        <v>12.875</v>
      </c>
      <c r="J7" s="22">
        <v>1</v>
      </c>
      <c r="K7" s="20">
        <f>IFERROR((SALES!$E7-SALES!$J7)*SALES!$I7+(SALES!$J7*SALES!$H7),0)</f>
        <v>224.625</v>
      </c>
      <c r="L7" s="1"/>
    </row>
    <row r="8" spans="1:12" ht="47" customHeight="1" x14ac:dyDescent="0.45">
      <c r="A8" s="1"/>
      <c r="B8" s="19" t="s">
        <v>5</v>
      </c>
      <c r="C8" s="20">
        <v>13</v>
      </c>
      <c r="D8" s="21">
        <v>0.65</v>
      </c>
      <c r="E8" s="22">
        <v>20</v>
      </c>
      <c r="F8" s="20">
        <f>IFERROR(SALES!$E8*SALES!$C8*(1+SALES!$D8),0)</f>
        <v>429</v>
      </c>
      <c r="G8" s="20">
        <v>10</v>
      </c>
      <c r="H8" s="20">
        <v>6.25</v>
      </c>
      <c r="I8" s="20">
        <f>IFERROR(SALES!$C8*SALES!$D8+SALES!$G8-SALES!$H8,0)</f>
        <v>12.200000000000003</v>
      </c>
      <c r="J8" s="22">
        <v>0</v>
      </c>
      <c r="K8" s="20">
        <f>IFERROR((SALES!$E8-SALES!$J8)*SALES!$I8+(SALES!$J8*SALES!$H8),0)</f>
        <v>244.00000000000006</v>
      </c>
      <c r="L8" s="1"/>
    </row>
    <row r="9" spans="1:12" ht="47" customHeight="1" x14ac:dyDescent="0.45">
      <c r="A9" s="1"/>
      <c r="B9" s="19" t="s">
        <v>6</v>
      </c>
      <c r="C9" s="20">
        <v>5</v>
      </c>
      <c r="D9" s="21">
        <v>0.9</v>
      </c>
      <c r="E9" s="22">
        <v>50</v>
      </c>
      <c r="F9" s="20">
        <f>IFERROR(SALES!$E9*SALES!$C9*(1+SALES!$D9),0)</f>
        <v>475</v>
      </c>
      <c r="G9" s="20">
        <v>5</v>
      </c>
      <c r="H9" s="20">
        <v>3.5</v>
      </c>
      <c r="I9" s="20">
        <f>IFERROR(SALES!$C9*SALES!$D9+SALES!$G9-SALES!$H9,0)</f>
        <v>6</v>
      </c>
      <c r="J9" s="22">
        <v>0</v>
      </c>
      <c r="K9" s="20">
        <f>IFERROR((SALES!$E9-SALES!$J9)*SALES!$I9+(SALES!$J9*SALES!$H9),0)</f>
        <v>300</v>
      </c>
      <c r="L9" s="1"/>
    </row>
    <row r="10" spans="1:12" ht="47" customHeight="1" x14ac:dyDescent="0.45">
      <c r="A10" s="1"/>
      <c r="B10" s="19" t="s">
        <v>7</v>
      </c>
      <c r="C10" s="20">
        <v>4</v>
      </c>
      <c r="D10" s="21">
        <v>0.9</v>
      </c>
      <c r="E10" s="22">
        <v>42</v>
      </c>
      <c r="F10" s="20">
        <f>IFERROR(SALES!$E10*SALES!$C10*(1+SALES!$D10),0)</f>
        <v>319.2</v>
      </c>
      <c r="G10" s="20">
        <v>5</v>
      </c>
      <c r="H10" s="20">
        <v>3.25</v>
      </c>
      <c r="I10" s="20">
        <f>IFERROR(SALES!$C10*SALES!$D10+SALES!$G10-SALES!$H10,0)</f>
        <v>5.35</v>
      </c>
      <c r="J10" s="22">
        <v>3</v>
      </c>
      <c r="K10" s="20">
        <f>IFERROR((SALES!$E10-SALES!$J10)*SALES!$I10+(SALES!$J10*SALES!$H10),0)</f>
        <v>218.39999999999998</v>
      </c>
      <c r="L10" s="1"/>
    </row>
    <row r="11" spans="1:12" ht="47" customHeight="1" x14ac:dyDescent="0.45">
      <c r="B11" s="23" t="s">
        <v>2</v>
      </c>
      <c r="C11" s="24"/>
      <c r="D11" s="25"/>
      <c r="E11" s="26"/>
      <c r="F11" s="24"/>
      <c r="G11" s="24"/>
      <c r="H11" s="24"/>
      <c r="I11" s="24"/>
      <c r="J11" s="27">
        <f>SUBTOTAL(103,Sales[Returns])</f>
        <v>5</v>
      </c>
      <c r="K11" s="24">
        <f>SUBTOTAL(109,Sales[Total 
income])</f>
        <v>1183.7750000000001</v>
      </c>
    </row>
  </sheetData>
  <mergeCells count="3">
    <mergeCell ref="I2:K2"/>
    <mergeCell ref="B2:G2"/>
    <mergeCell ref="B1:G1"/>
  </mergeCells>
  <dataValidations xWindow="131" yWindow="690" count="14">
    <dataValidation allowBlank="1" showInputMessage="1" showErrorMessage="1" prompt="Enter sales Item in this column under this heading" sqref="B5" xr:uid="{00000000-0002-0000-0000-000000000000}"/>
    <dataValidation allowBlank="1" showInputMessage="1" showErrorMessage="1" prompt="Enter Cost per Item in this column under this heading" sqref="C5" xr:uid="{00000000-0002-0000-0000-000001000000}"/>
    <dataValidation allowBlank="1" showInputMessage="1" showErrorMessage="1" prompt="Enter Percent Markup in this column under this heading" sqref="D5" xr:uid="{00000000-0002-0000-0000-000002000000}"/>
    <dataValidation allowBlank="1" showInputMessage="1" showErrorMessage="1" prompt="Enter total number of items sold in this column under this heading" sqref="E5" xr:uid="{00000000-0002-0000-0000-000003000000}"/>
    <dataValidation allowBlank="1" showInputMessage="1" showErrorMessage="1" prompt="Total Revenue is automatically calculated in this column under this heading" sqref="F5" xr:uid="{00000000-0002-0000-0000-000004000000}"/>
    <dataValidation allowBlank="1" showInputMessage="1" showErrorMessage="1" prompt="Enter Shipping Charge per Item in this column under this heading" sqref="G5" xr:uid="{00000000-0002-0000-0000-000005000000}"/>
    <dataValidation allowBlank="1" showInputMessage="1" showErrorMessage="1" prompt="Enter Shipping Cost per Item in this column under this heading" sqref="H5" xr:uid="{00000000-0002-0000-0000-000006000000}"/>
    <dataValidation allowBlank="1" showInputMessage="1" showErrorMessage="1" prompt="Profit per Item including shipping cost is automatically calculated in this column under this heading" sqref="I5" xr:uid="{00000000-0002-0000-0000-000007000000}"/>
    <dataValidation allowBlank="1" showInputMessage="1" showErrorMessage="1" prompt="Create a sales tracker in this Online Sales Tracker worksheet. Enter details in Sales table. Total revenue, Total income, and Profit per Item is automatically calculated" sqref="A1" xr:uid="{00000000-0002-0000-0000-000008000000}"/>
    <dataValidation allowBlank="1" showInputMessage="1" showErrorMessage="1" prompt="Total Income is automatically calculated in this column under this heading" sqref="K5" xr:uid="{00000000-0002-0000-0000-000009000000}"/>
    <dataValidation allowBlank="1" showInputMessage="1" showErrorMessage="1" prompt="Enter number of Returns in this column under this heading" sqref="J5" xr:uid="{00000000-0002-0000-0000-00000A000000}"/>
    <dataValidation allowBlank="1" showInputMessage="1" showErrorMessage="1" prompt="Column chart comparing Product Profit Per Item is in this cell. % Income Per Product pie chart is in cell at right" sqref="B3" xr:uid="{00000000-0002-0000-0000-00000C000000}"/>
    <dataValidation allowBlank="1" showInputMessage="1" showErrorMessage="1" prompt="Pie chart illustrating the ratio of the % Income Per Product for each item out of 100% is in this cell" sqref="I3" xr:uid="{00000000-0002-0000-0000-00000D000000}"/>
    <dataValidation allowBlank="1" showInputMessage="1" showErrorMessage="1" prompt="Title of this worksheet is in this cell. Product Profit Per Item column chart is in cell B3 and % Income Per Product pie chart is in cell I3" sqref="B1:G1" xr:uid="{9728A8A1-3D3D-4AF8-8B8A-0F1F8DA33CA0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DBA66F-EF54-44BF-A1CB-E60C0C8468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9ABE4D-BE01-40CF-BEAB-ABF21B498C5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2D3E36D-7F3C-4D12-B8DB-499715033B4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TM10000095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</vt:lpstr>
      <vt:lpstr>SALES!Print_Titles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2023-09-13T13:57:15Z</dcterms:created>
  <dcterms:modified xsi:type="dcterms:W3CDTF">2024-06-04T16:42:01Z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