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hidePivotFieldList="1"/>
  <mc:AlternateContent xmlns:mc="http://schemas.openxmlformats.org/markup-compatibility/2006">
    <mc:Choice Requires="x15">
      <x15ac:absPath xmlns:x15ac="http://schemas.microsoft.com/office/spreadsheetml/2010/11/ac" url="D:\RECYCLE BIN EXTRAS\ONLY_DOCS\MyProjectsForFun\MyDataAnalytics\AllExcelForPractise\"/>
    </mc:Choice>
  </mc:AlternateContent>
  <xr:revisionPtr revIDLastSave="0" documentId="13_ncr:1_{019771D0-652F-4BC2-841F-E79406FE73A5}" xr6:coauthVersionLast="47" xr6:coauthVersionMax="47" xr10:uidLastSave="{00000000-0000-0000-0000-000000000000}"/>
  <bookViews>
    <workbookView xWindow="-110" yWindow="-110" windowWidth="19420" windowHeight="10300" xr2:uid="{00000000-000D-0000-FFFF-FFFF00000000}"/>
  </bookViews>
  <sheets>
    <sheet name="ThunderBoltRiser_Rise_Matrix" sheetId="1" r:id="rId1"/>
    <sheet name="PivotTables" sheetId="5" r:id="rId2"/>
  </sheets>
  <externalReferences>
    <externalReference r:id="rId3"/>
  </externalReferences>
  <definedNames>
    <definedName name="projectID">[1]!Projects[Project ID]</definedName>
    <definedName name="projectID_list">OFFSET([1]Projects!$E$19,1,0,COUNTA([1]Projects!$E$20:$E$1008),1)</definedName>
    <definedName name="Slicer_Hours1">#N/A</definedName>
    <definedName name="taskID">[1]!Projects[Task ID]</definedName>
    <definedName name="taskIDlabel">[1]Projects!$I$19</definedName>
    <definedName name="taskIDList_ProjectID">OFFSET([1]Projects!$H$19,1,0,2000,1)</definedName>
    <definedName name="WakeUpAnalytics" comment="Wake Up Analytics" localSheetId="0">"Rectangle: Rounded Corners 5"</definedName>
  </definedNames>
  <calcPr calcId="191029"/>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1" l="1"/>
  <c r="I5" i="1"/>
  <c r="G5" i="1"/>
  <c r="D5" i="1"/>
  <c r="F5" i="1"/>
  <c r="D6" i="1"/>
  <c r="D7" i="1"/>
  <c r="D8" i="1"/>
  <c r="D9" i="1"/>
  <c r="D10" i="1"/>
  <c r="D11" i="1"/>
  <c r="D12" i="1"/>
  <c r="D13" i="1"/>
  <c r="D14" i="1"/>
  <c r="D15" i="1"/>
  <c r="D16" i="1"/>
  <c r="D17" i="1"/>
  <c r="D18" i="1"/>
  <c r="D19" i="1"/>
  <c r="D20" i="1"/>
  <c r="D21" i="1"/>
  <c r="D22" i="1"/>
  <c r="D23" i="1"/>
  <c r="D24" i="1"/>
  <c r="D25" i="1"/>
  <c r="D26" i="1"/>
  <c r="D27" i="1"/>
  <c r="D28" i="1"/>
  <c r="D29" i="1"/>
  <c r="D30" i="1"/>
</calcChain>
</file>

<file path=xl/sharedStrings.xml><?xml version="1.0" encoding="utf-8"?>
<sst xmlns="http://schemas.openxmlformats.org/spreadsheetml/2006/main" count="19" uniqueCount="19">
  <si>
    <t>Date</t>
  </si>
  <si>
    <t>Day</t>
  </si>
  <si>
    <t>Wake Up</t>
  </si>
  <si>
    <t>Comments</t>
  </si>
  <si>
    <t>Hours</t>
  </si>
  <si>
    <t>Minutes</t>
  </si>
  <si>
    <t>Sleep</t>
  </si>
  <si>
    <t>Noted / Not</t>
  </si>
  <si>
    <t>No</t>
  </si>
  <si>
    <t>RISE JOURNAL</t>
  </si>
  <si>
    <t>Row Labels</t>
  </si>
  <si>
    <t>Grand Total</t>
  </si>
  <si>
    <t>Sleep Hours</t>
  </si>
  <si>
    <t>Sleep Minutes</t>
  </si>
  <si>
    <t>Noted</t>
  </si>
  <si>
    <t>First day of June Diary</t>
  </si>
  <si>
    <t>Proof of Note</t>
  </si>
  <si>
    <t>Time captured by a Photo taken in Morning
through Snapchat at 6.19AM</t>
  </si>
  <si>
    <t>Sum of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</si>
</sst>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0" x14ac:knownFonts="1">
    <font>
      <sz val="11"/>
      <color theme="1"/>
      <name val="Calibri"/>
      <family val="2"/>
      <scheme val="minor"/>
    </font>
    <font>
      <b/>
      <sz val="11"/>
      <color theme="0"/>
      <name val="Calibri"/>
      <family val="2"/>
      <scheme val="minor"/>
    </font>
    <font>
      <sz val="10"/>
      <name val="Allerta Stencil"/>
    </font>
    <font>
      <sz val="9"/>
      <name val="Allerta Stencil"/>
    </font>
    <font>
      <b/>
      <sz val="20"/>
      <name val="Allerta Stencil"/>
    </font>
    <font>
      <sz val="20"/>
      <name val="Allerta Stencil"/>
    </font>
    <font>
      <sz val="8"/>
      <name val="Calibri"/>
      <family val="2"/>
      <scheme val="minor"/>
    </font>
    <font>
      <b/>
      <sz val="12"/>
      <color theme="0"/>
      <name val="Allerta Stencil"/>
    </font>
    <font>
      <sz val="14"/>
      <name val="Allerta Stencil"/>
    </font>
    <font>
      <sz val="11"/>
      <name val="Allerta Stencil"/>
    </font>
  </fonts>
  <fills count="5">
    <fill>
      <patternFill patternType="none"/>
    </fill>
    <fill>
      <patternFill patternType="gray125"/>
    </fill>
    <fill>
      <patternFill patternType="solid">
        <fgColor rgb="FFA5A5A5"/>
      </patternFill>
    </fill>
    <fill>
      <patternFill patternType="solid">
        <fgColor theme="1"/>
        <bgColor indexed="64"/>
      </patternFill>
    </fill>
    <fill>
      <patternFill patternType="solid">
        <fgColor theme="2"/>
        <bgColor indexed="64"/>
      </patternFill>
    </fill>
  </fills>
  <borders count="8">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1" fillId="2" borderId="1" applyNumberFormat="0" applyAlignment="0" applyProtection="0"/>
  </cellStyleXfs>
  <cellXfs count="35">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pivotButton="1"/>
    <xf numFmtId="0" fontId="7" fillId="3" borderId="5" xfId="0" applyFont="1" applyFill="1" applyBorder="1" applyAlignment="1">
      <alignment horizontal="center" vertical="center"/>
    </xf>
    <xf numFmtId="14" fontId="7" fillId="3" borderId="6" xfId="0" applyNumberFormat="1" applyFont="1" applyFill="1" applyBorder="1" applyAlignment="1">
      <alignment horizontal="center" vertical="center"/>
    </xf>
    <xf numFmtId="0" fontId="7" fillId="3" borderId="6" xfId="0" applyFont="1" applyFill="1" applyBorder="1" applyAlignment="1">
      <alignment horizontal="center" vertical="center"/>
    </xf>
    <xf numFmtId="18" fontId="7" fillId="3" borderId="6" xfId="1" applyNumberFormat="1" applyFont="1" applyFill="1" applyBorder="1" applyAlignment="1">
      <alignment horizontal="center" vertical="center"/>
    </xf>
    <xf numFmtId="0" fontId="7" fillId="3" borderId="6" xfId="1" applyFont="1" applyFill="1" applyBorder="1" applyAlignment="1">
      <alignment horizontal="center" vertical="center" wrapText="1"/>
    </xf>
    <xf numFmtId="0" fontId="7" fillId="3" borderId="7" xfId="1" applyFont="1" applyFill="1" applyBorder="1" applyAlignment="1">
      <alignment horizontal="center" vertical="center" wrapText="1"/>
    </xf>
    <xf numFmtId="18" fontId="8" fillId="4" borderId="2" xfId="0" applyNumberFormat="1" applyFont="1" applyFill="1" applyBorder="1" applyAlignment="1">
      <alignment horizontal="center" vertical="center" wrapText="1"/>
    </xf>
    <xf numFmtId="0" fontId="8" fillId="4" borderId="2" xfId="0" applyFont="1" applyFill="1" applyBorder="1" applyAlignment="1">
      <alignment horizontal="center" vertical="center"/>
    </xf>
    <xf numFmtId="0" fontId="8" fillId="4" borderId="2" xfId="0" applyFont="1" applyFill="1" applyBorder="1" applyAlignment="1">
      <alignment horizontal="center" vertical="center" wrapText="1"/>
    </xf>
    <xf numFmtId="0" fontId="8" fillId="4" borderId="4" xfId="0" applyFont="1" applyFill="1" applyBorder="1" applyAlignment="1">
      <alignment horizontal="center" vertical="center"/>
    </xf>
    <xf numFmtId="18" fontId="8" fillId="4" borderId="2" xfId="0" applyNumberFormat="1" applyFont="1" applyFill="1" applyBorder="1" applyAlignment="1">
      <alignment horizontal="center" vertical="center"/>
    </xf>
    <xf numFmtId="0" fontId="9" fillId="0" borderId="0" xfId="1" applyFont="1" applyFill="1" applyBorder="1" applyAlignment="1">
      <alignment horizontal="center" vertical="center"/>
    </xf>
    <xf numFmtId="0" fontId="9" fillId="0" borderId="0" xfId="0" applyFont="1" applyAlignment="1">
      <alignment horizontal="center" vertical="center"/>
    </xf>
    <xf numFmtId="0" fontId="8" fillId="4" borderId="3" xfId="0" applyFont="1" applyFill="1" applyBorder="1" applyAlignment="1">
      <alignment horizontal="center" vertical="center"/>
    </xf>
    <xf numFmtId="18" fontId="8" fillId="4" borderId="2" xfId="1" applyNumberFormat="1" applyFont="1" applyFill="1" applyBorder="1" applyAlignment="1">
      <alignment horizontal="center" vertical="center"/>
    </xf>
    <xf numFmtId="0" fontId="8" fillId="4" borderId="2" xfId="1" applyFont="1" applyFill="1" applyBorder="1" applyAlignment="1">
      <alignment horizontal="center" vertical="center"/>
    </xf>
    <xf numFmtId="0" fontId="8" fillId="4" borderId="4" xfId="1" applyFont="1" applyFill="1" applyBorder="1" applyAlignment="1">
      <alignment horizontal="center" vertical="center"/>
    </xf>
    <xf numFmtId="18" fontId="9" fillId="0" borderId="0" xfId="0" applyNumberFormat="1" applyFont="1" applyAlignment="1">
      <alignment horizontal="center" vertical="center"/>
    </xf>
    <xf numFmtId="0" fontId="8" fillId="4" borderId="2" xfId="0" applyFont="1" applyFill="1" applyBorder="1" applyAlignment="1">
      <alignment horizontal="left" vertical="center"/>
    </xf>
    <xf numFmtId="0" fontId="9" fillId="0" borderId="0" xfId="0" applyFont="1" applyAlignment="1">
      <alignment horizontal="left" vertical="center"/>
    </xf>
    <xf numFmtId="14" fontId="8" fillId="4" borderId="2" xfId="0" applyNumberFormat="1" applyFont="1" applyFill="1" applyBorder="1" applyAlignment="1">
      <alignment horizontal="left" vertical="center"/>
    </xf>
    <xf numFmtId="14" fontId="9" fillId="0" borderId="0" xfId="0" applyNumberFormat="1" applyFont="1" applyAlignment="1">
      <alignment horizontal="left" vertical="center"/>
    </xf>
    <xf numFmtId="164" fontId="7" fillId="3" borderId="6" xfId="0" applyNumberFormat="1" applyFont="1" applyFill="1" applyBorder="1" applyAlignment="1">
      <alignment horizontal="center" vertical="center"/>
    </xf>
    <xf numFmtId="164" fontId="8" fillId="4" borderId="2" xfId="0" applyNumberFormat="1" applyFont="1" applyFill="1" applyBorder="1" applyAlignment="1">
      <alignment horizontal="center" vertical="center"/>
    </xf>
    <xf numFmtId="164" fontId="8" fillId="4" borderId="2" xfId="0" applyNumberFormat="1" applyFont="1" applyFill="1" applyBorder="1" applyAlignment="1">
      <alignment horizontal="center" vertical="center" wrapText="1"/>
    </xf>
    <xf numFmtId="164" fontId="9" fillId="0" borderId="0" xfId="0" applyNumberFormat="1" applyFont="1" applyAlignment="1">
      <alignment horizontal="center" vertical="center"/>
    </xf>
    <xf numFmtId="0" fontId="8" fillId="4" borderId="2" xfId="1" applyFont="1" applyFill="1" applyBorder="1" applyAlignment="1">
      <alignment horizontal="center" vertical="center" wrapText="1"/>
    </xf>
    <xf numFmtId="14" fontId="0" fillId="0" borderId="0" xfId="0" applyNumberFormat="1" applyAlignment="1">
      <alignment horizontal="left"/>
    </xf>
    <xf numFmtId="0" fontId="4" fillId="4" borderId="2" xfId="0" applyFont="1" applyFill="1" applyBorder="1" applyAlignment="1">
      <alignment horizontal="center" vertical="center"/>
    </xf>
    <xf numFmtId="0" fontId="5" fillId="4" borderId="2" xfId="0" applyFont="1" applyFill="1" applyBorder="1" applyAlignment="1">
      <alignment horizontal="center" vertical="center"/>
    </xf>
  </cellXfs>
  <cellStyles count="2">
    <cellStyle name="Check Cell" xfId="1" builtinId="23"/>
    <cellStyle name="Normal" xfId="0" builtinId="0"/>
  </cellStyles>
  <dxfs count="17">
    <dxf>
      <font>
        <b val="0"/>
        <i val="0"/>
        <strike val="0"/>
        <condense val="0"/>
        <extend val="0"/>
        <outline val="0"/>
        <shadow val="0"/>
        <u val="none"/>
        <vertAlign val="baseline"/>
        <sz val="14"/>
        <color auto="1"/>
        <name val="Allerta Stencil"/>
        <scheme val="none"/>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4"/>
        <color auto="1"/>
        <name val="Allerta Stencil"/>
        <scheme val="none"/>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llerta Stencil"/>
        <scheme val="none"/>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llerta Stencil"/>
        <scheme val="none"/>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llerta Stencil"/>
        <scheme val="none"/>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llerta Stencil"/>
        <scheme val="none"/>
      </font>
      <numFmt numFmtId="164" formatCode="[$-F400]h:mm:ss\ AM/PM"/>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llerta Stencil"/>
        <scheme val="none"/>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llerta Stencil"/>
        <scheme val="none"/>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llerta Stencil"/>
        <scheme val="none"/>
      </font>
      <numFmt numFmtId="23" formatCode="h:mm\ AM/PM"/>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llerta Stencil"/>
        <scheme val="none"/>
      </font>
      <fill>
        <patternFill patternType="solid">
          <fgColor indexed="64"/>
          <bgColor theme="2"/>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llerta Stencil"/>
        <scheme val="none"/>
      </font>
      <numFmt numFmtId="19" formatCode="m/d/yyyy"/>
      <fill>
        <patternFill patternType="solid">
          <fgColor indexed="64"/>
          <bgColor theme="2"/>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llerta Stencil"/>
        <scheme val="none"/>
      </font>
      <fill>
        <patternFill patternType="solid">
          <fgColor indexed="64"/>
          <bgColor theme="2"/>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llerta Stencil"/>
        <scheme val="none"/>
      </font>
      <fill>
        <patternFill patternType="solid">
          <fgColor indexed="64"/>
          <bgColor theme="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Allerta Stencil"/>
        <scheme val="none"/>
      </font>
      <fill>
        <patternFill patternType="solid">
          <fgColor indexed="64"/>
          <bgColor theme="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571500</xdr:colOff>
      <xdr:row>1</xdr:row>
      <xdr:rowOff>79375</xdr:rowOff>
    </xdr:from>
    <xdr:to>
      <xdr:col>6</xdr:col>
      <xdr:colOff>1476375</xdr:colOff>
      <xdr:row>1</xdr:row>
      <xdr:rowOff>2397125</xdr:rowOff>
    </xdr:to>
    <mc:AlternateContent xmlns:mc="http://schemas.openxmlformats.org/markup-compatibility/2006" xmlns:sle15="http://schemas.microsoft.com/office/drawing/2012/slicer">
      <mc:Choice Requires="sle15">
        <xdr:graphicFrame macro="">
          <xdr:nvGraphicFramePr>
            <xdr:cNvPr id="7" name="Wake Up Graph">
              <a:extLst>
                <a:ext uri="{FF2B5EF4-FFF2-40B4-BE49-F238E27FC236}">
                  <a16:creationId xmlns:a16="http://schemas.microsoft.com/office/drawing/2014/main" id="{631A9902-4ED4-4D63-9A31-6ADCA27982C3}"/>
                </a:ext>
              </a:extLst>
            </xdr:cNvPr>
            <xdr:cNvGraphicFramePr/>
          </xdr:nvGraphicFramePr>
          <xdr:xfrm>
            <a:off x="0" y="0"/>
            <a:ext cx="0" cy="0"/>
          </xdr:xfrm>
          <a:graphic>
            <a:graphicData uri="http://schemas.microsoft.com/office/drawing/2010/slicer">
              <sle:slicer xmlns:sle="http://schemas.microsoft.com/office/drawing/2010/slicer" name="Wake Up Graph"/>
            </a:graphicData>
          </a:graphic>
        </xdr:graphicFrame>
      </mc:Choice>
      <mc:Fallback xmlns="">
        <xdr:sp macro="" textlink="">
          <xdr:nvSpPr>
            <xdr:cNvPr id="0" name=""/>
            <xdr:cNvSpPr>
              <a:spLocks noTextEdit="1"/>
            </xdr:cNvSpPr>
          </xdr:nvSpPr>
          <xdr:spPr>
            <a:xfrm>
              <a:off x="571500" y="269875"/>
              <a:ext cx="8397875" cy="2317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init\Downloads\time-tracking-template.xlsx" TargetMode="External"/><Relationship Id="rId1" Type="http://schemas.openxmlformats.org/officeDocument/2006/relationships/externalLinkPath" Target="file:///C:\Users\dinit\Downloads\time-tracking-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imeLog"/>
      <sheetName val="Report"/>
      <sheetName val="Projects"/>
      <sheetName val="TermsOfUse"/>
      <sheetName val="time-tracking-template"/>
    </sheetNames>
    <sheetDataSet>
      <sheetData sheetId="0" refreshError="1"/>
      <sheetData sheetId="1" refreshError="1"/>
      <sheetData sheetId="2">
        <row r="19">
          <cell r="E19" t="str">
            <v>Project ID</v>
          </cell>
          <cell r="H19" t="str">
            <v>Project ID</v>
          </cell>
          <cell r="I19" t="str">
            <v>Task ID</v>
          </cell>
        </row>
        <row r="20">
          <cell r="E20" t="str">
            <v>Customer 1</v>
          </cell>
        </row>
        <row r="21">
          <cell r="E21" t="str">
            <v>Customer 2</v>
          </cell>
        </row>
        <row r="22">
          <cell r="E22" t="str">
            <v>Customer 3</v>
          </cell>
        </row>
        <row r="23">
          <cell r="E23" t="str">
            <v>Customer 4</v>
          </cell>
        </row>
        <row r="24">
          <cell r="E24" t="str">
            <v>Other</v>
          </cell>
        </row>
        <row r="25">
          <cell r="E25" t="str">
            <v>(blank)</v>
          </cell>
        </row>
      </sheetData>
      <sheetData sheetId="3" refreshError="1"/>
      <sheetData sheetId="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Deshpande" refreshedDate="45448.427489814814" createdVersion="8" refreshedVersion="8" minRefreshableVersion="3" recordCount="26" xr:uid="{B4A827B1-1DB2-4ED0-AE92-F79684367DDC}">
  <cacheSource type="worksheet">
    <worksheetSource name="Table1"/>
  </cacheSource>
  <cacheFields count="12">
    <cacheField name="No" numFmtId="0">
      <sharedItems containsSemiMixedTypes="0" containsString="0" containsNumber="1" containsInteger="1" minValue="5" maxValue="30"/>
    </cacheField>
    <cacheField name="Date" numFmtId="14">
      <sharedItems containsSemiMixedTypes="0" containsNonDate="0" containsDate="1" containsString="0" minDate="2024-06-05T00:00:00" maxDate="2024-07-01T00:00:00" count="26">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Day" numFmtId="0">
      <sharedItems/>
    </cacheField>
    <cacheField name="Wake Up" numFmtId="18">
      <sharedItems containsNonDate="0" containsDate="1" containsString="0" containsBlank="1" minDate="1899-12-30T06:19:00" maxDate="1899-12-30T07:19:00"/>
    </cacheField>
    <cacheField name="Hours" numFmtId="0">
      <sharedItems containsString="0" containsBlank="1" containsNumber="1" containsInteger="1" minValue="6" maxValue="7"/>
    </cacheField>
    <cacheField name="Minutes" numFmtId="0">
      <sharedItems containsString="0" containsBlank="1" containsNumber="1" containsInteger="1" minValue="19" maxValue="19"/>
    </cacheField>
    <cacheField name="Sleep" numFmtId="164">
      <sharedItems containsNonDate="0" containsString="0" containsBlank="1"/>
    </cacheField>
    <cacheField name="Sleep Hours" numFmtId="0">
      <sharedItems containsString="0" containsBlank="1" containsNumber="1" containsInteger="1" minValue="12" maxValue="12"/>
    </cacheField>
    <cacheField name="Sleep Minutes" numFmtId="0">
      <sharedItems containsString="0" containsBlank="1" containsNumber="1" containsInteger="1" minValue="0" maxValue="0"/>
    </cacheField>
    <cacheField name="Proof of Note" numFmtId="0">
      <sharedItems containsBlank="1"/>
    </cacheField>
    <cacheField name="Noted / Not" numFmtId="0">
      <sharedItems containsBlank="1"/>
    </cacheField>
    <cacheField name="Comments" numFmtId="0">
      <sharedItems containsBlank="1"/>
    </cacheField>
  </cacheFields>
  <extLst>
    <ext xmlns:x14="http://schemas.microsoft.com/office/spreadsheetml/2009/9/main" uri="{725AE2AE-9491-48be-B2B4-4EB974FC3084}">
      <x14:pivotCacheDefinition pivotCacheId="10137112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n v="5"/>
    <x v="0"/>
    <s v="Wednesday"/>
    <d v="1899-12-30T06:19:00"/>
    <n v="6"/>
    <n v="19"/>
    <m/>
    <n v="12"/>
    <n v="0"/>
    <s v="Time captured by a Photo taken in Morning_x000a_through Snapchat at 6.19AM"/>
    <s v="Noted"/>
    <s v="First day of June Diary"/>
  </r>
  <r>
    <n v="6"/>
    <x v="1"/>
    <s v="Thursday"/>
    <d v="1899-12-30T07:19:00"/>
    <n v="7"/>
    <n v="19"/>
    <m/>
    <n v="12"/>
    <n v="0"/>
    <s v="Time captured by a Photo taken in Morning_x000a_through Snapchat at 6.19AM"/>
    <s v="Noted"/>
    <s v="First day of June Diary"/>
  </r>
  <r>
    <n v="7"/>
    <x v="2"/>
    <s v="Friday"/>
    <m/>
    <m/>
    <m/>
    <m/>
    <m/>
    <m/>
    <m/>
    <m/>
    <m/>
  </r>
  <r>
    <n v="8"/>
    <x v="3"/>
    <s v="Saturday"/>
    <m/>
    <m/>
    <m/>
    <m/>
    <m/>
    <m/>
    <m/>
    <m/>
    <m/>
  </r>
  <r>
    <n v="9"/>
    <x v="4"/>
    <s v="Sunday"/>
    <m/>
    <m/>
    <m/>
    <m/>
    <m/>
    <m/>
    <m/>
    <m/>
    <m/>
  </r>
  <r>
    <n v="10"/>
    <x v="5"/>
    <s v="Monday"/>
    <m/>
    <m/>
    <m/>
    <m/>
    <m/>
    <m/>
    <m/>
    <m/>
    <m/>
  </r>
  <r>
    <n v="11"/>
    <x v="6"/>
    <s v="Tuesday"/>
    <m/>
    <m/>
    <m/>
    <m/>
    <m/>
    <m/>
    <m/>
    <m/>
    <m/>
  </r>
  <r>
    <n v="12"/>
    <x v="7"/>
    <s v="Wednesday"/>
    <m/>
    <m/>
    <m/>
    <m/>
    <m/>
    <m/>
    <m/>
    <m/>
    <m/>
  </r>
  <r>
    <n v="13"/>
    <x v="8"/>
    <s v="Thursday"/>
    <m/>
    <m/>
    <m/>
    <m/>
    <m/>
    <m/>
    <m/>
    <m/>
    <m/>
  </r>
  <r>
    <n v="14"/>
    <x v="9"/>
    <s v="Friday"/>
    <m/>
    <m/>
    <m/>
    <m/>
    <m/>
    <m/>
    <m/>
    <m/>
    <m/>
  </r>
  <r>
    <n v="15"/>
    <x v="10"/>
    <s v="Saturday"/>
    <m/>
    <m/>
    <m/>
    <m/>
    <m/>
    <m/>
    <m/>
    <m/>
    <m/>
  </r>
  <r>
    <n v="16"/>
    <x v="11"/>
    <s v="Sunday"/>
    <m/>
    <m/>
    <m/>
    <m/>
    <m/>
    <m/>
    <m/>
    <m/>
    <m/>
  </r>
  <r>
    <n v="17"/>
    <x v="12"/>
    <s v="Monday"/>
    <m/>
    <m/>
    <m/>
    <m/>
    <m/>
    <m/>
    <m/>
    <m/>
    <m/>
  </r>
  <r>
    <n v="18"/>
    <x v="13"/>
    <s v="Tuesday"/>
    <m/>
    <m/>
    <m/>
    <m/>
    <m/>
    <m/>
    <m/>
    <m/>
    <m/>
  </r>
  <r>
    <n v="19"/>
    <x v="14"/>
    <s v="Wednesday"/>
    <m/>
    <m/>
    <m/>
    <m/>
    <m/>
    <m/>
    <m/>
    <m/>
    <m/>
  </r>
  <r>
    <n v="20"/>
    <x v="15"/>
    <s v="Thursday"/>
    <m/>
    <m/>
    <m/>
    <m/>
    <m/>
    <m/>
    <m/>
    <m/>
    <m/>
  </r>
  <r>
    <n v="21"/>
    <x v="16"/>
    <s v="Friday"/>
    <m/>
    <m/>
    <m/>
    <m/>
    <m/>
    <m/>
    <m/>
    <m/>
    <m/>
  </r>
  <r>
    <n v="22"/>
    <x v="17"/>
    <s v="Saturday"/>
    <m/>
    <m/>
    <m/>
    <m/>
    <m/>
    <m/>
    <m/>
    <m/>
    <m/>
  </r>
  <r>
    <n v="23"/>
    <x v="18"/>
    <s v="Sunday"/>
    <m/>
    <m/>
    <m/>
    <m/>
    <m/>
    <m/>
    <m/>
    <m/>
    <m/>
  </r>
  <r>
    <n v="24"/>
    <x v="19"/>
    <s v="Monday"/>
    <m/>
    <m/>
    <m/>
    <m/>
    <m/>
    <m/>
    <m/>
    <m/>
    <m/>
  </r>
  <r>
    <n v="25"/>
    <x v="20"/>
    <s v="Tuesday"/>
    <m/>
    <m/>
    <m/>
    <m/>
    <m/>
    <m/>
    <m/>
    <m/>
    <m/>
  </r>
  <r>
    <n v="26"/>
    <x v="21"/>
    <s v="Wednesday"/>
    <m/>
    <m/>
    <m/>
    <m/>
    <m/>
    <m/>
    <m/>
    <m/>
    <m/>
  </r>
  <r>
    <n v="27"/>
    <x v="22"/>
    <s v="Thursday"/>
    <m/>
    <m/>
    <m/>
    <m/>
    <m/>
    <m/>
    <m/>
    <m/>
    <m/>
  </r>
  <r>
    <n v="28"/>
    <x v="23"/>
    <s v="Friday"/>
    <m/>
    <m/>
    <m/>
    <m/>
    <m/>
    <m/>
    <m/>
    <m/>
    <m/>
  </r>
  <r>
    <n v="29"/>
    <x v="24"/>
    <s v="Saturday"/>
    <m/>
    <m/>
    <m/>
    <m/>
    <m/>
    <m/>
    <m/>
    <m/>
    <m/>
  </r>
  <r>
    <n v="30"/>
    <x v="25"/>
    <s v="Sunday"/>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DFB56E-8605-4A24-82F6-43475DE9C5E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B2:C29" firstHeaderRow="1" firstDataRow="1" firstDataCol="1"/>
  <pivotFields count="12">
    <pivotField showAll="0"/>
    <pivotField axis="axisRow" numFmtId="1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dataField="1" showAll="0"/>
    <pivotField showAll="0"/>
    <pivotField showAll="0"/>
    <pivotField showAll="0"/>
    <pivotField showAll="0"/>
    <pivotField showAll="0"/>
    <pivotField showAll="0"/>
    <pivotField showAl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Hour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s1" xr10:uid="{5F13E6ED-CFA9-4D5B-B0C4-F6344520BA37}" sourceName="Hours">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ke Up Graph" xr10:uid="{DED299DF-CAAB-4DB4-9FEB-273EABA47BE3}" cache="Slicer_Hours1" caption="Wake Up Graph" columnCount="4" rowHeight="7315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6D88B8-1067-4511-B350-5548AADAE7B1}" name="Table1" displayName="Table1" ref="B4:M30" totalsRowShown="0" headerRowDxfId="16" dataDxfId="14" headerRowBorderDxfId="15" tableBorderDxfId="13" totalsRowBorderDxfId="12" headerRowCellStyle="Check Cell">
  <autoFilter ref="B4:M30" xr:uid="{DB6D88B8-1067-4511-B350-5548AADAE7B1}"/>
  <tableColumns count="12">
    <tableColumn id="1" xr3:uid="{BB96CE69-AE9E-4889-95D7-1A106B8B6FAF}" name="No" dataDxfId="11"/>
    <tableColumn id="2" xr3:uid="{62688A25-1575-48FA-B09C-47E80FBA702E}" name="Date" dataDxfId="10"/>
    <tableColumn id="3" xr3:uid="{9F50DA30-3B0D-4274-849E-D34CF3B55404}" name="Day" dataDxfId="9">
      <calculatedColumnFormula>TEXT(Table1[[#This Row],[Date]], "dddd")</calculatedColumnFormula>
    </tableColumn>
    <tableColumn id="4" xr3:uid="{1052605A-8232-4BC8-9E9F-4321B6BDE238}" name="Wake Up" dataDxfId="8"/>
    <tableColumn id="5" xr3:uid="{69C714E6-FE8E-4DD1-81B6-9041F74812B8}" name="Hours" dataDxfId="7"/>
    <tableColumn id="6" xr3:uid="{0B7B15AC-27B6-4AC7-8524-7343C79AAEE2}" name="Minutes" dataDxfId="6"/>
    <tableColumn id="7" xr3:uid="{6A88EDDB-DBB6-492E-9BEF-D62627EE9E81}" name="Sleep" dataDxfId="5"/>
    <tableColumn id="8" xr3:uid="{04436C08-8E7E-42B4-8908-2D567E5F165C}" name="Sleep Hours" dataDxfId="4"/>
    <tableColumn id="9" xr3:uid="{5125F291-544A-47BF-957F-A86BBCC0199A}" name="Sleep Minutes" dataDxfId="3"/>
    <tableColumn id="12" xr3:uid="{E0D70C56-9FBF-425A-9F36-F65DF74389C6}" name="Proof of Note" dataDxfId="2"/>
    <tableColumn id="10" xr3:uid="{C65799B9-5570-4C47-9368-81D5A727E4AB}" name="Noted / Not" dataDxfId="1"/>
    <tableColumn id="11" xr3:uid="{11B2ABEE-2973-4396-9B42-2241A40E9615}" name="Comment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U30"/>
  <sheetViews>
    <sheetView showGridLines="0" tabSelected="1" zoomScale="40" zoomScaleNormal="40" workbookViewId="0">
      <pane ySplit="1" topLeftCell="A2" activePane="bottomLeft" state="frozen"/>
      <selection pane="bottomLeft" activeCell="M9" sqref="M9"/>
    </sheetView>
  </sheetViews>
  <sheetFormatPr defaultRowHeight="15" x14ac:dyDescent="0.35"/>
  <cols>
    <col min="1" max="1" width="8.7265625" style="17"/>
    <col min="2" max="2" width="16.7265625" style="17" bestFit="1" customWidth="1"/>
    <col min="3" max="3" width="19.1796875" style="26" bestFit="1" customWidth="1"/>
    <col min="4" max="4" width="18.08984375" style="24" bestFit="1" customWidth="1"/>
    <col min="5" max="5" width="24.1796875" style="22" bestFit="1" customWidth="1"/>
    <col min="6" max="6" width="20.54296875" style="17" bestFit="1" customWidth="1"/>
    <col min="7" max="7" width="23.08984375" style="17" bestFit="1" customWidth="1"/>
    <col min="8" max="8" width="20.54296875" style="30" bestFit="1" customWidth="1"/>
    <col min="9" max="9" width="28.7265625" style="17" bestFit="1" customWidth="1"/>
    <col min="10" max="10" width="31.26953125" style="17" bestFit="1" customWidth="1"/>
    <col min="11" max="11" width="59" style="17" customWidth="1"/>
    <col min="12" max="12" width="27.6328125" style="17" customWidth="1"/>
    <col min="13" max="13" width="65.453125" style="17" customWidth="1"/>
    <col min="14" max="14" width="22.54296875" style="17" bestFit="1" customWidth="1"/>
    <col min="15" max="15" width="21.453125" style="17" customWidth="1"/>
    <col min="16" max="16" width="11.36328125" style="17" bestFit="1" customWidth="1"/>
    <col min="17" max="17" width="6" style="17" bestFit="1" customWidth="1"/>
    <col min="18" max="18" width="4.7265625" style="17" bestFit="1" customWidth="1"/>
    <col min="19" max="16384" width="8.7265625" style="17"/>
  </cols>
  <sheetData>
    <row r="2" spans="2:21" ht="201.5" customHeight="1" x14ac:dyDescent="0.35"/>
    <row r="3" spans="2:21" ht="28.5" customHeight="1" x14ac:dyDescent="0.35">
      <c r="B3" s="33" t="s">
        <v>9</v>
      </c>
      <c r="C3" s="34"/>
      <c r="D3" s="34"/>
      <c r="E3" s="34"/>
      <c r="F3" s="34"/>
      <c r="G3" s="34"/>
      <c r="H3" s="34"/>
      <c r="I3" s="34"/>
      <c r="J3" s="34"/>
      <c r="K3" s="34"/>
      <c r="L3" s="34"/>
      <c r="M3" s="34"/>
      <c r="N3" s="16"/>
      <c r="O3" s="16"/>
      <c r="P3" s="16"/>
      <c r="Q3" s="16"/>
      <c r="R3" s="16"/>
      <c r="S3" s="16"/>
      <c r="T3" s="16"/>
      <c r="U3" s="16"/>
    </row>
    <row r="4" spans="2:21" ht="36.5" customHeight="1" x14ac:dyDescent="0.35">
      <c r="B4" s="5" t="s">
        <v>8</v>
      </c>
      <c r="C4" s="6" t="s">
        <v>0</v>
      </c>
      <c r="D4" s="7" t="s">
        <v>1</v>
      </c>
      <c r="E4" s="8" t="s">
        <v>2</v>
      </c>
      <c r="F4" s="9" t="s">
        <v>4</v>
      </c>
      <c r="G4" s="7" t="s">
        <v>5</v>
      </c>
      <c r="H4" s="27" t="s">
        <v>6</v>
      </c>
      <c r="I4" s="7" t="s">
        <v>12</v>
      </c>
      <c r="J4" s="7" t="s">
        <v>13</v>
      </c>
      <c r="K4" s="7" t="s">
        <v>16</v>
      </c>
      <c r="L4" s="9" t="s">
        <v>7</v>
      </c>
      <c r="M4" s="10" t="s">
        <v>3</v>
      </c>
      <c r="N4" s="16"/>
      <c r="O4" s="16"/>
      <c r="P4" s="16"/>
      <c r="Q4" s="16"/>
      <c r="R4" s="16"/>
      <c r="S4" s="16"/>
      <c r="T4" s="16"/>
      <c r="U4" s="16"/>
    </row>
    <row r="5" spans="2:21" ht="45" customHeight="1" x14ac:dyDescent="0.35">
      <c r="B5" s="18">
        <v>5</v>
      </c>
      <c r="C5" s="25">
        <v>45448</v>
      </c>
      <c r="D5" s="23" t="str">
        <f>TEXT(Table1[[#This Row],[Date]], "dddd")</f>
        <v>Wednesday</v>
      </c>
      <c r="E5" s="19">
        <v>0.26319444444444445</v>
      </c>
      <c r="F5" s="20">
        <f>HOUR(Table1[[#This Row],[Wake Up]])</f>
        <v>6</v>
      </c>
      <c r="G5" s="20">
        <f>MINUTE(Table1[[#This Row],[Wake Up]])</f>
        <v>19</v>
      </c>
      <c r="H5" s="28"/>
      <c r="I5" s="12">
        <f>IF(HOUR(Table1[[#This Row],[Sleep]])&gt;12, HOUR(Table1[[#This Row],[Sleep]])-12, IF(HOUR(Table1[[#This Row],[Sleep]])=0, 12, HOUR(Table1[[#This Row],[Sleep]])))</f>
        <v>12</v>
      </c>
      <c r="J5" s="20">
        <f>MINUTE(Table1[[#This Row],[Sleep]])</f>
        <v>0</v>
      </c>
      <c r="K5" s="31" t="s">
        <v>17</v>
      </c>
      <c r="L5" s="20" t="s">
        <v>14</v>
      </c>
      <c r="M5" s="21" t="s">
        <v>15</v>
      </c>
      <c r="N5" s="16"/>
      <c r="O5" s="16"/>
      <c r="P5" s="16"/>
      <c r="Q5" s="16"/>
      <c r="R5" s="16"/>
      <c r="S5" s="16"/>
      <c r="T5" s="16"/>
      <c r="U5" s="16"/>
    </row>
    <row r="6" spans="2:21" ht="45" customHeight="1" x14ac:dyDescent="0.35">
      <c r="B6" s="18">
        <v>6</v>
      </c>
      <c r="C6" s="25">
        <v>45449</v>
      </c>
      <c r="D6" s="23" t="str">
        <f>TEXT(Table1[[#This Row],[Date]], "dddd")</f>
        <v>Thursday</v>
      </c>
      <c r="E6" s="19"/>
      <c r="F6" s="20"/>
      <c r="G6" s="20"/>
      <c r="H6" s="28"/>
      <c r="I6" s="12"/>
      <c r="J6" s="20"/>
      <c r="K6" s="31"/>
      <c r="L6" s="20"/>
      <c r="M6" s="21"/>
      <c r="N6" s="2"/>
      <c r="O6" s="1"/>
      <c r="P6" s="2"/>
      <c r="Q6" s="2"/>
      <c r="R6" s="2"/>
      <c r="S6" s="1"/>
      <c r="T6" s="2"/>
      <c r="U6" s="3"/>
    </row>
    <row r="7" spans="2:21" ht="45" customHeight="1" x14ac:dyDescent="0.35">
      <c r="B7" s="18">
        <v>7</v>
      </c>
      <c r="C7" s="25">
        <v>45450</v>
      </c>
      <c r="D7" s="23" t="str">
        <f>TEXT(Table1[[#This Row],[Date]], "dddd")</f>
        <v>Friday</v>
      </c>
      <c r="E7" s="19"/>
      <c r="F7" s="20"/>
      <c r="G7" s="20"/>
      <c r="H7" s="28"/>
      <c r="I7" s="12"/>
      <c r="J7" s="20"/>
      <c r="K7" s="31"/>
      <c r="L7" s="20"/>
      <c r="M7" s="21"/>
      <c r="N7" s="2"/>
      <c r="O7" s="2"/>
      <c r="P7" s="2"/>
      <c r="Q7" s="2"/>
      <c r="R7" s="2"/>
      <c r="S7" s="2"/>
      <c r="T7" s="2"/>
      <c r="U7" s="3"/>
    </row>
    <row r="8" spans="2:21" ht="45" customHeight="1" x14ac:dyDescent="0.35">
      <c r="B8" s="18">
        <v>8</v>
      </c>
      <c r="C8" s="25">
        <v>45451</v>
      </c>
      <c r="D8" s="23" t="str">
        <f>TEXT(Table1[[#This Row],[Date]], "dddd")</f>
        <v>Saturday</v>
      </c>
      <c r="E8" s="19"/>
      <c r="F8" s="20"/>
      <c r="G8" s="20"/>
      <c r="H8" s="28"/>
      <c r="I8" s="12"/>
      <c r="J8" s="20"/>
      <c r="K8" s="31"/>
      <c r="L8" s="20"/>
      <c r="M8" s="21"/>
      <c r="N8" s="2"/>
      <c r="O8" s="2"/>
      <c r="P8" s="2"/>
      <c r="Q8" s="2"/>
      <c r="R8" s="2"/>
      <c r="S8" s="2"/>
      <c r="T8" s="2"/>
      <c r="U8" s="3"/>
    </row>
    <row r="9" spans="2:21" ht="45" customHeight="1" x14ac:dyDescent="0.35">
      <c r="B9" s="18">
        <v>9</v>
      </c>
      <c r="C9" s="25">
        <v>45452</v>
      </c>
      <c r="D9" s="23" t="str">
        <f>TEXT(Table1[[#This Row],[Date]], "dddd")</f>
        <v>Sunday</v>
      </c>
      <c r="E9" s="11"/>
      <c r="F9" s="12"/>
      <c r="G9" s="12"/>
      <c r="H9" s="28"/>
      <c r="I9" s="13"/>
      <c r="J9" s="12"/>
      <c r="K9" s="12"/>
      <c r="L9" s="12"/>
      <c r="M9" s="14"/>
      <c r="N9" s="2"/>
      <c r="O9" s="1"/>
      <c r="P9" s="2"/>
      <c r="Q9" s="2"/>
      <c r="R9" s="2"/>
      <c r="S9" s="1"/>
      <c r="T9" s="2"/>
      <c r="U9" s="3"/>
    </row>
    <row r="10" spans="2:21" ht="45" customHeight="1" x14ac:dyDescent="0.35">
      <c r="B10" s="18">
        <v>10</v>
      </c>
      <c r="C10" s="25">
        <v>45453</v>
      </c>
      <c r="D10" s="23" t="str">
        <f>TEXT(Table1[[#This Row],[Date]], "dddd")</f>
        <v>Monday</v>
      </c>
      <c r="E10" s="15"/>
      <c r="F10" s="12"/>
      <c r="G10" s="12"/>
      <c r="H10" s="28"/>
      <c r="I10" s="12"/>
      <c r="J10" s="12"/>
      <c r="K10" s="12"/>
      <c r="L10" s="12"/>
      <c r="M10" s="14"/>
      <c r="N10" s="2"/>
      <c r="O10" s="2"/>
      <c r="P10" s="2"/>
      <c r="Q10" s="2"/>
      <c r="R10" s="2"/>
      <c r="S10" s="2"/>
      <c r="T10" s="2"/>
      <c r="U10" s="3"/>
    </row>
    <row r="11" spans="2:21" ht="45" customHeight="1" x14ac:dyDescent="0.35">
      <c r="B11" s="18">
        <v>11</v>
      </c>
      <c r="C11" s="25">
        <v>45454</v>
      </c>
      <c r="D11" s="23" t="str">
        <f>TEXT(Table1[[#This Row],[Date]], "dddd")</f>
        <v>Tuesday</v>
      </c>
      <c r="E11" s="15"/>
      <c r="F11" s="12"/>
      <c r="G11" s="12"/>
      <c r="H11" s="28"/>
      <c r="I11" s="12"/>
      <c r="J11" s="12"/>
      <c r="K11" s="12"/>
      <c r="L11" s="12"/>
      <c r="M11" s="14"/>
    </row>
    <row r="12" spans="2:21" ht="45" customHeight="1" x14ac:dyDescent="0.35">
      <c r="B12" s="18">
        <v>12</v>
      </c>
      <c r="C12" s="25">
        <v>45455</v>
      </c>
      <c r="D12" s="23" t="str">
        <f>TEXT(Table1[[#This Row],[Date]], "dddd")</f>
        <v>Wednesday</v>
      </c>
      <c r="E12" s="15"/>
      <c r="F12" s="12"/>
      <c r="G12" s="13"/>
      <c r="H12" s="29"/>
      <c r="I12" s="13"/>
      <c r="J12" s="13"/>
      <c r="K12" s="13"/>
      <c r="L12" s="13"/>
      <c r="M12" s="14"/>
    </row>
    <row r="13" spans="2:21" ht="45" customHeight="1" x14ac:dyDescent="0.35">
      <c r="B13" s="18">
        <v>13</v>
      </c>
      <c r="C13" s="25">
        <v>45456</v>
      </c>
      <c r="D13" s="23" t="str">
        <f>TEXT(Table1[[#This Row],[Date]], "dddd")</f>
        <v>Thursday</v>
      </c>
      <c r="E13" s="15"/>
      <c r="F13" s="12"/>
      <c r="G13" s="12"/>
      <c r="H13" s="28"/>
      <c r="I13" s="12"/>
      <c r="J13" s="12"/>
      <c r="K13" s="12"/>
      <c r="L13" s="12"/>
      <c r="M13" s="14"/>
    </row>
    <row r="14" spans="2:21" ht="45" customHeight="1" x14ac:dyDescent="0.35">
      <c r="B14" s="18">
        <v>14</v>
      </c>
      <c r="C14" s="25">
        <v>45457</v>
      </c>
      <c r="D14" s="23" t="str">
        <f>TEXT(Table1[[#This Row],[Date]], "dddd")</f>
        <v>Friday</v>
      </c>
      <c r="E14" s="15"/>
      <c r="F14" s="12"/>
      <c r="G14" s="12"/>
      <c r="H14" s="28"/>
      <c r="I14" s="12"/>
      <c r="J14" s="12"/>
      <c r="K14" s="12"/>
      <c r="L14" s="12"/>
      <c r="M14" s="14"/>
    </row>
    <row r="15" spans="2:21" ht="45" customHeight="1" x14ac:dyDescent="0.35">
      <c r="B15" s="18">
        <v>15</v>
      </c>
      <c r="C15" s="25">
        <v>45458</v>
      </c>
      <c r="D15" s="23" t="str">
        <f>TEXT(Table1[[#This Row],[Date]], "dddd")</f>
        <v>Saturday</v>
      </c>
      <c r="E15" s="15"/>
      <c r="F15" s="12"/>
      <c r="G15" s="12"/>
      <c r="H15" s="28"/>
      <c r="I15" s="12"/>
      <c r="J15" s="12"/>
      <c r="K15" s="12"/>
      <c r="L15" s="12"/>
      <c r="M15" s="14"/>
    </row>
    <row r="16" spans="2:21" ht="45" customHeight="1" x14ac:dyDescent="0.35">
      <c r="B16" s="18">
        <v>16</v>
      </c>
      <c r="C16" s="25">
        <v>45459</v>
      </c>
      <c r="D16" s="23" t="str">
        <f>TEXT(Table1[[#This Row],[Date]], "dddd")</f>
        <v>Sunday</v>
      </c>
      <c r="E16" s="15"/>
      <c r="F16" s="12"/>
      <c r="G16" s="12"/>
      <c r="H16" s="28"/>
      <c r="I16" s="12"/>
      <c r="J16" s="12"/>
      <c r="K16" s="12"/>
      <c r="L16" s="12"/>
      <c r="M16" s="14"/>
    </row>
    <row r="17" spans="2:13" ht="45" customHeight="1" x14ac:dyDescent="0.35">
      <c r="B17" s="18">
        <v>17</v>
      </c>
      <c r="C17" s="25">
        <v>45460</v>
      </c>
      <c r="D17" s="23" t="str">
        <f>TEXT(Table1[[#This Row],[Date]], "dddd")</f>
        <v>Monday</v>
      </c>
      <c r="E17" s="15"/>
      <c r="F17" s="12"/>
      <c r="G17" s="12"/>
      <c r="H17" s="28"/>
      <c r="I17" s="12"/>
      <c r="J17" s="12"/>
      <c r="K17" s="12"/>
      <c r="L17" s="12"/>
      <c r="M17" s="14"/>
    </row>
    <row r="18" spans="2:13" ht="45" customHeight="1" x14ac:dyDescent="0.35">
      <c r="B18" s="18">
        <v>18</v>
      </c>
      <c r="C18" s="25">
        <v>45461</v>
      </c>
      <c r="D18" s="23" t="str">
        <f>TEXT(Table1[[#This Row],[Date]], "dddd")</f>
        <v>Tuesday</v>
      </c>
      <c r="E18" s="15"/>
      <c r="F18" s="12"/>
      <c r="G18" s="12"/>
      <c r="H18" s="28"/>
      <c r="I18" s="12"/>
      <c r="J18" s="12"/>
      <c r="K18" s="12"/>
      <c r="L18" s="12"/>
      <c r="M18" s="14"/>
    </row>
    <row r="19" spans="2:13" ht="45" customHeight="1" x14ac:dyDescent="0.35">
      <c r="B19" s="18">
        <v>19</v>
      </c>
      <c r="C19" s="25">
        <v>45462</v>
      </c>
      <c r="D19" s="23" t="str">
        <f>TEXT(Table1[[#This Row],[Date]], "dddd")</f>
        <v>Wednesday</v>
      </c>
      <c r="E19" s="15"/>
      <c r="F19" s="12"/>
      <c r="G19" s="12"/>
      <c r="H19" s="28"/>
      <c r="I19" s="12"/>
      <c r="J19" s="12"/>
      <c r="K19" s="12"/>
      <c r="L19" s="12"/>
      <c r="M19" s="14"/>
    </row>
    <row r="20" spans="2:13" ht="45" customHeight="1" x14ac:dyDescent="0.35">
      <c r="B20" s="18">
        <v>20</v>
      </c>
      <c r="C20" s="25">
        <v>45463</v>
      </c>
      <c r="D20" s="23" t="str">
        <f>TEXT(Table1[[#This Row],[Date]], "dddd")</f>
        <v>Thursday</v>
      </c>
      <c r="E20" s="15"/>
      <c r="F20" s="12"/>
      <c r="G20" s="12"/>
      <c r="H20" s="28"/>
      <c r="I20" s="12"/>
      <c r="J20" s="12"/>
      <c r="K20" s="12"/>
      <c r="L20" s="12"/>
      <c r="M20" s="14"/>
    </row>
    <row r="21" spans="2:13" ht="45" customHeight="1" x14ac:dyDescent="0.35">
      <c r="B21" s="18">
        <v>21</v>
      </c>
      <c r="C21" s="25">
        <v>45464</v>
      </c>
      <c r="D21" s="23" t="str">
        <f>TEXT(Table1[[#This Row],[Date]], "dddd")</f>
        <v>Friday</v>
      </c>
      <c r="E21" s="15"/>
      <c r="F21" s="12"/>
      <c r="G21" s="12"/>
      <c r="H21" s="28"/>
      <c r="I21" s="12"/>
      <c r="J21" s="12"/>
      <c r="K21" s="12"/>
      <c r="L21" s="12"/>
      <c r="M21" s="14"/>
    </row>
    <row r="22" spans="2:13" ht="45" customHeight="1" x14ac:dyDescent="0.35">
      <c r="B22" s="18">
        <v>22</v>
      </c>
      <c r="C22" s="25">
        <v>45465</v>
      </c>
      <c r="D22" s="23" t="str">
        <f>TEXT(Table1[[#This Row],[Date]], "dddd")</f>
        <v>Saturday</v>
      </c>
      <c r="E22" s="15"/>
      <c r="F22" s="12"/>
      <c r="G22" s="12"/>
      <c r="H22" s="28"/>
      <c r="I22" s="12"/>
      <c r="J22" s="12"/>
      <c r="K22" s="12"/>
      <c r="L22" s="12"/>
      <c r="M22" s="14"/>
    </row>
    <row r="23" spans="2:13" ht="45" customHeight="1" x14ac:dyDescent="0.35">
      <c r="B23" s="18">
        <v>23</v>
      </c>
      <c r="C23" s="25">
        <v>45466</v>
      </c>
      <c r="D23" s="23" t="str">
        <f>TEXT(Table1[[#This Row],[Date]], "dddd")</f>
        <v>Sunday</v>
      </c>
      <c r="E23" s="15"/>
      <c r="F23" s="12"/>
      <c r="G23" s="12"/>
      <c r="H23" s="28"/>
      <c r="I23" s="12"/>
      <c r="J23" s="12"/>
      <c r="K23" s="12"/>
      <c r="L23" s="12"/>
      <c r="M23" s="14"/>
    </row>
    <row r="24" spans="2:13" ht="45" customHeight="1" x14ac:dyDescent="0.35">
      <c r="B24" s="18">
        <v>24</v>
      </c>
      <c r="C24" s="25">
        <v>45467</v>
      </c>
      <c r="D24" s="23" t="str">
        <f>TEXT(Table1[[#This Row],[Date]], "dddd")</f>
        <v>Monday</v>
      </c>
      <c r="E24" s="15"/>
      <c r="F24" s="12"/>
      <c r="G24" s="12"/>
      <c r="H24" s="28"/>
      <c r="I24" s="12"/>
      <c r="J24" s="12"/>
      <c r="K24" s="12"/>
      <c r="L24" s="12"/>
      <c r="M24" s="14"/>
    </row>
    <row r="25" spans="2:13" ht="45" customHeight="1" x14ac:dyDescent="0.35">
      <c r="B25" s="18">
        <v>25</v>
      </c>
      <c r="C25" s="25">
        <v>45468</v>
      </c>
      <c r="D25" s="23" t="str">
        <f>TEXT(Table1[[#This Row],[Date]], "dddd")</f>
        <v>Tuesday</v>
      </c>
      <c r="E25" s="15"/>
      <c r="F25" s="12"/>
      <c r="G25" s="12"/>
      <c r="H25" s="28"/>
      <c r="I25" s="12"/>
      <c r="J25" s="12"/>
      <c r="K25" s="12"/>
      <c r="L25" s="12"/>
      <c r="M25" s="14"/>
    </row>
    <row r="26" spans="2:13" ht="45" customHeight="1" x14ac:dyDescent="0.35">
      <c r="B26" s="18">
        <v>26</v>
      </c>
      <c r="C26" s="25">
        <v>45469</v>
      </c>
      <c r="D26" s="23" t="str">
        <f>TEXT(Table1[[#This Row],[Date]], "dddd")</f>
        <v>Wednesday</v>
      </c>
      <c r="E26" s="15"/>
      <c r="F26" s="12"/>
      <c r="G26" s="12"/>
      <c r="H26" s="28"/>
      <c r="I26" s="12"/>
      <c r="J26" s="12"/>
      <c r="K26" s="12"/>
      <c r="L26" s="12"/>
      <c r="M26" s="14"/>
    </row>
    <row r="27" spans="2:13" ht="45" customHeight="1" x14ac:dyDescent="0.35">
      <c r="B27" s="18">
        <v>27</v>
      </c>
      <c r="C27" s="25">
        <v>45470</v>
      </c>
      <c r="D27" s="23" t="str">
        <f>TEXT(Table1[[#This Row],[Date]], "dddd")</f>
        <v>Thursday</v>
      </c>
      <c r="E27" s="15"/>
      <c r="F27" s="12"/>
      <c r="G27" s="12"/>
      <c r="H27" s="28"/>
      <c r="I27" s="12"/>
      <c r="J27" s="12"/>
      <c r="K27" s="12"/>
      <c r="L27" s="12"/>
      <c r="M27" s="14"/>
    </row>
    <row r="28" spans="2:13" ht="45" customHeight="1" x14ac:dyDescent="0.35">
      <c r="B28" s="18">
        <v>28</v>
      </c>
      <c r="C28" s="25">
        <v>45471</v>
      </c>
      <c r="D28" s="23" t="str">
        <f>TEXT(Table1[[#This Row],[Date]], "dddd")</f>
        <v>Friday</v>
      </c>
      <c r="E28" s="15"/>
      <c r="F28" s="12"/>
      <c r="G28" s="12"/>
      <c r="H28" s="28"/>
      <c r="I28" s="12"/>
      <c r="J28" s="12"/>
      <c r="K28" s="12"/>
      <c r="L28" s="12"/>
      <c r="M28" s="14"/>
    </row>
    <row r="29" spans="2:13" ht="45" customHeight="1" x14ac:dyDescent="0.35">
      <c r="B29" s="18">
        <v>29</v>
      </c>
      <c r="C29" s="25">
        <v>45472</v>
      </c>
      <c r="D29" s="23" t="str">
        <f>TEXT(Table1[[#This Row],[Date]], "dddd")</f>
        <v>Saturday</v>
      </c>
      <c r="E29" s="15"/>
      <c r="F29" s="12"/>
      <c r="G29" s="12"/>
      <c r="H29" s="28"/>
      <c r="I29" s="12"/>
      <c r="J29" s="12"/>
      <c r="K29" s="12"/>
      <c r="L29" s="12"/>
      <c r="M29" s="14"/>
    </row>
    <row r="30" spans="2:13" ht="45" customHeight="1" x14ac:dyDescent="0.35">
      <c r="B30" s="18">
        <v>30</v>
      </c>
      <c r="C30" s="25">
        <v>45473</v>
      </c>
      <c r="D30" s="23" t="str">
        <f>TEXT(Table1[[#This Row],[Date]], "dddd")</f>
        <v>Sunday</v>
      </c>
      <c r="E30" s="15"/>
      <c r="F30" s="12"/>
      <c r="G30" s="12"/>
      <c r="H30" s="28"/>
      <c r="I30" s="12"/>
      <c r="J30" s="12"/>
      <c r="K30" s="12"/>
      <c r="L30" s="12"/>
      <c r="M30" s="14"/>
    </row>
  </sheetData>
  <mergeCells count="1">
    <mergeCell ref="B3:M3"/>
  </mergeCells>
  <phoneticPr fontId="6" type="noConversion"/>
  <dataValidations count="1">
    <dataValidation type="list" allowBlank="1" showInputMessage="1" showErrorMessage="1" sqref="L1:L1048576" xr:uid="{F160274E-6AF4-4054-9AF8-E41DF7F64607}">
      <formula1>"Noted,Not"</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500F8-8FEB-44F8-A07E-587A7C6B9895}">
  <dimension ref="B2:C29"/>
  <sheetViews>
    <sheetView topLeftCell="A10" workbookViewId="0">
      <selection activeCell="B2" sqref="B2:C29"/>
    </sheetView>
  </sheetViews>
  <sheetFormatPr defaultRowHeight="14.5" x14ac:dyDescent="0.35"/>
  <cols>
    <col min="2" max="2" width="12.36328125" bestFit="1" customWidth="1"/>
    <col min="3" max="3" width="12.08984375" bestFit="1" customWidth="1"/>
    <col min="4" max="4" width="6.7265625" bestFit="1" customWidth="1"/>
    <col min="5" max="5" width="10.7265625" bestFit="1" customWidth="1"/>
  </cols>
  <sheetData>
    <row r="2" spans="2:3" x14ac:dyDescent="0.35">
      <c r="B2" s="4" t="s">
        <v>10</v>
      </c>
      <c r="C2" t="s">
        <v>18</v>
      </c>
    </row>
    <row r="3" spans="2:3" x14ac:dyDescent="0.35">
      <c r="B3" s="32">
        <v>45448</v>
      </c>
      <c r="C3">
        <v>6</v>
      </c>
    </row>
    <row r="4" spans="2:3" x14ac:dyDescent="0.35">
      <c r="B4" s="32">
        <v>45449</v>
      </c>
      <c r="C4">
        <v>7</v>
      </c>
    </row>
    <row r="5" spans="2:3" x14ac:dyDescent="0.35">
      <c r="B5" s="32">
        <v>45450</v>
      </c>
    </row>
    <row r="6" spans="2:3" x14ac:dyDescent="0.35">
      <c r="B6" s="32">
        <v>45451</v>
      </c>
    </row>
    <row r="7" spans="2:3" x14ac:dyDescent="0.35">
      <c r="B7" s="32">
        <v>45452</v>
      </c>
    </row>
    <row r="8" spans="2:3" x14ac:dyDescent="0.35">
      <c r="B8" s="32">
        <v>45453</v>
      </c>
    </row>
    <row r="9" spans="2:3" x14ac:dyDescent="0.35">
      <c r="B9" s="32">
        <v>45454</v>
      </c>
    </row>
    <row r="10" spans="2:3" x14ac:dyDescent="0.35">
      <c r="B10" s="32">
        <v>45455</v>
      </c>
    </row>
    <row r="11" spans="2:3" x14ac:dyDescent="0.35">
      <c r="B11" s="32">
        <v>45456</v>
      </c>
    </row>
    <row r="12" spans="2:3" x14ac:dyDescent="0.35">
      <c r="B12" s="32">
        <v>45457</v>
      </c>
    </row>
    <row r="13" spans="2:3" x14ac:dyDescent="0.35">
      <c r="B13" s="32">
        <v>45458</v>
      </c>
    </row>
    <row r="14" spans="2:3" x14ac:dyDescent="0.35">
      <c r="B14" s="32">
        <v>45459</v>
      </c>
    </row>
    <row r="15" spans="2:3" x14ac:dyDescent="0.35">
      <c r="B15" s="32">
        <v>45460</v>
      </c>
    </row>
    <row r="16" spans="2:3" x14ac:dyDescent="0.35">
      <c r="B16" s="32">
        <v>45461</v>
      </c>
    </row>
    <row r="17" spans="2:3" x14ac:dyDescent="0.35">
      <c r="B17" s="32">
        <v>45462</v>
      </c>
    </row>
    <row r="18" spans="2:3" x14ac:dyDescent="0.35">
      <c r="B18" s="32">
        <v>45463</v>
      </c>
    </row>
    <row r="19" spans="2:3" x14ac:dyDescent="0.35">
      <c r="B19" s="32">
        <v>45464</v>
      </c>
    </row>
    <row r="20" spans="2:3" x14ac:dyDescent="0.35">
      <c r="B20" s="32">
        <v>45465</v>
      </c>
    </row>
    <row r="21" spans="2:3" x14ac:dyDescent="0.35">
      <c r="B21" s="32">
        <v>45466</v>
      </c>
    </row>
    <row r="22" spans="2:3" x14ac:dyDescent="0.35">
      <c r="B22" s="32">
        <v>45467</v>
      </c>
    </row>
    <row r="23" spans="2:3" x14ac:dyDescent="0.35">
      <c r="B23" s="32">
        <v>45468</v>
      </c>
    </row>
    <row r="24" spans="2:3" x14ac:dyDescent="0.35">
      <c r="B24" s="32">
        <v>45469</v>
      </c>
    </row>
    <row r="25" spans="2:3" x14ac:dyDescent="0.35">
      <c r="B25" s="32">
        <v>45470</v>
      </c>
    </row>
    <row r="26" spans="2:3" x14ac:dyDescent="0.35">
      <c r="B26" s="32">
        <v>45471</v>
      </c>
    </row>
    <row r="27" spans="2:3" x14ac:dyDescent="0.35">
      <c r="B27" s="32">
        <v>45472</v>
      </c>
    </row>
    <row r="28" spans="2:3" x14ac:dyDescent="0.35">
      <c r="B28" s="32">
        <v>45473</v>
      </c>
    </row>
    <row r="29" spans="2:3" x14ac:dyDescent="0.35">
      <c r="B29" s="32" t="s">
        <v>11</v>
      </c>
      <c r="C29">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ThunderBoltRiser_Rise_Matrix</vt:lpstr>
      <vt:lpstr>PivotTables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Deshpande</dc:creator>
  <cp:lastModifiedBy>mukund deshpande</cp:lastModifiedBy>
  <dcterms:created xsi:type="dcterms:W3CDTF">2024-06-04T02:39:34Z</dcterms:created>
  <dcterms:modified xsi:type="dcterms:W3CDTF">2024-06-05T16:29:47Z</dcterms:modified>
</cp:coreProperties>
</file>