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jDiary\Mj_Diary_2024\2024_05_May\Original_Reports\"/>
    </mc:Choice>
  </mc:AlternateContent>
  <xr:revisionPtr revIDLastSave="0" documentId="13_ncr:1_{47632090-27B4-44C5-AC7B-01A8E028BA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Matrix-Expenditure-May" sheetId="2" r:id="rId1"/>
  </sheets>
  <definedNames>
    <definedName name="_xlnm._FilterDatabase" localSheetId="0" hidden="1">'DailyMatrix-Expenditure-May'!$B$3:$L$201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7" i="2" l="1"/>
  <c r="J215" i="2"/>
  <c r="J210" i="2"/>
  <c r="J203" i="2"/>
  <c r="J197" i="2"/>
  <c r="J184" i="2"/>
  <c r="J182" i="2"/>
  <c r="J175" i="2"/>
  <c r="J180" i="2" s="1"/>
  <c r="J171" i="2"/>
  <c r="J164" i="2"/>
  <c r="J161" i="2"/>
  <c r="J153" i="2"/>
  <c r="J142" i="2"/>
  <c r="J140" i="2"/>
  <c r="J137" i="2"/>
  <c r="J134" i="2"/>
  <c r="J126" i="2"/>
  <c r="J132" i="2" s="1"/>
  <c r="J124" i="2"/>
  <c r="J119" i="2"/>
  <c r="J114" i="2"/>
  <c r="J111" i="2"/>
  <c r="J108" i="2"/>
  <c r="J101" i="2"/>
  <c r="J95" i="2"/>
  <c r="J89" i="2"/>
  <c r="J79" i="2"/>
  <c r="J48" i="2"/>
  <c r="J30" i="2"/>
  <c r="J15" i="2"/>
</calcChain>
</file>

<file path=xl/sharedStrings.xml><?xml version="1.0" encoding="utf-8"?>
<sst xmlns="http://schemas.openxmlformats.org/spreadsheetml/2006/main" count="1226" uniqueCount="298">
  <si>
    <t>Total Spent</t>
  </si>
  <si>
    <t>Comments</t>
  </si>
  <si>
    <t>Cost Breakdown</t>
  </si>
  <si>
    <t>Cost of the Item</t>
  </si>
  <si>
    <t>Item
Purchased</t>
  </si>
  <si>
    <t>Online / Cash</t>
  </si>
  <si>
    <t>Deposited</t>
  </si>
  <si>
    <t>SBI / HDFC / Other</t>
  </si>
  <si>
    <t>Day</t>
  </si>
  <si>
    <t>Date</t>
  </si>
  <si>
    <t>Daily Matrix - May 2024</t>
  </si>
  <si>
    <t>HDFC</t>
  </si>
  <si>
    <t>Deposited to SBI
by transfer</t>
  </si>
  <si>
    <t>Online</t>
  </si>
  <si>
    <t>Money Transfer</t>
  </si>
  <si>
    <t>Money Transfer - 1000</t>
  </si>
  <si>
    <t>As Google pay is empty. HDFC to SBI
transfer.</t>
  </si>
  <si>
    <t>No</t>
  </si>
  <si>
    <t>None</t>
  </si>
  <si>
    <t>Cash</t>
  </si>
  <si>
    <t>Auto - 
Nagasandra to 
South End</t>
  </si>
  <si>
    <t>NA</t>
  </si>
  <si>
    <t>Helping Poor</t>
  </si>
  <si>
    <t>South End Circle</t>
  </si>
  <si>
    <t>Chocolate</t>
  </si>
  <si>
    <t>KitKat</t>
  </si>
  <si>
    <t>Bus</t>
  </si>
  <si>
    <t>Majestic to Adugodi</t>
  </si>
  <si>
    <t>Veg Sandwhich</t>
  </si>
  <si>
    <t>Adugodi Interview</t>
  </si>
  <si>
    <t>Soft Drink</t>
  </si>
  <si>
    <t>Fantaa</t>
  </si>
  <si>
    <t>Adugodi to Madivala - 15/-
Madival to Banshankri - 15/-</t>
  </si>
  <si>
    <t>Both got equal because I had taken ticket
to Madivala instead of Banshankri and the bus destination was there only.</t>
  </si>
  <si>
    <t>2 Idli</t>
  </si>
  <si>
    <t>Mayura Veg near South End Circle 
metro</t>
  </si>
  <si>
    <t>Auto</t>
  </si>
  <si>
    <t>South End Circle to Nagasandra</t>
  </si>
  <si>
    <t>Flavoured Milk</t>
  </si>
  <si>
    <t>Strawberry</t>
  </si>
  <si>
    <t>Thursday</t>
  </si>
  <si>
    <t>Near South End Circle Metro</t>
  </si>
  <si>
    <t>Curd Vada</t>
  </si>
  <si>
    <t>HDFC 
Account -
Money Withdrawn</t>
  </si>
  <si>
    <t>Transport - Bus</t>
  </si>
  <si>
    <t>Nagasandra to South End</t>
  </si>
  <si>
    <t>Banshankri to Bellandur</t>
  </si>
  <si>
    <t>Silk Board to Konappana Agrahra
(Electronic City)</t>
  </si>
  <si>
    <t>Banshankri Metro</t>
  </si>
  <si>
    <t>Near Shammana Park -  
Cafe Khaddaya</t>
  </si>
  <si>
    <t>SBI</t>
  </si>
  <si>
    <t>Veg Burger</t>
  </si>
  <si>
    <t>Chips</t>
  </si>
  <si>
    <t>Electronic City Interview - IntouchCX</t>
  </si>
  <si>
    <t>Konappana Agrahara to Madivala</t>
  </si>
  <si>
    <t>Silk Board to Banshankri Bus Stand</t>
  </si>
  <si>
    <t>Banshankri to Devagowda Petrol
Bunk</t>
  </si>
  <si>
    <t>Devagowda Petrol Bunk
to Netkallapa Circle</t>
  </si>
  <si>
    <t>Sev Puri</t>
  </si>
  <si>
    <t>Near Banshankri Bus Stand</t>
  </si>
  <si>
    <t>Mad Angles</t>
  </si>
  <si>
    <t xml:space="preserve">Total Spent    </t>
  </si>
  <si>
    <t>Friday</t>
  </si>
  <si>
    <t>Withdrawn</t>
  </si>
  <si>
    <t>Near BTM Layout - SBI ATM</t>
  </si>
  <si>
    <t>Transport - Auto</t>
  </si>
  <si>
    <t>Nagasandra to South End Circle</t>
  </si>
  <si>
    <t>Sonu Papadi - 2 
pcs</t>
  </si>
  <si>
    <t>Metro
Recharge</t>
  </si>
  <si>
    <t>South End Circle Metro</t>
  </si>
  <si>
    <t>Transport - 
Mico Layout</t>
  </si>
  <si>
    <t>Bus to Silkboard - 15
Bus to Mico layout - 10
Money - 50
Change - 20 + 5 = 25
Unknown person - 10</t>
  </si>
  <si>
    <t>While travelling from Banshankri to
Silk Board, a person had 500/- change
and I helped him with the 10/- change
whixh was suugested by conductor.</t>
  </si>
  <si>
    <t>Bellandur to Bellandur Ecospace</t>
  </si>
  <si>
    <t>Panner Soft
Roll</t>
  </si>
  <si>
    <t>Alorica Interview</t>
  </si>
  <si>
    <t>Kurkure</t>
  </si>
  <si>
    <t>Jayanagar 4th Block (Near my
old school)</t>
  </si>
  <si>
    <t>BTM Layout - Krishna Vaibhava</t>
  </si>
  <si>
    <t>Banshankri to Silk Board</t>
  </si>
  <si>
    <t>Silk Board to Bellandur</t>
  </si>
  <si>
    <t>Bellandur to BTM Water Tank</t>
  </si>
  <si>
    <t>BTM Water Tank to Ragiguda Temple</t>
  </si>
  <si>
    <t>Sanjay Gandhi Hospital
(Jayanagar 4th Block - Old school area)
to 
Jayanagar Bus Stand</t>
  </si>
  <si>
    <t>Jayanagar Bus Stand
to
Tata Silk Farrm Road</t>
  </si>
  <si>
    <t>Saturday</t>
  </si>
  <si>
    <t>Sunday</t>
  </si>
  <si>
    <t>Mixed Vegetable
Juice</t>
  </si>
  <si>
    <t>Krishna Rao Park</t>
  </si>
  <si>
    <t>Near National College</t>
  </si>
  <si>
    <t>Metro Recharge</t>
  </si>
  <si>
    <t>KR Market Metro Station</t>
  </si>
  <si>
    <t>Netkallapa Circle
to
National College</t>
  </si>
  <si>
    <t>Chocolate Stick</t>
  </si>
  <si>
    <t>Scissor</t>
  </si>
  <si>
    <t>Netkallapa Circle</t>
  </si>
  <si>
    <t>Donations or
Dhana</t>
  </si>
  <si>
    <t>Donation x3 - 200+200+100</t>
  </si>
  <si>
    <t>ISKON Temple - Mahalakshmi
Metro Station</t>
  </si>
  <si>
    <t>Bronze
Cone Bell</t>
  </si>
  <si>
    <t>Laddu</t>
  </si>
  <si>
    <t>Ribbon
Pakoda</t>
  </si>
  <si>
    <t>Bread Roll</t>
  </si>
  <si>
    <t>Footwear
Padharakshana</t>
  </si>
  <si>
    <t>10/- per pair</t>
  </si>
  <si>
    <t>Thelyrapa</t>
  </si>
  <si>
    <t>Sill not accurate price</t>
  </si>
  <si>
    <t>Near ISKON temple</t>
  </si>
  <si>
    <t>Devotee</t>
  </si>
  <si>
    <t>10 + 200</t>
  </si>
  <si>
    <t>Radha Krishna
Marble Statue</t>
  </si>
  <si>
    <t>Boating</t>
  </si>
  <si>
    <t>Bannerghatta National Park</t>
  </si>
  <si>
    <t>Zoo</t>
  </si>
  <si>
    <t>Butterfly Park</t>
  </si>
  <si>
    <t>Water Bottle</t>
  </si>
  <si>
    <t>Bottle No 1 - 20/-
Bottle No 2 - 22/-</t>
  </si>
  <si>
    <t>Bhel Puri</t>
  </si>
  <si>
    <t>Butter Milk</t>
  </si>
  <si>
    <t>Ice Cream</t>
  </si>
  <si>
    <t>Cococnut
Water</t>
  </si>
  <si>
    <t>Washroom</t>
  </si>
  <si>
    <t>Turn1 - 5
Turn2 - 10</t>
  </si>
  <si>
    <t>Majestic to Bannerghatta National Park</t>
  </si>
  <si>
    <t>Bannerghatta National Park to Gottigere</t>
  </si>
  <si>
    <t>Gottigere to Konakunute Cross</t>
  </si>
  <si>
    <t>National College to KR Park</t>
  </si>
  <si>
    <t>Veg Pizza Bun</t>
  </si>
  <si>
    <t>DVG Road</t>
  </si>
  <si>
    <t>Here, I had to pay 5/- but I had
20, so had to pay back uncle 
5/-</t>
  </si>
  <si>
    <t>Monday</t>
  </si>
  <si>
    <t>Majestic to Frazer Town</t>
  </si>
  <si>
    <t>NR Colony to National College</t>
  </si>
  <si>
    <t>A thought of freshner after a breakfast of Dosa</t>
  </si>
  <si>
    <t xml:space="preserve">Xerox </t>
  </si>
  <si>
    <t>5 Copies - Frazer Town</t>
  </si>
  <si>
    <t>3 Idli</t>
  </si>
  <si>
    <t>Frazer Town Interview</t>
  </si>
  <si>
    <t>Vada - 5 pcs</t>
  </si>
  <si>
    <t>10/- per Vada</t>
  </si>
  <si>
    <t>Near my Home</t>
  </si>
  <si>
    <t>Tuesday</t>
  </si>
  <si>
    <t>Frazer Town to Shivajinagar</t>
  </si>
  <si>
    <t>Fierry Volcano
Burrito</t>
  </si>
  <si>
    <t>Fierry Volcano Burrito - 159/-
(1 pc)
GST @2.5% - 3.98
CGST @2.5% - 3.98
SGST  @2.5% - 3.98
Round off - 0.05
Total Invoice Value - 167.00</t>
  </si>
  <si>
    <t>Taco Bell - Kormanagala</t>
  </si>
  <si>
    <t>Majestic to Kormanagala 80 Feet Roas</t>
  </si>
  <si>
    <t>Ordinary Day Pass</t>
  </si>
  <si>
    <t>Jaynagar - Dorritos</t>
  </si>
  <si>
    <t>Wednesday</t>
  </si>
  <si>
    <t>Transport-Bus</t>
  </si>
  <si>
    <t>Banshankri to Ragiguda
Temple(Jayanagar)</t>
  </si>
  <si>
    <t>Jayanagar 4th Block (Near my
old school) to Nagasandra Circle</t>
  </si>
  <si>
    <t>Dry Fruit Chikki</t>
  </si>
  <si>
    <t>Jayanagar 4th Block
Interview</t>
  </si>
  <si>
    <t>Electronic City Phase 2 - Artech</t>
  </si>
  <si>
    <t>Nagasandra Circle to South End</t>
  </si>
  <si>
    <t>Ordinary Day Pass
(Electronic City Phase 2)</t>
  </si>
  <si>
    <t>70/- - Electronic City Ticket Pass
10/- - Toll Pass Ticket</t>
  </si>
  <si>
    <t>MT Loaded
Veggie BBQ</t>
  </si>
  <si>
    <t>Item - 169.00/-
Tomato Ketchup x2 - 0.96 + 0.96
Subtotal: 170.92/-
Total Amount (Before tax)- 170.92/-
SGST @ 2.5%: ₹4.27
CGST @ 2.5%: ₹4.27
Total reductions with SGST and CGST - 
170.92 + 4.27 +4.27 = 179.46/-
Round off: -0.46
Bill amount- 179.00/-
Cash given - 200.00/-
Cash refund - 21.00/-
Total - 200 - 21 = 179.00/-</t>
  </si>
  <si>
    <t>Near Nagasandra Circle</t>
  </si>
  <si>
    <t>Rough Note</t>
  </si>
  <si>
    <t>200 Pages - For Someone
else</t>
  </si>
  <si>
    <t>Paper Boat</t>
  </si>
  <si>
    <t>Juice - Mango</t>
  </si>
  <si>
    <t>2 Idli 1 Vada</t>
  </si>
  <si>
    <t>Item - 61.75/-
Total Amount (Before tax)-61.75/-
SGST @ 2.5%: ₹1.54
CGST @ 2.5%: ₹1.54
Total reductions with SGST and CGST - 
61.75 + 1.54 + 1.54 = 64.83/-
Round off: -0.17
Bill amount- 65.00/-
Online Paid
GSTN :- 29AAEFU8652L1ZF</t>
  </si>
  <si>
    <t>Morning Jogging - Udupi Grand - Nagsandra Circle</t>
  </si>
  <si>
    <t>Morning Jogging - Nagsandra Circle</t>
  </si>
  <si>
    <t>Flavoured Milk - 
Strawberry</t>
  </si>
  <si>
    <t>Pringles - Chips</t>
  </si>
  <si>
    <t>Near my home</t>
  </si>
  <si>
    <t>Nagasandra Circle - Udupi Grand</t>
  </si>
  <si>
    <t>Amcord - 5</t>
  </si>
  <si>
    <t>Help to Mother</t>
  </si>
  <si>
    <t>Masuru</t>
  </si>
  <si>
    <t>1/2 ltr</t>
  </si>
  <si>
    <t>13/5/2024</t>
  </si>
  <si>
    <t>Nagasnadra Circle - Opp of Shammana Park</t>
  </si>
  <si>
    <t>Money Deposit</t>
  </si>
  <si>
    <t>From 24/7.ai</t>
  </si>
  <si>
    <t>Pizza Party</t>
  </si>
  <si>
    <t>Pizza Party in Night</t>
  </si>
  <si>
    <t>14/5/2024</t>
  </si>
  <si>
    <t>Nothing Spent</t>
  </si>
  <si>
    <t>15/5/2024</t>
  </si>
  <si>
    <t>70/- -  Ticket Pass</t>
  </si>
  <si>
    <t>Nagasandra Circle
CV Xerox - 5 Copies</t>
  </si>
  <si>
    <t>Masala Dosa</t>
  </si>
  <si>
    <t>Krishna Vaibhava</t>
  </si>
  <si>
    <t>Wipro Interview</t>
  </si>
  <si>
    <t>16/6/2024</t>
  </si>
  <si>
    <t>17/6/2024</t>
  </si>
  <si>
    <t>Cutting And
Shaving</t>
  </si>
  <si>
    <t>Cutting 
Shaving</t>
  </si>
  <si>
    <t>18/6/2024</t>
  </si>
  <si>
    <t>After delievering reports to Papa while
coming back.</t>
  </si>
  <si>
    <t>Masaru</t>
  </si>
  <si>
    <t>Midnight Chores</t>
  </si>
  <si>
    <t>Masaru - x2 1/2 ltrs
Change was given to me - 70/-
One Masaru - 26/-
Total - 26 + 26 = 52/-
Change Return - 70 - 52 = 18/-</t>
  </si>
  <si>
    <t>19/6/2024</t>
  </si>
  <si>
    <t>20/6/2024</t>
  </si>
  <si>
    <t>While coming back from Workout,
doing chores given by Mother.</t>
  </si>
  <si>
    <t>Cucumber
Juice</t>
  </si>
  <si>
    <t>After Workout - Morning</t>
  </si>
  <si>
    <t>Modefin Interview (IT)</t>
  </si>
  <si>
    <t>Kulfi</t>
  </si>
  <si>
    <t>Pani Puri</t>
  </si>
  <si>
    <t>Allsec Interview(BPO)</t>
  </si>
  <si>
    <t>Netkallapa to National College 
Metro</t>
  </si>
  <si>
    <t>Nitpatt - 5pcs</t>
  </si>
  <si>
    <t>Near Gorguntalpaya Metro</t>
  </si>
  <si>
    <t>Yeshwantpur</t>
  </si>
  <si>
    <t>21/6/2024</t>
  </si>
  <si>
    <t>Samosa</t>
  </si>
  <si>
    <t>NR Colony</t>
  </si>
  <si>
    <t>Milky Bar</t>
  </si>
  <si>
    <t>MilkyBar - 20/- Each</t>
  </si>
  <si>
    <t>Trinity Metro Station</t>
  </si>
  <si>
    <t xml:space="preserve">Pen </t>
  </si>
  <si>
    <t>Indecomm Interview</t>
  </si>
  <si>
    <t>Printout</t>
  </si>
  <si>
    <t xml:space="preserve"> Indecomm Interview - Mittal
Tower</t>
  </si>
  <si>
    <t>Bread</t>
  </si>
  <si>
    <t>Chores - Morning 
1 Pound</t>
  </si>
  <si>
    <t>Litchi</t>
  </si>
  <si>
    <t>22/6/2024</t>
  </si>
  <si>
    <t>Namma Yatri - 
Nagasandra to South End</t>
  </si>
  <si>
    <t>Bread Pakoda</t>
  </si>
  <si>
    <t>Qconnect Documentation</t>
  </si>
  <si>
    <t>Evening Jogging - When
coming back from workout.</t>
  </si>
  <si>
    <t>1 Idli</t>
  </si>
  <si>
    <t>Urgent Interview for IT
Silk Board to Nagasandra Circle</t>
  </si>
  <si>
    <t>23/6/2024</t>
  </si>
  <si>
    <t>24/6/2024</t>
  </si>
  <si>
    <t>Debit Card</t>
  </si>
  <si>
    <t>Money Withdawn</t>
  </si>
  <si>
    <t>Majestic</t>
  </si>
  <si>
    <t>Money Transfer
NEFT</t>
  </si>
  <si>
    <t>70/- -  Ticket Pass
5 Buses</t>
  </si>
  <si>
    <t>Money Transfer from HDFC to SBI 
account.</t>
  </si>
  <si>
    <t>SBI/None</t>
  </si>
  <si>
    <t>40/- Paid Online
30/- Paid Extra as his account
was not working
50/- 2nd auto</t>
  </si>
  <si>
    <t>1st auto - Nagasandra to SouthEnd Circle
2nd auto - Banshankri Stage 2 to Home</t>
  </si>
  <si>
    <t>Movie - Popcorn</t>
  </si>
  <si>
    <t>Movie - Mysore Road - Global Mall -
6.00PM Show - Kingdom of the Apes</t>
  </si>
  <si>
    <t>Movie - Ice Cream</t>
  </si>
  <si>
    <t>Nusa - Tropical
Brewvilla</t>
  </si>
  <si>
    <t>Nusa - Tropical Brewilla - 
Gunjur Village</t>
  </si>
  <si>
    <t>24.6/2024</t>
  </si>
  <si>
    <t>Movie - Ticket</t>
  </si>
  <si>
    <t xml:space="preserve">    Item                                  Amount
-----------------------------------------------------------         Total Amount                           377.00
Ticket Price (1)                          330.00
Convienence Fees                     47.20
Discount                                   0.00    </t>
  </si>
  <si>
    <t>25/6/2024</t>
  </si>
  <si>
    <t>26/6/2024</t>
  </si>
  <si>
    <t>Udupi Grand -
Spl Dosa</t>
  </si>
  <si>
    <t>Udupi Grand - After Workout - Morning</t>
  </si>
  <si>
    <t>Nusa Tropical Brewvilla (A UNIT OF CLAST HOSPITALITY LLP) - Varthur Main Road, Behind Gunjur No. 23, Chaitanya Sharan, Gunjur Bank of Baroda, Gunjur, Bangalore - 560087
Qty       Rate                                            Amount
-----------------------------------------------------------
1         Its a veggie                                   465.00
1         Wild mushroom spring roll             345.00
-----------------------------------------------------------
Total Amount - 810.00  and SC@10% :  81.00
-----------------------------------------------------------
State Gst      @2.5%       :  20.26
Central Gst   @2.5%       :  20.26
-----------------------------------------------------------
Round Off            :   0.48
-----------------------------------------------------------
Gross Amount         :  932.00</t>
  </si>
  <si>
    <t>Udupi Grand
#49, South End Road Nagasandra Circle Basavangudi,
Bangalore - 560068
-----------------------------------------------------------  
  Item                                  Amount
-----------------------------------------------------------         Udupi Grand - Spl Dosa            90.25
      CGST @2.5%                      2.26
      SGST @2.5%                      2.26
-----------------------------------------------------------
Total Item    - 1
GSTN - 29AAEFU8652L1ZF</t>
  </si>
  <si>
    <t>27/6/2024</t>
  </si>
  <si>
    <t>Morning - After Workout</t>
  </si>
  <si>
    <t>Turhalli Forest -  Visit</t>
  </si>
  <si>
    <t>Flavoured Milk - Pista</t>
  </si>
  <si>
    <t>Milkybar</t>
  </si>
  <si>
    <t>Lollipop</t>
  </si>
  <si>
    <t>Cheetos</t>
  </si>
  <si>
    <t>Veg  Roll</t>
  </si>
  <si>
    <t xml:space="preserve">Banashankri Metro </t>
  </si>
  <si>
    <t>Vajrahalli to
Turahalli Forest</t>
  </si>
  <si>
    <t>Entry Ticket</t>
  </si>
  <si>
    <t>Entry Ticket to
Turhalli Forest</t>
  </si>
  <si>
    <t>1 Adult - 10/-
2 Adults</t>
  </si>
  <si>
    <t>Bangalore Café</t>
  </si>
  <si>
    <t>28/6/2024</t>
  </si>
  <si>
    <t>Indecomm Joining Day - 1</t>
  </si>
  <si>
    <t>Cup Noodles</t>
  </si>
  <si>
    <t>Parent's account</t>
  </si>
  <si>
    <t>Majestic to Netkallapa Circle</t>
  </si>
  <si>
    <t>Majestic Bus Stand</t>
  </si>
  <si>
    <t>One Milkybar - 20/-
Milkybar - x2</t>
  </si>
  <si>
    <t>29/6/2024</t>
  </si>
  <si>
    <t>2 Buses - 5/- +5/-</t>
  </si>
  <si>
    <t>National College to Netkallapa Circle</t>
  </si>
  <si>
    <t>Office Lunch</t>
  </si>
  <si>
    <t>Indecomm Joining Day - 2</t>
  </si>
  <si>
    <t>Toast Sandwhich</t>
  </si>
  <si>
    <t>Masala Puri</t>
  </si>
  <si>
    <t>Netkallapa Circle Metro</t>
  </si>
  <si>
    <t>Indecomm Joining Day - 3</t>
  </si>
  <si>
    <t>30/6/2024</t>
  </si>
  <si>
    <t>Donut</t>
  </si>
  <si>
    <t xml:space="preserve">Chips </t>
  </si>
  <si>
    <t>National College to
KR Park</t>
  </si>
  <si>
    <t>Heavy Lunch</t>
  </si>
  <si>
    <t>Indecomm Joining Day - 3
Kurkure</t>
  </si>
  <si>
    <t>31/6/2024</t>
  </si>
  <si>
    <t>Amma's account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</si>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</sst>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微软雅黑"/>
      <charset val="134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2"/>
      <color rgb="FF00000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  <font>
      <b/>
      <sz val="16"/>
      <color theme="1"/>
      <name val="Segoe UI"/>
      <family val="2"/>
    </font>
    <font>
      <sz val="12"/>
      <color theme="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7" tint="-0.249977111117893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14" fontId="2" fillId="5" borderId="4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/>
    </xf>
    <xf numFmtId="14" fontId="2" fillId="5" borderId="3" xfId="1" applyNumberFormat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45C96363-3AB5-4EEF-ABC2-18B29A3AAC91}"/>
  </cellStyles>
  <dxfs count="140"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34B0-6F59-4286-8BCF-EF91FE7C8AB8}">
  <sheetPr>
    <pageSetUpPr fitToPage="1"/>
  </sheetPr>
  <dimension ref="A1:W218"/>
  <sheetViews>
    <sheetView showGridLines="0" tabSelected="1" zoomScale="55" zoomScaleNormal="55" workbookViewId="0">
      <pane ySplit="3" topLeftCell="A13" activePane="bottomLeft" state="frozen"/>
      <selection pane="bottomLeft" activeCell="J206" sqref="J206"/>
    </sheetView>
  </sheetViews>
  <sheetFormatPr defaultColWidth="0" defaultRowHeight="17.5"/>
  <cols>
    <col min="1" max="1" width="1.453125" style="1" customWidth="1"/>
    <col min="2" max="2" width="16.08984375" style="3" customWidth="1"/>
    <col min="3" max="3" width="16.08984375" style="8" customWidth="1"/>
    <col min="4" max="4" width="15.6328125" style="2" customWidth="1"/>
    <col min="5" max="5" width="23.6328125" style="2" customWidth="1"/>
    <col min="6" max="6" width="20.453125" style="2" bestFit="1" customWidth="1"/>
    <col min="7" max="7" width="18.26953125" style="2" bestFit="1" customWidth="1"/>
    <col min="8" max="8" width="17" style="2" customWidth="1"/>
    <col min="9" max="9" width="19.7265625" style="2" customWidth="1"/>
    <col min="10" max="10" width="12.90625" style="2" customWidth="1"/>
    <col min="11" max="11" width="54.7265625" style="2" bestFit="1" customWidth="1"/>
    <col min="12" max="12" width="42.90625" style="2" bestFit="1" customWidth="1"/>
    <col min="13" max="19" width="0" style="1" hidden="1" customWidth="1"/>
    <col min="20" max="16384" width="9.81640625" style="1" hidden="1"/>
  </cols>
  <sheetData>
    <row r="1" spans="1:23" s="6" customFormat="1">
      <c r="A1" s="7" t="b">
        <v>0</v>
      </c>
    </row>
    <row r="2" spans="1:23" s="6" customFormat="1" ht="61" customHeight="1">
      <c r="A2" s="14"/>
      <c r="B2" s="15" t="s">
        <v>10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3" ht="35">
      <c r="A3" s="16"/>
      <c r="B3" s="17" t="s">
        <v>17</v>
      </c>
      <c r="C3" s="17" t="s">
        <v>9</v>
      </c>
      <c r="D3" s="18" t="s">
        <v>8</v>
      </c>
      <c r="E3" s="18" t="s">
        <v>7</v>
      </c>
      <c r="F3" s="17" t="s">
        <v>63</v>
      </c>
      <c r="G3" s="18" t="s">
        <v>6</v>
      </c>
      <c r="H3" s="17" t="s">
        <v>5</v>
      </c>
      <c r="I3" s="17" t="s">
        <v>4</v>
      </c>
      <c r="J3" s="17" t="s">
        <v>3</v>
      </c>
      <c r="K3" s="17" t="s">
        <v>2</v>
      </c>
      <c r="L3" s="17" t="s">
        <v>1</v>
      </c>
    </row>
    <row r="4" spans="1:23" ht="35">
      <c r="A4" s="16"/>
      <c r="B4" s="16">
        <v>1</v>
      </c>
      <c r="C4" s="19">
        <v>45327</v>
      </c>
      <c r="D4" s="20" t="s">
        <v>40</v>
      </c>
      <c r="E4" s="20" t="s">
        <v>11</v>
      </c>
      <c r="F4" s="20">
        <v>1000</v>
      </c>
      <c r="G4" s="21" t="s">
        <v>12</v>
      </c>
      <c r="H4" s="20" t="s">
        <v>13</v>
      </c>
      <c r="I4" s="20" t="s">
        <v>14</v>
      </c>
      <c r="J4" s="20">
        <v>1000</v>
      </c>
      <c r="K4" s="20" t="s">
        <v>15</v>
      </c>
      <c r="L4" s="21" t="s">
        <v>16</v>
      </c>
    </row>
    <row r="5" spans="1:23" ht="52.5">
      <c r="A5" s="16"/>
      <c r="B5" s="16">
        <v>2</v>
      </c>
      <c r="C5" s="19">
        <v>45327</v>
      </c>
      <c r="D5" s="20" t="s">
        <v>40</v>
      </c>
      <c r="E5" s="20" t="s">
        <v>18</v>
      </c>
      <c r="F5" s="20">
        <v>0</v>
      </c>
      <c r="G5" s="20">
        <v>0</v>
      </c>
      <c r="H5" s="20" t="s">
        <v>19</v>
      </c>
      <c r="I5" s="21" t="s">
        <v>20</v>
      </c>
      <c r="J5" s="20">
        <v>70</v>
      </c>
      <c r="K5" s="20" t="s">
        <v>21</v>
      </c>
      <c r="L5" s="16" t="s">
        <v>66</v>
      </c>
    </row>
    <row r="6" spans="1:23">
      <c r="A6" s="16"/>
      <c r="B6" s="16">
        <v>3</v>
      </c>
      <c r="C6" s="19">
        <v>45327</v>
      </c>
      <c r="D6" s="20" t="s">
        <v>40</v>
      </c>
      <c r="E6" s="20" t="s">
        <v>18</v>
      </c>
      <c r="F6" s="20">
        <v>0</v>
      </c>
      <c r="G6" s="20">
        <v>0</v>
      </c>
      <c r="H6" s="20" t="s">
        <v>19</v>
      </c>
      <c r="I6" s="20" t="s">
        <v>22</v>
      </c>
      <c r="J6" s="20">
        <v>5</v>
      </c>
      <c r="K6" s="20" t="s">
        <v>21</v>
      </c>
      <c r="L6" s="20" t="s">
        <v>23</v>
      </c>
    </row>
    <row r="7" spans="1:23">
      <c r="A7" s="16"/>
      <c r="B7" s="16">
        <v>4</v>
      </c>
      <c r="C7" s="19">
        <v>45327</v>
      </c>
      <c r="D7" s="20" t="s">
        <v>40</v>
      </c>
      <c r="E7" s="20" t="s">
        <v>18</v>
      </c>
      <c r="F7" s="20">
        <v>0</v>
      </c>
      <c r="G7" s="20">
        <v>0</v>
      </c>
      <c r="H7" s="20" t="s">
        <v>19</v>
      </c>
      <c r="I7" s="20" t="s">
        <v>24</v>
      </c>
      <c r="J7" s="20">
        <v>20</v>
      </c>
      <c r="K7" s="20" t="s">
        <v>21</v>
      </c>
      <c r="L7" s="20" t="s">
        <v>25</v>
      </c>
    </row>
    <row r="8" spans="1:23">
      <c r="A8" s="16"/>
      <c r="B8" s="16">
        <v>5</v>
      </c>
      <c r="C8" s="19">
        <v>45327</v>
      </c>
      <c r="D8" s="20" t="s">
        <v>40</v>
      </c>
      <c r="E8" s="20" t="s">
        <v>18</v>
      </c>
      <c r="F8" s="20">
        <v>0</v>
      </c>
      <c r="G8" s="20">
        <v>0</v>
      </c>
      <c r="H8" s="20" t="s">
        <v>19</v>
      </c>
      <c r="I8" s="20" t="s">
        <v>26</v>
      </c>
      <c r="J8" s="20">
        <v>30</v>
      </c>
      <c r="K8" s="20" t="s">
        <v>21</v>
      </c>
      <c r="L8" s="20" t="s">
        <v>27</v>
      </c>
    </row>
    <row r="9" spans="1:23">
      <c r="A9" s="16"/>
      <c r="B9" s="16">
        <v>6</v>
      </c>
      <c r="C9" s="19">
        <v>45327</v>
      </c>
      <c r="D9" s="20" t="s">
        <v>40</v>
      </c>
      <c r="E9" s="20" t="s">
        <v>18</v>
      </c>
      <c r="F9" s="20">
        <v>0</v>
      </c>
      <c r="G9" s="20">
        <v>0</v>
      </c>
      <c r="H9" s="20" t="s">
        <v>19</v>
      </c>
      <c r="I9" s="20" t="s">
        <v>28</v>
      </c>
      <c r="J9" s="20">
        <v>250</v>
      </c>
      <c r="K9" s="20" t="s">
        <v>21</v>
      </c>
      <c r="L9" s="20" t="s">
        <v>29</v>
      </c>
    </row>
    <row r="10" spans="1:23">
      <c r="A10" s="16"/>
      <c r="B10" s="16">
        <v>7</v>
      </c>
      <c r="C10" s="19">
        <v>45327</v>
      </c>
      <c r="D10" s="20" t="s">
        <v>40</v>
      </c>
      <c r="E10" s="20" t="s">
        <v>18</v>
      </c>
      <c r="F10" s="20">
        <v>0</v>
      </c>
      <c r="G10" s="20">
        <v>0</v>
      </c>
      <c r="H10" s="20" t="s">
        <v>19</v>
      </c>
      <c r="I10" s="20" t="s">
        <v>30</v>
      </c>
      <c r="J10" s="20">
        <v>20</v>
      </c>
      <c r="K10" s="20" t="s">
        <v>21</v>
      </c>
      <c r="L10" s="20" t="s">
        <v>31</v>
      </c>
    </row>
    <row r="11" spans="1:23" ht="52.5">
      <c r="A11" s="16"/>
      <c r="B11" s="16">
        <v>8</v>
      </c>
      <c r="C11" s="19">
        <v>45327</v>
      </c>
      <c r="D11" s="20" t="s">
        <v>40</v>
      </c>
      <c r="E11" s="20" t="s">
        <v>18</v>
      </c>
      <c r="F11" s="20">
        <v>0</v>
      </c>
      <c r="G11" s="20">
        <v>0</v>
      </c>
      <c r="H11" s="20" t="s">
        <v>19</v>
      </c>
      <c r="I11" s="20" t="s">
        <v>26</v>
      </c>
      <c r="J11" s="20">
        <v>30</v>
      </c>
      <c r="K11" s="21" t="s">
        <v>32</v>
      </c>
      <c r="L11" s="21" t="s">
        <v>33</v>
      </c>
    </row>
    <row r="12" spans="1:23" ht="35">
      <c r="A12" s="16"/>
      <c r="B12" s="16">
        <v>9</v>
      </c>
      <c r="C12" s="19">
        <v>45327</v>
      </c>
      <c r="D12" s="20" t="s">
        <v>40</v>
      </c>
      <c r="E12" s="20" t="s">
        <v>18</v>
      </c>
      <c r="F12" s="20">
        <v>0</v>
      </c>
      <c r="G12" s="20">
        <v>0</v>
      </c>
      <c r="H12" s="20" t="s">
        <v>19</v>
      </c>
      <c r="I12" s="16" t="s">
        <v>34</v>
      </c>
      <c r="J12" s="16">
        <v>30</v>
      </c>
      <c r="K12" s="16" t="s">
        <v>21</v>
      </c>
      <c r="L12" s="22" t="s">
        <v>35</v>
      </c>
    </row>
    <row r="13" spans="1:23">
      <c r="A13" s="16"/>
      <c r="B13" s="16">
        <v>10</v>
      </c>
      <c r="C13" s="19">
        <v>45327</v>
      </c>
      <c r="D13" s="20" t="s">
        <v>40</v>
      </c>
      <c r="E13" s="20" t="s">
        <v>18</v>
      </c>
      <c r="F13" s="20">
        <v>0</v>
      </c>
      <c r="G13" s="20">
        <v>0</v>
      </c>
      <c r="H13" s="20" t="s">
        <v>19</v>
      </c>
      <c r="I13" s="16" t="s">
        <v>36</v>
      </c>
      <c r="J13" s="16">
        <v>50</v>
      </c>
      <c r="K13" s="16" t="s">
        <v>21</v>
      </c>
      <c r="L13" s="16" t="s">
        <v>37</v>
      </c>
    </row>
    <row r="14" spans="1:23">
      <c r="A14" s="16"/>
      <c r="B14" s="16">
        <v>11</v>
      </c>
      <c r="C14" s="19">
        <v>45327</v>
      </c>
      <c r="D14" s="20" t="s">
        <v>40</v>
      </c>
      <c r="E14" s="20" t="s">
        <v>18</v>
      </c>
      <c r="F14" s="20">
        <v>0</v>
      </c>
      <c r="G14" s="20">
        <v>0</v>
      </c>
      <c r="H14" s="20" t="s">
        <v>13</v>
      </c>
      <c r="I14" s="16" t="s">
        <v>38</v>
      </c>
      <c r="J14" s="16">
        <v>40</v>
      </c>
      <c r="K14" s="16" t="s">
        <v>21</v>
      </c>
      <c r="L14" s="16" t="s">
        <v>39</v>
      </c>
    </row>
    <row r="15" spans="1:23" ht="25">
      <c r="A15" s="13" t="s">
        <v>0</v>
      </c>
      <c r="B15" s="13"/>
      <c r="C15" s="13"/>
      <c r="D15" s="13"/>
      <c r="E15" s="13"/>
      <c r="F15" s="13"/>
      <c r="G15" s="13"/>
      <c r="H15" s="13"/>
      <c r="I15" s="13"/>
      <c r="J15" s="5">
        <f>SUM(J4:J14)</f>
        <v>1545</v>
      </c>
      <c r="K15" s="4"/>
      <c r="L15" s="4"/>
      <c r="M15" s="8">
        <v>12</v>
      </c>
      <c r="N15" s="8"/>
      <c r="O15" s="2"/>
      <c r="P15" s="2"/>
      <c r="Q15" s="2"/>
      <c r="R15" s="2"/>
      <c r="S15" s="2"/>
      <c r="T15" s="2"/>
      <c r="U15" s="2"/>
      <c r="V15" s="2"/>
      <c r="W15" s="2"/>
    </row>
    <row r="16" spans="1:23" ht="52.5">
      <c r="A16" s="16"/>
      <c r="B16" s="16">
        <v>13</v>
      </c>
      <c r="C16" s="19">
        <v>45356</v>
      </c>
      <c r="D16" s="16" t="s">
        <v>62</v>
      </c>
      <c r="E16" s="16" t="s">
        <v>11</v>
      </c>
      <c r="F16" s="16">
        <v>200</v>
      </c>
      <c r="G16" s="16">
        <v>0</v>
      </c>
      <c r="H16" s="16" t="s">
        <v>13</v>
      </c>
      <c r="I16" s="22" t="s">
        <v>43</v>
      </c>
      <c r="J16" s="16">
        <v>200</v>
      </c>
      <c r="K16" s="16" t="s">
        <v>21</v>
      </c>
      <c r="L16" s="16" t="s">
        <v>41</v>
      </c>
    </row>
    <row r="17" spans="1:23" ht="35">
      <c r="A17" s="16"/>
      <c r="B17" s="16">
        <v>14</v>
      </c>
      <c r="C17" s="19">
        <v>45356</v>
      </c>
      <c r="D17" s="16" t="s">
        <v>62</v>
      </c>
      <c r="E17" s="16" t="s">
        <v>50</v>
      </c>
      <c r="F17" s="16">
        <v>0</v>
      </c>
      <c r="G17" s="16">
        <v>0</v>
      </c>
      <c r="H17" s="16" t="s">
        <v>13</v>
      </c>
      <c r="I17" s="16" t="s">
        <v>42</v>
      </c>
      <c r="J17" s="16">
        <v>40</v>
      </c>
      <c r="K17" s="16" t="s">
        <v>21</v>
      </c>
      <c r="L17" s="22" t="s">
        <v>49</v>
      </c>
    </row>
    <row r="18" spans="1:23">
      <c r="A18" s="16"/>
      <c r="B18" s="16">
        <v>15</v>
      </c>
      <c r="C18" s="19">
        <v>45356</v>
      </c>
      <c r="D18" s="16" t="s">
        <v>62</v>
      </c>
      <c r="E18" s="16" t="s">
        <v>18</v>
      </c>
      <c r="F18" s="16">
        <v>0</v>
      </c>
      <c r="G18" s="16">
        <v>0</v>
      </c>
      <c r="H18" s="16" t="s">
        <v>19</v>
      </c>
      <c r="I18" s="16" t="s">
        <v>44</v>
      </c>
      <c r="J18" s="16">
        <v>10</v>
      </c>
      <c r="K18" s="16" t="s">
        <v>21</v>
      </c>
      <c r="L18" s="16" t="s">
        <v>45</v>
      </c>
    </row>
    <row r="19" spans="1:23">
      <c r="A19" s="16"/>
      <c r="B19" s="16">
        <v>16</v>
      </c>
      <c r="C19" s="19">
        <v>45356</v>
      </c>
      <c r="D19" s="16" t="s">
        <v>62</v>
      </c>
      <c r="E19" s="16" t="s">
        <v>18</v>
      </c>
      <c r="F19" s="16">
        <v>0</v>
      </c>
      <c r="G19" s="16">
        <v>0</v>
      </c>
      <c r="H19" s="16" t="s">
        <v>19</v>
      </c>
      <c r="I19" s="16" t="s">
        <v>44</v>
      </c>
      <c r="J19" s="16">
        <v>35</v>
      </c>
      <c r="K19" s="16" t="s">
        <v>21</v>
      </c>
      <c r="L19" s="16" t="s">
        <v>46</v>
      </c>
    </row>
    <row r="20" spans="1:23" ht="35">
      <c r="A20" s="16"/>
      <c r="B20" s="16">
        <v>17</v>
      </c>
      <c r="C20" s="19">
        <v>45356</v>
      </c>
      <c r="D20" s="16" t="s">
        <v>62</v>
      </c>
      <c r="E20" s="16" t="s">
        <v>18</v>
      </c>
      <c r="F20" s="16">
        <v>0</v>
      </c>
      <c r="G20" s="16">
        <v>0</v>
      </c>
      <c r="H20" s="16" t="s">
        <v>19</v>
      </c>
      <c r="I20" s="16" t="s">
        <v>44</v>
      </c>
      <c r="J20" s="16">
        <v>20</v>
      </c>
      <c r="K20" s="16" t="s">
        <v>21</v>
      </c>
      <c r="L20" s="22" t="s">
        <v>47</v>
      </c>
    </row>
    <row r="21" spans="1:23">
      <c r="A21" s="16"/>
      <c r="B21" s="16">
        <v>18</v>
      </c>
      <c r="C21" s="19">
        <v>45356</v>
      </c>
      <c r="D21" s="16" t="s">
        <v>62</v>
      </c>
      <c r="E21" s="16" t="s">
        <v>18</v>
      </c>
      <c r="F21" s="16">
        <v>0</v>
      </c>
      <c r="G21" s="16">
        <v>0</v>
      </c>
      <c r="H21" s="16" t="s">
        <v>19</v>
      </c>
      <c r="I21" s="16" t="s">
        <v>28</v>
      </c>
      <c r="J21" s="16">
        <v>80</v>
      </c>
      <c r="K21" s="16" t="s">
        <v>21</v>
      </c>
      <c r="L21" s="16" t="s">
        <v>48</v>
      </c>
    </row>
    <row r="22" spans="1:23">
      <c r="A22" s="16"/>
      <c r="B22" s="16">
        <v>19</v>
      </c>
      <c r="C22" s="19">
        <v>45356</v>
      </c>
      <c r="D22" s="16" t="s">
        <v>62</v>
      </c>
      <c r="E22" s="16" t="s">
        <v>50</v>
      </c>
      <c r="F22" s="16">
        <v>0</v>
      </c>
      <c r="G22" s="16">
        <v>0</v>
      </c>
      <c r="H22" s="16" t="s">
        <v>13</v>
      </c>
      <c r="I22" s="16" t="s">
        <v>51</v>
      </c>
      <c r="J22" s="16">
        <v>80</v>
      </c>
      <c r="K22" s="16" t="s">
        <v>21</v>
      </c>
      <c r="L22" s="16" t="s">
        <v>53</v>
      </c>
    </row>
    <row r="23" spans="1:23">
      <c r="A23" s="16"/>
      <c r="B23" s="16">
        <v>20</v>
      </c>
      <c r="C23" s="19">
        <v>45356</v>
      </c>
      <c r="D23" s="16" t="s">
        <v>62</v>
      </c>
      <c r="E23" s="16" t="s">
        <v>18</v>
      </c>
      <c r="F23" s="16">
        <v>0</v>
      </c>
      <c r="G23" s="16">
        <v>0</v>
      </c>
      <c r="H23" s="16" t="s">
        <v>19</v>
      </c>
      <c r="I23" s="16" t="s">
        <v>52</v>
      </c>
      <c r="J23" s="16">
        <v>5</v>
      </c>
      <c r="K23" s="16" t="s">
        <v>21</v>
      </c>
      <c r="L23" s="16" t="s">
        <v>53</v>
      </c>
    </row>
    <row r="24" spans="1:23" s="2" customFormat="1">
      <c r="A24" s="16"/>
      <c r="B24" s="16">
        <v>21</v>
      </c>
      <c r="C24" s="19">
        <v>45356</v>
      </c>
      <c r="D24" s="16" t="s">
        <v>62</v>
      </c>
      <c r="E24" s="16" t="s">
        <v>18</v>
      </c>
      <c r="F24" s="16">
        <v>0</v>
      </c>
      <c r="G24" s="16">
        <v>0</v>
      </c>
      <c r="H24" s="16" t="s">
        <v>19</v>
      </c>
      <c r="I24" s="16" t="s">
        <v>44</v>
      </c>
      <c r="J24" s="16">
        <v>20</v>
      </c>
      <c r="K24" s="16" t="s">
        <v>21</v>
      </c>
      <c r="L24" s="16" t="s">
        <v>54</v>
      </c>
      <c r="M24" s="8"/>
    </row>
    <row r="25" spans="1:23" s="2" customFormat="1">
      <c r="A25" s="16"/>
      <c r="B25" s="16">
        <v>22</v>
      </c>
      <c r="C25" s="19">
        <v>45356</v>
      </c>
      <c r="D25" s="16" t="s">
        <v>62</v>
      </c>
      <c r="E25" s="16" t="s">
        <v>18</v>
      </c>
      <c r="F25" s="16">
        <v>0</v>
      </c>
      <c r="G25" s="16">
        <v>0</v>
      </c>
      <c r="H25" s="16" t="s">
        <v>19</v>
      </c>
      <c r="I25" s="16" t="s">
        <v>44</v>
      </c>
      <c r="J25" s="16">
        <v>20</v>
      </c>
      <c r="K25" s="16" t="s">
        <v>21</v>
      </c>
      <c r="L25" s="16" t="s">
        <v>55</v>
      </c>
      <c r="M25" s="8"/>
    </row>
    <row r="26" spans="1:23" s="2" customFormat="1" ht="35">
      <c r="A26" s="16"/>
      <c r="B26" s="16">
        <v>23</v>
      </c>
      <c r="C26" s="19">
        <v>45356</v>
      </c>
      <c r="D26" s="16" t="s">
        <v>62</v>
      </c>
      <c r="E26" s="16" t="s">
        <v>18</v>
      </c>
      <c r="F26" s="16">
        <v>0</v>
      </c>
      <c r="G26" s="16">
        <v>0</v>
      </c>
      <c r="H26" s="16" t="s">
        <v>19</v>
      </c>
      <c r="I26" s="16" t="s">
        <v>44</v>
      </c>
      <c r="J26" s="16">
        <v>10</v>
      </c>
      <c r="K26" s="16" t="s">
        <v>21</v>
      </c>
      <c r="L26" s="22" t="s">
        <v>56</v>
      </c>
      <c r="M26" s="8"/>
    </row>
    <row r="27" spans="1:23" s="2" customFormat="1" ht="35">
      <c r="A27" s="16"/>
      <c r="B27" s="16">
        <v>24</v>
      </c>
      <c r="C27" s="19">
        <v>45356</v>
      </c>
      <c r="D27" s="16" t="s">
        <v>62</v>
      </c>
      <c r="E27" s="16" t="s">
        <v>18</v>
      </c>
      <c r="F27" s="16">
        <v>0</v>
      </c>
      <c r="G27" s="16">
        <v>0</v>
      </c>
      <c r="H27" s="16" t="s">
        <v>19</v>
      </c>
      <c r="I27" s="16" t="s">
        <v>44</v>
      </c>
      <c r="J27" s="16">
        <v>15</v>
      </c>
      <c r="K27" s="16" t="s">
        <v>21</v>
      </c>
      <c r="L27" s="22" t="s">
        <v>57</v>
      </c>
      <c r="M27" s="8"/>
    </row>
    <row r="28" spans="1:23" s="2" customFormat="1">
      <c r="A28" s="16"/>
      <c r="B28" s="16">
        <v>25</v>
      </c>
      <c r="C28" s="19">
        <v>45356</v>
      </c>
      <c r="D28" s="16" t="s">
        <v>62</v>
      </c>
      <c r="E28" s="16" t="s">
        <v>50</v>
      </c>
      <c r="F28" s="16">
        <v>0</v>
      </c>
      <c r="G28" s="16">
        <v>0</v>
      </c>
      <c r="H28" s="16" t="s">
        <v>13</v>
      </c>
      <c r="I28" s="16" t="s">
        <v>58</v>
      </c>
      <c r="J28" s="16">
        <v>40</v>
      </c>
      <c r="K28" s="16" t="s">
        <v>21</v>
      </c>
      <c r="L28" s="16" t="s">
        <v>59</v>
      </c>
      <c r="M28" s="8"/>
    </row>
    <row r="29" spans="1:23" s="2" customFormat="1">
      <c r="A29" s="16"/>
      <c r="B29" s="16">
        <v>26</v>
      </c>
      <c r="C29" s="19">
        <v>45356</v>
      </c>
      <c r="D29" s="16" t="s">
        <v>62</v>
      </c>
      <c r="E29" s="16" t="s">
        <v>18</v>
      </c>
      <c r="F29" s="16">
        <v>0</v>
      </c>
      <c r="G29" s="16">
        <v>0</v>
      </c>
      <c r="H29" s="16" t="s">
        <v>19</v>
      </c>
      <c r="I29" s="16" t="s">
        <v>52</v>
      </c>
      <c r="J29" s="16">
        <v>20</v>
      </c>
      <c r="K29" s="16" t="s">
        <v>21</v>
      </c>
      <c r="L29" s="16" t="s">
        <v>60</v>
      </c>
      <c r="M29" s="8"/>
    </row>
    <row r="30" spans="1:23" ht="25">
      <c r="A30" s="13" t="s">
        <v>61</v>
      </c>
      <c r="B30" s="13"/>
      <c r="C30" s="13"/>
      <c r="D30" s="13"/>
      <c r="E30" s="13"/>
      <c r="F30" s="13"/>
      <c r="G30" s="13"/>
      <c r="H30" s="13"/>
      <c r="I30" s="13"/>
      <c r="J30" s="5">
        <f>SUM(J16:J29)</f>
        <v>595</v>
      </c>
      <c r="K30" s="4"/>
      <c r="L30" s="4"/>
      <c r="M30" s="8">
        <v>12</v>
      </c>
      <c r="N30" s="8"/>
      <c r="O30" s="2"/>
      <c r="P30" s="2"/>
      <c r="Q30" s="2"/>
      <c r="R30" s="2"/>
      <c r="S30" s="2"/>
      <c r="T30" s="2"/>
      <c r="U30" s="2"/>
      <c r="V30" s="2"/>
      <c r="W30" s="2"/>
    </row>
    <row r="31" spans="1:23" s="2" customFormat="1" ht="52.5">
      <c r="A31" s="16"/>
      <c r="B31" s="16">
        <v>28</v>
      </c>
      <c r="C31" s="19">
        <v>45387</v>
      </c>
      <c r="D31" s="16" t="s">
        <v>85</v>
      </c>
      <c r="E31" s="16" t="s">
        <v>11</v>
      </c>
      <c r="F31" s="16">
        <v>500</v>
      </c>
      <c r="G31" s="16">
        <v>0</v>
      </c>
      <c r="H31" s="16" t="s">
        <v>13</v>
      </c>
      <c r="I31" s="22" t="s">
        <v>43</v>
      </c>
      <c r="J31" s="16">
        <v>500</v>
      </c>
      <c r="K31" s="16" t="s">
        <v>21</v>
      </c>
      <c r="L31" s="16" t="s">
        <v>64</v>
      </c>
      <c r="M31" s="8"/>
    </row>
    <row r="32" spans="1:23" s="2" customFormat="1">
      <c r="A32" s="16"/>
      <c r="B32" s="16">
        <v>29</v>
      </c>
      <c r="C32" s="19">
        <v>45387</v>
      </c>
      <c r="D32" s="16" t="s">
        <v>85</v>
      </c>
      <c r="E32" s="16" t="s">
        <v>276</v>
      </c>
      <c r="F32" s="16">
        <v>0</v>
      </c>
      <c r="G32" s="16">
        <v>0</v>
      </c>
      <c r="H32" s="16" t="s">
        <v>19</v>
      </c>
      <c r="I32" s="16" t="s">
        <v>65</v>
      </c>
      <c r="J32" s="16">
        <v>60</v>
      </c>
      <c r="K32" s="16" t="s">
        <v>21</v>
      </c>
      <c r="L32" s="16" t="s">
        <v>66</v>
      </c>
      <c r="M32" s="8"/>
    </row>
    <row r="33" spans="1:23" s="2" customFormat="1">
      <c r="A33" s="16"/>
      <c r="B33" s="16">
        <v>30</v>
      </c>
      <c r="C33" s="19">
        <v>45387</v>
      </c>
      <c r="D33" s="16" t="s">
        <v>85</v>
      </c>
      <c r="E33" s="16" t="s">
        <v>50</v>
      </c>
      <c r="F33" s="16">
        <v>0</v>
      </c>
      <c r="G33" s="16">
        <v>0</v>
      </c>
      <c r="H33" s="16" t="s">
        <v>13</v>
      </c>
      <c r="I33" s="16" t="s">
        <v>34</v>
      </c>
      <c r="J33" s="16">
        <v>32</v>
      </c>
      <c r="K33" s="16" t="s">
        <v>21</v>
      </c>
      <c r="L33" s="16" t="s">
        <v>41</v>
      </c>
      <c r="M33" s="1"/>
      <c r="N33" s="1"/>
      <c r="O33" s="1"/>
      <c r="P33" s="1"/>
      <c r="Q33" s="1"/>
      <c r="R33" s="1"/>
    </row>
    <row r="34" spans="1:23" s="2" customFormat="1" ht="35">
      <c r="A34" s="16"/>
      <c r="B34" s="16">
        <v>31</v>
      </c>
      <c r="C34" s="19">
        <v>45387</v>
      </c>
      <c r="D34" s="16" t="s">
        <v>85</v>
      </c>
      <c r="E34" s="16" t="s">
        <v>18</v>
      </c>
      <c r="F34" s="16">
        <v>0</v>
      </c>
      <c r="G34" s="16">
        <v>0</v>
      </c>
      <c r="H34" s="16" t="s">
        <v>19</v>
      </c>
      <c r="I34" s="22" t="s">
        <v>67</v>
      </c>
      <c r="J34" s="16">
        <v>10</v>
      </c>
      <c r="K34" s="16" t="s">
        <v>21</v>
      </c>
      <c r="L34" s="16" t="s">
        <v>41</v>
      </c>
      <c r="M34" s="1"/>
      <c r="N34" s="1"/>
      <c r="O34" s="1"/>
      <c r="P34" s="1"/>
      <c r="Q34" s="1"/>
      <c r="R34" s="1"/>
    </row>
    <row r="35" spans="1:23" s="2" customFormat="1" ht="35">
      <c r="A35" s="16"/>
      <c r="B35" s="16">
        <v>32</v>
      </c>
      <c r="C35" s="19">
        <v>45387</v>
      </c>
      <c r="D35" s="16" t="s">
        <v>85</v>
      </c>
      <c r="E35" s="16" t="s">
        <v>50</v>
      </c>
      <c r="F35" s="16">
        <v>0</v>
      </c>
      <c r="G35" s="16">
        <v>0</v>
      </c>
      <c r="H35" s="16" t="s">
        <v>13</v>
      </c>
      <c r="I35" s="22" t="s">
        <v>68</v>
      </c>
      <c r="J35" s="16">
        <v>100</v>
      </c>
      <c r="K35" s="16" t="s">
        <v>21</v>
      </c>
      <c r="L35" s="16" t="s">
        <v>69</v>
      </c>
      <c r="M35" s="1"/>
      <c r="N35" s="1"/>
      <c r="O35" s="1"/>
      <c r="P35" s="1"/>
      <c r="Q35" s="1"/>
      <c r="R35" s="1"/>
    </row>
    <row r="36" spans="1:23" s="2" customFormat="1" ht="99.5" customHeight="1">
      <c r="A36" s="16"/>
      <c r="B36" s="16">
        <v>33</v>
      </c>
      <c r="C36" s="19">
        <v>45387</v>
      </c>
      <c r="D36" s="16" t="s">
        <v>85</v>
      </c>
      <c r="E36" s="16" t="s">
        <v>18</v>
      </c>
      <c r="F36" s="16">
        <v>0</v>
      </c>
      <c r="G36" s="16">
        <v>10</v>
      </c>
      <c r="H36" s="16" t="s">
        <v>13</v>
      </c>
      <c r="I36" s="22" t="s">
        <v>70</v>
      </c>
      <c r="J36" s="16">
        <v>10</v>
      </c>
      <c r="K36" s="22" t="s">
        <v>71</v>
      </c>
      <c r="L36" s="22" t="s">
        <v>72</v>
      </c>
      <c r="M36" s="1"/>
      <c r="N36" s="1"/>
      <c r="O36" s="1"/>
      <c r="P36" s="1"/>
      <c r="Q36" s="1"/>
      <c r="R36" s="1"/>
    </row>
    <row r="37" spans="1:23" s="2" customFormat="1">
      <c r="A37" s="16"/>
      <c r="B37" s="16">
        <v>34</v>
      </c>
      <c r="C37" s="19">
        <v>45387</v>
      </c>
      <c r="D37" s="16" t="s">
        <v>85</v>
      </c>
      <c r="E37" s="16" t="s">
        <v>50</v>
      </c>
      <c r="F37" s="16">
        <v>0</v>
      </c>
      <c r="G37" s="16">
        <v>0</v>
      </c>
      <c r="H37" s="16" t="s">
        <v>19</v>
      </c>
      <c r="I37" s="16" t="s">
        <v>65</v>
      </c>
      <c r="J37" s="16">
        <v>100</v>
      </c>
      <c r="K37" s="16" t="s">
        <v>21</v>
      </c>
      <c r="L37" s="16" t="s">
        <v>73</v>
      </c>
      <c r="M37" s="1"/>
      <c r="N37" s="1"/>
      <c r="O37" s="1"/>
      <c r="P37" s="1"/>
      <c r="Q37" s="1"/>
      <c r="R37" s="1"/>
    </row>
    <row r="38" spans="1:23" s="2" customFormat="1" ht="35">
      <c r="A38" s="16"/>
      <c r="B38" s="16">
        <v>35</v>
      </c>
      <c r="C38" s="19">
        <v>45387</v>
      </c>
      <c r="D38" s="16" t="s">
        <v>85</v>
      </c>
      <c r="E38" s="16" t="s">
        <v>50</v>
      </c>
      <c r="F38" s="16">
        <v>0</v>
      </c>
      <c r="G38" s="16">
        <v>0</v>
      </c>
      <c r="H38" s="16" t="s">
        <v>13</v>
      </c>
      <c r="I38" s="22" t="s">
        <v>74</v>
      </c>
      <c r="J38" s="16">
        <v>50</v>
      </c>
      <c r="K38" s="16" t="s">
        <v>21</v>
      </c>
      <c r="L38" s="16" t="s">
        <v>75</v>
      </c>
      <c r="M38" s="1"/>
      <c r="N38" s="1"/>
      <c r="O38" s="1"/>
      <c r="P38" s="1"/>
      <c r="Q38" s="1"/>
      <c r="R38" s="1"/>
    </row>
    <row r="39" spans="1:23" s="2" customFormat="1">
      <c r="A39" s="16"/>
      <c r="B39" s="16">
        <v>36</v>
      </c>
      <c r="C39" s="19">
        <v>45387</v>
      </c>
      <c r="D39" s="16" t="s">
        <v>85</v>
      </c>
      <c r="E39" s="16" t="s">
        <v>50</v>
      </c>
      <c r="F39" s="16">
        <v>0</v>
      </c>
      <c r="G39" s="16">
        <v>0</v>
      </c>
      <c r="H39" s="16" t="s">
        <v>13</v>
      </c>
      <c r="I39" s="16" t="s">
        <v>52</v>
      </c>
      <c r="J39" s="16">
        <v>20</v>
      </c>
      <c r="K39" s="16" t="s">
        <v>21</v>
      </c>
      <c r="L39" s="16" t="s">
        <v>76</v>
      </c>
      <c r="M39" s="1"/>
      <c r="N39" s="1"/>
      <c r="O39" s="1"/>
      <c r="P39" s="1"/>
      <c r="Q39" s="1"/>
      <c r="R39" s="1"/>
    </row>
    <row r="40" spans="1:23" s="2" customFormat="1" ht="35">
      <c r="A40" s="16"/>
      <c r="B40" s="16">
        <v>37</v>
      </c>
      <c r="C40" s="19">
        <v>45387</v>
      </c>
      <c r="D40" s="16" t="s">
        <v>85</v>
      </c>
      <c r="E40" s="16" t="s">
        <v>50</v>
      </c>
      <c r="F40" s="16">
        <v>0</v>
      </c>
      <c r="G40" s="16">
        <v>0</v>
      </c>
      <c r="H40" s="16" t="s">
        <v>13</v>
      </c>
      <c r="I40" s="16" t="s">
        <v>52</v>
      </c>
      <c r="J40" s="16">
        <v>20</v>
      </c>
      <c r="K40" s="16" t="s">
        <v>21</v>
      </c>
      <c r="L40" s="22" t="s">
        <v>77</v>
      </c>
      <c r="M40" s="1"/>
      <c r="N40" s="1"/>
      <c r="O40" s="1"/>
      <c r="P40" s="1"/>
      <c r="Q40" s="1"/>
      <c r="R40" s="1"/>
    </row>
    <row r="41" spans="1:23" s="2" customFormat="1">
      <c r="A41" s="16"/>
      <c r="B41" s="16">
        <v>38</v>
      </c>
      <c r="C41" s="19">
        <v>45387</v>
      </c>
      <c r="D41" s="16" t="s">
        <v>85</v>
      </c>
      <c r="E41" s="16" t="s">
        <v>50</v>
      </c>
      <c r="F41" s="16">
        <v>0</v>
      </c>
      <c r="G41" s="16">
        <v>0</v>
      </c>
      <c r="H41" s="16" t="s">
        <v>13</v>
      </c>
      <c r="I41" s="16" t="s">
        <v>34</v>
      </c>
      <c r="J41" s="16">
        <v>30</v>
      </c>
      <c r="K41" s="16" t="s">
        <v>21</v>
      </c>
      <c r="L41" s="16" t="s">
        <v>78</v>
      </c>
      <c r="M41" s="1"/>
      <c r="N41" s="1"/>
      <c r="O41" s="1"/>
      <c r="P41" s="1"/>
      <c r="Q41" s="1"/>
      <c r="R41" s="1"/>
    </row>
    <row r="42" spans="1:23" s="2" customFormat="1">
      <c r="A42" s="16"/>
      <c r="B42" s="16">
        <v>39</v>
      </c>
      <c r="C42" s="19">
        <v>45387</v>
      </c>
      <c r="D42" s="16" t="s">
        <v>85</v>
      </c>
      <c r="E42" s="16" t="s">
        <v>18</v>
      </c>
      <c r="F42" s="16">
        <v>0</v>
      </c>
      <c r="G42" s="16">
        <v>0</v>
      </c>
      <c r="H42" s="16" t="s">
        <v>19</v>
      </c>
      <c r="I42" s="16" t="s">
        <v>44</v>
      </c>
      <c r="J42" s="16">
        <v>15</v>
      </c>
      <c r="K42" s="16" t="s">
        <v>21</v>
      </c>
      <c r="L42" s="16" t="s">
        <v>79</v>
      </c>
      <c r="M42" s="1"/>
      <c r="N42" s="1"/>
      <c r="O42" s="1"/>
      <c r="P42" s="1"/>
      <c r="Q42" s="1"/>
      <c r="R42" s="1"/>
    </row>
    <row r="43" spans="1:23" s="2" customFormat="1">
      <c r="A43" s="16"/>
      <c r="B43" s="16">
        <v>40</v>
      </c>
      <c r="C43" s="19">
        <v>45387</v>
      </c>
      <c r="D43" s="16" t="s">
        <v>85</v>
      </c>
      <c r="E43" s="16" t="s">
        <v>18</v>
      </c>
      <c r="F43" s="16">
        <v>0</v>
      </c>
      <c r="G43" s="16">
        <v>0</v>
      </c>
      <c r="H43" s="16" t="s">
        <v>19</v>
      </c>
      <c r="I43" s="16" t="s">
        <v>44</v>
      </c>
      <c r="J43" s="16">
        <v>20</v>
      </c>
      <c r="K43" s="16" t="s">
        <v>21</v>
      </c>
      <c r="L43" s="16" t="s">
        <v>80</v>
      </c>
      <c r="M43" s="1"/>
      <c r="N43" s="1"/>
      <c r="O43" s="1"/>
      <c r="P43" s="1"/>
      <c r="Q43" s="1"/>
      <c r="R43" s="1"/>
    </row>
    <row r="44" spans="1:23" s="2" customFormat="1">
      <c r="A44" s="16"/>
      <c r="B44" s="16">
        <v>41</v>
      </c>
      <c r="C44" s="19">
        <v>45387</v>
      </c>
      <c r="D44" s="16" t="s">
        <v>85</v>
      </c>
      <c r="E44" s="16" t="s">
        <v>18</v>
      </c>
      <c r="F44" s="16">
        <v>0</v>
      </c>
      <c r="G44" s="16">
        <v>0</v>
      </c>
      <c r="H44" s="16" t="s">
        <v>19</v>
      </c>
      <c r="I44" s="16" t="s">
        <v>44</v>
      </c>
      <c r="J44" s="16">
        <v>35</v>
      </c>
      <c r="K44" s="16" t="s">
        <v>21</v>
      </c>
      <c r="L44" s="16" t="s">
        <v>81</v>
      </c>
      <c r="M44" s="1"/>
      <c r="N44" s="1"/>
      <c r="O44" s="1"/>
      <c r="P44" s="1"/>
      <c r="Q44" s="1"/>
      <c r="R44" s="1"/>
    </row>
    <row r="45" spans="1:23" s="2" customFormat="1" ht="52.5">
      <c r="A45" s="16"/>
      <c r="B45" s="16">
        <v>42</v>
      </c>
      <c r="C45" s="19">
        <v>45387</v>
      </c>
      <c r="D45" s="16" t="s">
        <v>85</v>
      </c>
      <c r="E45" s="16" t="s">
        <v>18</v>
      </c>
      <c r="F45" s="16">
        <v>0</v>
      </c>
      <c r="G45" s="16">
        <v>0</v>
      </c>
      <c r="H45" s="16" t="s">
        <v>19</v>
      </c>
      <c r="I45" s="16" t="s">
        <v>65</v>
      </c>
      <c r="J45" s="16">
        <v>70</v>
      </c>
      <c r="K45" s="16" t="s">
        <v>21</v>
      </c>
      <c r="L45" s="22" t="s">
        <v>84</v>
      </c>
      <c r="M45" s="1"/>
      <c r="N45" s="1"/>
      <c r="O45" s="1"/>
      <c r="P45" s="1"/>
      <c r="Q45" s="1"/>
      <c r="R45" s="1"/>
    </row>
    <row r="46" spans="1:23" s="2" customFormat="1">
      <c r="A46" s="16"/>
      <c r="B46" s="16">
        <v>43</v>
      </c>
      <c r="C46" s="19">
        <v>45387</v>
      </c>
      <c r="D46" s="16" t="s">
        <v>85</v>
      </c>
      <c r="E46" s="16" t="s">
        <v>18</v>
      </c>
      <c r="F46" s="16">
        <v>0</v>
      </c>
      <c r="G46" s="16">
        <v>0</v>
      </c>
      <c r="H46" s="16" t="s">
        <v>19</v>
      </c>
      <c r="I46" s="16" t="s">
        <v>44</v>
      </c>
      <c r="J46" s="16">
        <v>10</v>
      </c>
      <c r="K46" s="16" t="s">
        <v>21</v>
      </c>
      <c r="L46" s="16" t="s">
        <v>82</v>
      </c>
      <c r="M46" s="1"/>
      <c r="N46" s="1"/>
      <c r="O46" s="1"/>
      <c r="P46" s="1"/>
      <c r="Q46" s="1"/>
      <c r="R46" s="1"/>
    </row>
    <row r="47" spans="1:23" s="2" customFormat="1" ht="70">
      <c r="A47" s="16"/>
      <c r="B47" s="16">
        <v>44</v>
      </c>
      <c r="C47" s="19">
        <v>45387</v>
      </c>
      <c r="D47" s="16" t="s">
        <v>85</v>
      </c>
      <c r="E47" s="16" t="s">
        <v>18</v>
      </c>
      <c r="F47" s="16">
        <v>0</v>
      </c>
      <c r="G47" s="16">
        <v>0</v>
      </c>
      <c r="H47" s="16" t="s">
        <v>19</v>
      </c>
      <c r="I47" s="16" t="s">
        <v>44</v>
      </c>
      <c r="J47" s="16">
        <v>5</v>
      </c>
      <c r="K47" s="16" t="s">
        <v>21</v>
      </c>
      <c r="L47" s="22" t="s">
        <v>83</v>
      </c>
      <c r="M47" s="1"/>
      <c r="N47" s="1"/>
      <c r="O47" s="1"/>
      <c r="P47" s="1"/>
      <c r="Q47" s="1"/>
      <c r="R47" s="1"/>
    </row>
    <row r="48" spans="1:23" ht="25">
      <c r="A48" s="13" t="s">
        <v>61</v>
      </c>
      <c r="B48" s="13"/>
      <c r="C48" s="13"/>
      <c r="D48" s="13"/>
      <c r="E48" s="13"/>
      <c r="F48" s="13"/>
      <c r="G48" s="13"/>
      <c r="H48" s="13"/>
      <c r="I48" s="13"/>
      <c r="J48" s="5">
        <f>SUM(J31:J47)</f>
        <v>1087</v>
      </c>
      <c r="K48" s="4"/>
      <c r="L48" s="4"/>
      <c r="M48" s="8">
        <v>12</v>
      </c>
      <c r="N48" s="8"/>
      <c r="O48" s="2"/>
      <c r="P48" s="2"/>
      <c r="Q48" s="2"/>
      <c r="R48" s="2"/>
      <c r="S48" s="2"/>
      <c r="T48" s="2"/>
      <c r="U48" s="2"/>
      <c r="V48" s="2"/>
      <c r="W48" s="2"/>
    </row>
    <row r="49" spans="1:18" s="2" customFormat="1" ht="36.5" customHeight="1">
      <c r="A49" s="16"/>
      <c r="B49" s="23">
        <v>45</v>
      </c>
      <c r="C49" s="24">
        <v>45417</v>
      </c>
      <c r="D49" s="23" t="s">
        <v>86</v>
      </c>
      <c r="E49" s="23" t="s">
        <v>50</v>
      </c>
      <c r="F49" s="23">
        <v>0</v>
      </c>
      <c r="G49" s="23">
        <v>0</v>
      </c>
      <c r="H49" s="23" t="s">
        <v>13</v>
      </c>
      <c r="I49" s="25" t="s">
        <v>87</v>
      </c>
      <c r="J49" s="23">
        <v>40</v>
      </c>
      <c r="K49" s="23" t="s">
        <v>21</v>
      </c>
      <c r="L49" s="25" t="s">
        <v>88</v>
      </c>
      <c r="M49" s="1"/>
      <c r="N49" s="1"/>
      <c r="O49" s="1"/>
      <c r="P49" s="1"/>
      <c r="Q49" s="1"/>
      <c r="R49" s="1"/>
    </row>
    <row r="50" spans="1:18" ht="52.5">
      <c r="A50" s="16"/>
      <c r="B50" s="23">
        <v>46</v>
      </c>
      <c r="C50" s="24">
        <v>45417</v>
      </c>
      <c r="D50" s="23" t="s">
        <v>86</v>
      </c>
      <c r="E50" s="23" t="s">
        <v>11</v>
      </c>
      <c r="F50" s="23">
        <v>4000</v>
      </c>
      <c r="G50" s="23">
        <v>0</v>
      </c>
      <c r="H50" s="23" t="s">
        <v>13</v>
      </c>
      <c r="I50" s="22" t="s">
        <v>43</v>
      </c>
      <c r="J50" s="23">
        <v>4000</v>
      </c>
      <c r="K50" s="23" t="s">
        <v>21</v>
      </c>
      <c r="L50" s="25" t="s">
        <v>89</v>
      </c>
    </row>
    <row r="51" spans="1:18">
      <c r="A51" s="16"/>
      <c r="B51" s="23">
        <v>47</v>
      </c>
      <c r="C51" s="24">
        <v>45417</v>
      </c>
      <c r="D51" s="23" t="s">
        <v>86</v>
      </c>
      <c r="E51" s="23" t="s">
        <v>18</v>
      </c>
      <c r="F51" s="23">
        <v>0</v>
      </c>
      <c r="G51" s="23">
        <v>0</v>
      </c>
      <c r="H51" s="23" t="s">
        <v>19</v>
      </c>
      <c r="I51" s="23" t="s">
        <v>90</v>
      </c>
      <c r="J51" s="23">
        <v>200</v>
      </c>
      <c r="K51" s="23" t="s">
        <v>21</v>
      </c>
      <c r="L51" s="25" t="s">
        <v>91</v>
      </c>
    </row>
    <row r="52" spans="1:18" ht="52.5">
      <c r="A52" s="16"/>
      <c r="B52" s="23">
        <v>48</v>
      </c>
      <c r="C52" s="24">
        <v>45417</v>
      </c>
      <c r="D52" s="23" t="s">
        <v>86</v>
      </c>
      <c r="E52" s="16" t="s">
        <v>18</v>
      </c>
      <c r="F52" s="16">
        <v>0</v>
      </c>
      <c r="G52" s="16">
        <v>0</v>
      </c>
      <c r="H52" s="16" t="s">
        <v>19</v>
      </c>
      <c r="I52" s="16" t="s">
        <v>65</v>
      </c>
      <c r="J52" s="16">
        <v>40</v>
      </c>
      <c r="K52" s="16" t="s">
        <v>21</v>
      </c>
      <c r="L52" s="22" t="s">
        <v>92</v>
      </c>
    </row>
    <row r="53" spans="1:18">
      <c r="A53" s="16"/>
      <c r="B53" s="23">
        <v>49</v>
      </c>
      <c r="C53" s="24">
        <v>45417</v>
      </c>
      <c r="D53" s="23" t="s">
        <v>86</v>
      </c>
      <c r="E53" s="23" t="s">
        <v>50</v>
      </c>
      <c r="F53" s="23">
        <v>0</v>
      </c>
      <c r="G53" s="23">
        <v>0</v>
      </c>
      <c r="H53" s="23" t="s">
        <v>13</v>
      </c>
      <c r="I53" s="23" t="s">
        <v>24</v>
      </c>
      <c r="J53" s="23">
        <v>5</v>
      </c>
      <c r="K53" s="23" t="s">
        <v>21</v>
      </c>
      <c r="L53" s="25" t="s">
        <v>93</v>
      </c>
    </row>
    <row r="54" spans="1:18">
      <c r="A54" s="16"/>
      <c r="B54" s="23">
        <v>50</v>
      </c>
      <c r="C54" s="24">
        <v>45417</v>
      </c>
      <c r="D54" s="23" t="s">
        <v>86</v>
      </c>
      <c r="E54" s="16" t="s">
        <v>50</v>
      </c>
      <c r="F54" s="16">
        <v>0</v>
      </c>
      <c r="G54" s="16">
        <v>0</v>
      </c>
      <c r="H54" s="16" t="s">
        <v>13</v>
      </c>
      <c r="I54" s="16" t="s">
        <v>94</v>
      </c>
      <c r="J54" s="16">
        <v>30</v>
      </c>
      <c r="K54" s="16" t="s">
        <v>21</v>
      </c>
      <c r="L54" s="22" t="s">
        <v>95</v>
      </c>
    </row>
    <row r="55" spans="1:18" ht="35">
      <c r="A55" s="16"/>
      <c r="B55" s="23">
        <v>51</v>
      </c>
      <c r="C55" s="24">
        <v>45417</v>
      </c>
      <c r="D55" s="23" t="s">
        <v>86</v>
      </c>
      <c r="E55" s="23" t="s">
        <v>18</v>
      </c>
      <c r="F55" s="23">
        <v>0</v>
      </c>
      <c r="G55" s="23">
        <v>0</v>
      </c>
      <c r="H55" s="23" t="s">
        <v>19</v>
      </c>
      <c r="I55" s="25" t="s">
        <v>96</v>
      </c>
      <c r="J55" s="23">
        <v>500</v>
      </c>
      <c r="K55" s="23" t="s">
        <v>97</v>
      </c>
      <c r="L55" s="25" t="s">
        <v>98</v>
      </c>
    </row>
    <row r="56" spans="1:18" ht="35">
      <c r="A56" s="16"/>
      <c r="B56" s="23">
        <v>52</v>
      </c>
      <c r="C56" s="24">
        <v>45417</v>
      </c>
      <c r="D56" s="23" t="s">
        <v>86</v>
      </c>
      <c r="E56" s="23" t="s">
        <v>18</v>
      </c>
      <c r="F56" s="23">
        <v>0</v>
      </c>
      <c r="G56" s="23">
        <v>0</v>
      </c>
      <c r="H56" s="23" t="s">
        <v>19</v>
      </c>
      <c r="I56" s="25" t="s">
        <v>99</v>
      </c>
      <c r="J56" s="23">
        <v>240</v>
      </c>
      <c r="K56" s="23" t="s">
        <v>21</v>
      </c>
      <c r="L56" s="25" t="s">
        <v>98</v>
      </c>
    </row>
    <row r="57" spans="1:18" ht="35">
      <c r="A57" s="16"/>
      <c r="B57" s="23">
        <v>53</v>
      </c>
      <c r="C57" s="24">
        <v>45417</v>
      </c>
      <c r="D57" s="23" t="s">
        <v>86</v>
      </c>
      <c r="E57" s="23" t="s">
        <v>18</v>
      </c>
      <c r="F57" s="23">
        <v>0</v>
      </c>
      <c r="G57" s="23">
        <v>0</v>
      </c>
      <c r="H57" s="23" t="s">
        <v>19</v>
      </c>
      <c r="I57" s="23" t="s">
        <v>100</v>
      </c>
      <c r="J57" s="23">
        <v>180</v>
      </c>
      <c r="K57" s="23" t="s">
        <v>21</v>
      </c>
      <c r="L57" s="25" t="s">
        <v>98</v>
      </c>
    </row>
    <row r="58" spans="1:18" ht="35">
      <c r="A58" s="16"/>
      <c r="B58" s="23">
        <v>54</v>
      </c>
      <c r="C58" s="24">
        <v>45417</v>
      </c>
      <c r="D58" s="23" t="s">
        <v>86</v>
      </c>
      <c r="E58" s="23" t="s">
        <v>18</v>
      </c>
      <c r="F58" s="23">
        <v>0</v>
      </c>
      <c r="G58" s="23">
        <v>0</v>
      </c>
      <c r="H58" s="23" t="s">
        <v>19</v>
      </c>
      <c r="I58" s="25" t="s">
        <v>101</v>
      </c>
      <c r="J58" s="23">
        <v>75</v>
      </c>
      <c r="K58" s="23" t="s">
        <v>21</v>
      </c>
      <c r="L58" s="25" t="s">
        <v>98</v>
      </c>
    </row>
    <row r="59" spans="1:18" ht="35">
      <c r="A59" s="16"/>
      <c r="B59" s="23">
        <v>55</v>
      </c>
      <c r="C59" s="24">
        <v>45417</v>
      </c>
      <c r="D59" s="23" t="s">
        <v>86</v>
      </c>
      <c r="E59" s="23" t="s">
        <v>18</v>
      </c>
      <c r="F59" s="23">
        <v>0</v>
      </c>
      <c r="G59" s="23">
        <v>0</v>
      </c>
      <c r="H59" s="23" t="s">
        <v>19</v>
      </c>
      <c r="I59" s="23" t="s">
        <v>102</v>
      </c>
      <c r="J59" s="23">
        <v>50</v>
      </c>
      <c r="K59" s="23" t="s">
        <v>21</v>
      </c>
      <c r="L59" s="25" t="s">
        <v>98</v>
      </c>
    </row>
    <row r="60" spans="1:18" ht="35">
      <c r="A60" s="16"/>
      <c r="B60" s="23">
        <v>56</v>
      </c>
      <c r="C60" s="24">
        <v>45417</v>
      </c>
      <c r="D60" s="23" t="s">
        <v>86</v>
      </c>
      <c r="E60" s="23" t="s">
        <v>18</v>
      </c>
      <c r="F60" s="23">
        <v>0</v>
      </c>
      <c r="G60" s="23">
        <v>0</v>
      </c>
      <c r="H60" s="23" t="s">
        <v>19</v>
      </c>
      <c r="I60" s="25" t="s">
        <v>103</v>
      </c>
      <c r="J60" s="23">
        <v>10</v>
      </c>
      <c r="K60" s="23" t="s">
        <v>104</v>
      </c>
      <c r="L60" s="25" t="s">
        <v>98</v>
      </c>
    </row>
    <row r="61" spans="1:18" ht="35">
      <c r="A61" s="16"/>
      <c r="B61" s="23">
        <v>57</v>
      </c>
      <c r="C61" s="24">
        <v>45417</v>
      </c>
      <c r="D61" s="23" t="s">
        <v>86</v>
      </c>
      <c r="E61" s="23" t="s">
        <v>18</v>
      </c>
      <c r="F61" s="23">
        <v>0</v>
      </c>
      <c r="G61" s="23">
        <v>0</v>
      </c>
      <c r="H61" s="23" t="s">
        <v>19</v>
      </c>
      <c r="I61" s="23" t="s">
        <v>105</v>
      </c>
      <c r="J61" s="23">
        <v>30</v>
      </c>
      <c r="K61" s="26" t="s">
        <v>106</v>
      </c>
      <c r="L61" s="25" t="s">
        <v>98</v>
      </c>
    </row>
    <row r="62" spans="1:18">
      <c r="A62" s="16"/>
      <c r="B62" s="23">
        <v>58</v>
      </c>
      <c r="C62" s="24">
        <v>45417</v>
      </c>
      <c r="D62" s="23" t="s">
        <v>86</v>
      </c>
      <c r="E62" s="23" t="s">
        <v>18</v>
      </c>
      <c r="F62" s="23">
        <v>0</v>
      </c>
      <c r="G62" s="23">
        <v>0</v>
      </c>
      <c r="H62" s="23" t="s">
        <v>19</v>
      </c>
      <c r="I62" s="23" t="s">
        <v>34</v>
      </c>
      <c r="J62" s="23">
        <v>40</v>
      </c>
      <c r="K62" s="23" t="s">
        <v>21</v>
      </c>
      <c r="L62" s="25" t="s">
        <v>107</v>
      </c>
    </row>
    <row r="63" spans="1:18">
      <c r="A63" s="16"/>
      <c r="B63" s="23">
        <v>59</v>
      </c>
      <c r="C63" s="24">
        <v>45417</v>
      </c>
      <c r="D63" s="23" t="s">
        <v>86</v>
      </c>
      <c r="E63" s="23" t="s">
        <v>18</v>
      </c>
      <c r="F63" s="23">
        <v>0</v>
      </c>
      <c r="G63" s="23">
        <v>0</v>
      </c>
      <c r="H63" s="23" t="s">
        <v>19</v>
      </c>
      <c r="I63" s="23" t="s">
        <v>108</v>
      </c>
      <c r="J63" s="23">
        <v>210</v>
      </c>
      <c r="K63" s="23" t="s">
        <v>109</v>
      </c>
      <c r="L63" s="25" t="s">
        <v>107</v>
      </c>
    </row>
    <row r="64" spans="1:18" ht="35">
      <c r="A64" s="16"/>
      <c r="B64" s="23">
        <v>60</v>
      </c>
      <c r="C64" s="24">
        <v>45417</v>
      </c>
      <c r="D64" s="23" t="s">
        <v>86</v>
      </c>
      <c r="E64" s="23" t="s">
        <v>18</v>
      </c>
      <c r="F64" s="23">
        <v>0</v>
      </c>
      <c r="G64" s="23">
        <v>0</v>
      </c>
      <c r="H64" s="23" t="s">
        <v>19</v>
      </c>
      <c r="I64" s="25" t="s">
        <v>110</v>
      </c>
      <c r="J64" s="23">
        <v>180</v>
      </c>
      <c r="K64" s="23" t="s">
        <v>21</v>
      </c>
      <c r="L64" s="25" t="s">
        <v>98</v>
      </c>
    </row>
    <row r="65" spans="1:23">
      <c r="A65" s="16"/>
      <c r="B65" s="23">
        <v>61</v>
      </c>
      <c r="C65" s="24">
        <v>45417</v>
      </c>
      <c r="D65" s="23" t="s">
        <v>86</v>
      </c>
      <c r="E65" s="23" t="s">
        <v>18</v>
      </c>
      <c r="F65" s="23">
        <v>0</v>
      </c>
      <c r="G65" s="23">
        <v>0</v>
      </c>
      <c r="H65" s="23" t="s">
        <v>19</v>
      </c>
      <c r="I65" s="23" t="s">
        <v>113</v>
      </c>
      <c r="J65" s="23">
        <v>100</v>
      </c>
      <c r="K65" s="23" t="s">
        <v>21</v>
      </c>
      <c r="L65" s="25" t="s">
        <v>112</v>
      </c>
    </row>
    <row r="66" spans="1:23">
      <c r="A66" s="16"/>
      <c r="B66" s="23">
        <v>62</v>
      </c>
      <c r="C66" s="24">
        <v>45417</v>
      </c>
      <c r="D66" s="23" t="s">
        <v>86</v>
      </c>
      <c r="E66" s="23" t="s">
        <v>50</v>
      </c>
      <c r="F66" s="23">
        <v>0</v>
      </c>
      <c r="G66" s="23">
        <v>0</v>
      </c>
      <c r="H66" s="23" t="s">
        <v>13</v>
      </c>
      <c r="I66" s="23" t="s">
        <v>111</v>
      </c>
      <c r="J66" s="23">
        <v>50</v>
      </c>
      <c r="K66" s="23" t="s">
        <v>21</v>
      </c>
      <c r="L66" s="25" t="s">
        <v>112</v>
      </c>
    </row>
    <row r="67" spans="1:23">
      <c r="A67" s="16"/>
      <c r="B67" s="23">
        <v>63</v>
      </c>
      <c r="C67" s="24">
        <v>45417</v>
      </c>
      <c r="D67" s="23" t="s">
        <v>86</v>
      </c>
      <c r="E67" s="23" t="s">
        <v>18</v>
      </c>
      <c r="F67" s="23">
        <v>0</v>
      </c>
      <c r="G67" s="23">
        <v>0</v>
      </c>
      <c r="H67" s="23" t="s">
        <v>19</v>
      </c>
      <c r="I67" s="23" t="s">
        <v>114</v>
      </c>
      <c r="J67" s="23">
        <v>50</v>
      </c>
      <c r="K67" s="23" t="s">
        <v>21</v>
      </c>
      <c r="L67" s="25" t="s">
        <v>112</v>
      </c>
    </row>
    <row r="68" spans="1:23" ht="35">
      <c r="A68" s="16"/>
      <c r="B68" s="23">
        <v>64</v>
      </c>
      <c r="C68" s="24">
        <v>45417</v>
      </c>
      <c r="D68" s="23" t="s">
        <v>86</v>
      </c>
      <c r="E68" s="23" t="s">
        <v>18</v>
      </c>
      <c r="F68" s="23">
        <v>0</v>
      </c>
      <c r="G68" s="23">
        <v>0</v>
      </c>
      <c r="H68" s="23" t="s">
        <v>19</v>
      </c>
      <c r="I68" s="23" t="s">
        <v>115</v>
      </c>
      <c r="J68" s="23">
        <v>42</v>
      </c>
      <c r="K68" s="25" t="s">
        <v>116</v>
      </c>
      <c r="L68" s="25" t="s">
        <v>112</v>
      </c>
    </row>
    <row r="69" spans="1:23">
      <c r="A69" s="16"/>
      <c r="B69" s="23">
        <v>65</v>
      </c>
      <c r="C69" s="24">
        <v>45417</v>
      </c>
      <c r="D69" s="23" t="s">
        <v>86</v>
      </c>
      <c r="E69" s="23" t="s">
        <v>18</v>
      </c>
      <c r="F69" s="23">
        <v>0</v>
      </c>
      <c r="G69" s="23">
        <v>0</v>
      </c>
      <c r="H69" s="23" t="s">
        <v>19</v>
      </c>
      <c r="I69" s="23" t="s">
        <v>117</v>
      </c>
      <c r="J69" s="23">
        <v>70</v>
      </c>
      <c r="K69" s="23" t="s">
        <v>21</v>
      </c>
      <c r="L69" s="25" t="s">
        <v>112</v>
      </c>
    </row>
    <row r="70" spans="1:23">
      <c r="A70" s="16"/>
      <c r="B70" s="23">
        <v>66</v>
      </c>
      <c r="C70" s="24">
        <v>45417</v>
      </c>
      <c r="D70" s="23" t="s">
        <v>86</v>
      </c>
      <c r="E70" s="23" t="s">
        <v>18</v>
      </c>
      <c r="F70" s="23">
        <v>0</v>
      </c>
      <c r="G70" s="23">
        <v>0</v>
      </c>
      <c r="H70" s="23" t="s">
        <v>19</v>
      </c>
      <c r="I70" s="23" t="s">
        <v>118</v>
      </c>
      <c r="J70" s="23">
        <v>30</v>
      </c>
      <c r="K70" s="23" t="s">
        <v>21</v>
      </c>
      <c r="L70" s="25" t="s">
        <v>112</v>
      </c>
    </row>
    <row r="71" spans="1:23">
      <c r="A71" s="16"/>
      <c r="B71" s="23">
        <v>67</v>
      </c>
      <c r="C71" s="24">
        <v>45417</v>
      </c>
      <c r="D71" s="23" t="s">
        <v>86</v>
      </c>
      <c r="E71" s="23" t="s">
        <v>18</v>
      </c>
      <c r="F71" s="23">
        <v>0</v>
      </c>
      <c r="G71" s="23">
        <v>0</v>
      </c>
      <c r="H71" s="23" t="s">
        <v>19</v>
      </c>
      <c r="I71" s="23" t="s">
        <v>119</v>
      </c>
      <c r="J71" s="23">
        <v>40</v>
      </c>
      <c r="K71" s="23" t="s">
        <v>21</v>
      </c>
      <c r="L71" s="25" t="s">
        <v>112</v>
      </c>
    </row>
    <row r="72" spans="1:23" ht="35">
      <c r="A72" s="16"/>
      <c r="B72" s="23">
        <v>68</v>
      </c>
      <c r="C72" s="24">
        <v>45417</v>
      </c>
      <c r="D72" s="23" t="s">
        <v>86</v>
      </c>
      <c r="E72" s="23" t="s">
        <v>18</v>
      </c>
      <c r="F72" s="23">
        <v>0</v>
      </c>
      <c r="G72" s="23">
        <v>0</v>
      </c>
      <c r="H72" s="23" t="s">
        <v>19</v>
      </c>
      <c r="I72" s="25" t="s">
        <v>120</v>
      </c>
      <c r="J72" s="23">
        <v>50</v>
      </c>
      <c r="K72" s="23" t="s">
        <v>21</v>
      </c>
      <c r="L72" s="25" t="s">
        <v>112</v>
      </c>
    </row>
    <row r="73" spans="1:23" ht="35">
      <c r="A73" s="16"/>
      <c r="B73" s="23">
        <v>69</v>
      </c>
      <c r="C73" s="24">
        <v>45417</v>
      </c>
      <c r="D73" s="23" t="s">
        <v>86</v>
      </c>
      <c r="E73" s="23" t="s">
        <v>18</v>
      </c>
      <c r="F73" s="23">
        <v>0</v>
      </c>
      <c r="G73" s="23">
        <v>0</v>
      </c>
      <c r="H73" s="23" t="s">
        <v>19</v>
      </c>
      <c r="I73" s="23" t="s">
        <v>121</v>
      </c>
      <c r="J73" s="23">
        <v>15</v>
      </c>
      <c r="K73" s="25" t="s">
        <v>122</v>
      </c>
      <c r="L73" s="25" t="s">
        <v>112</v>
      </c>
    </row>
    <row r="74" spans="1:23">
      <c r="A74" s="16"/>
      <c r="B74" s="23">
        <v>70</v>
      </c>
      <c r="C74" s="24">
        <v>45417</v>
      </c>
      <c r="D74" s="23" t="s">
        <v>86</v>
      </c>
      <c r="E74" s="16" t="s">
        <v>18</v>
      </c>
      <c r="F74" s="16">
        <v>0</v>
      </c>
      <c r="G74" s="16">
        <v>0</v>
      </c>
      <c r="H74" s="16" t="s">
        <v>19</v>
      </c>
      <c r="I74" s="16" t="s">
        <v>44</v>
      </c>
      <c r="J74" s="16">
        <v>40</v>
      </c>
      <c r="K74" s="16" t="s">
        <v>21</v>
      </c>
      <c r="L74" s="16" t="s">
        <v>123</v>
      </c>
    </row>
    <row r="75" spans="1:23">
      <c r="A75" s="16"/>
      <c r="B75" s="23">
        <v>71</v>
      </c>
      <c r="C75" s="24">
        <v>45417</v>
      </c>
      <c r="D75" s="23" t="s">
        <v>86</v>
      </c>
      <c r="E75" s="16" t="s">
        <v>18</v>
      </c>
      <c r="F75" s="16">
        <v>0</v>
      </c>
      <c r="G75" s="16">
        <v>0</v>
      </c>
      <c r="H75" s="16" t="s">
        <v>19</v>
      </c>
      <c r="I75" s="16" t="s">
        <v>44</v>
      </c>
      <c r="J75" s="23">
        <v>25</v>
      </c>
      <c r="K75" s="23" t="s">
        <v>21</v>
      </c>
      <c r="L75" s="16" t="s">
        <v>124</v>
      </c>
    </row>
    <row r="76" spans="1:23">
      <c r="A76" s="16"/>
      <c r="B76" s="23">
        <v>72</v>
      </c>
      <c r="C76" s="24">
        <v>45417</v>
      </c>
      <c r="D76" s="23" t="s">
        <v>86</v>
      </c>
      <c r="E76" s="16" t="s">
        <v>18</v>
      </c>
      <c r="F76" s="16">
        <v>0</v>
      </c>
      <c r="G76" s="16">
        <v>0</v>
      </c>
      <c r="H76" s="16" t="s">
        <v>19</v>
      </c>
      <c r="I76" s="16" t="s">
        <v>44</v>
      </c>
      <c r="J76" s="23">
        <v>15</v>
      </c>
      <c r="K76" s="23" t="s">
        <v>21</v>
      </c>
      <c r="L76" s="25" t="s">
        <v>125</v>
      </c>
    </row>
    <row r="77" spans="1:23" ht="52.5">
      <c r="A77" s="16"/>
      <c r="B77" s="23">
        <v>73</v>
      </c>
      <c r="C77" s="24">
        <v>45417</v>
      </c>
      <c r="D77" s="23" t="s">
        <v>86</v>
      </c>
      <c r="E77" s="16" t="s">
        <v>18</v>
      </c>
      <c r="F77" s="16">
        <v>0</v>
      </c>
      <c r="G77" s="16">
        <v>0</v>
      </c>
      <c r="H77" s="16" t="s">
        <v>19</v>
      </c>
      <c r="I77" s="16" t="s">
        <v>44</v>
      </c>
      <c r="J77" s="23">
        <v>5</v>
      </c>
      <c r="K77" s="25" t="s">
        <v>129</v>
      </c>
      <c r="L77" s="25" t="s">
        <v>126</v>
      </c>
    </row>
    <row r="78" spans="1:23">
      <c r="A78" s="16"/>
      <c r="B78" s="23">
        <v>74</v>
      </c>
      <c r="C78" s="24">
        <v>45417</v>
      </c>
      <c r="D78" s="23" t="s">
        <v>86</v>
      </c>
      <c r="E78" s="23" t="s">
        <v>50</v>
      </c>
      <c r="F78" s="23">
        <v>0</v>
      </c>
      <c r="G78" s="23">
        <v>0</v>
      </c>
      <c r="H78" s="23" t="s">
        <v>13</v>
      </c>
      <c r="I78" s="23" t="s">
        <v>127</v>
      </c>
      <c r="J78" s="23">
        <v>30</v>
      </c>
      <c r="K78" s="23" t="s">
        <v>21</v>
      </c>
      <c r="L78" s="25" t="s">
        <v>128</v>
      </c>
    </row>
    <row r="79" spans="1:23" ht="25">
      <c r="A79" s="13" t="s">
        <v>61</v>
      </c>
      <c r="B79" s="13"/>
      <c r="C79" s="13"/>
      <c r="D79" s="13"/>
      <c r="E79" s="13"/>
      <c r="F79" s="13"/>
      <c r="G79" s="13"/>
      <c r="H79" s="13"/>
      <c r="I79" s="13"/>
      <c r="J79" s="5">
        <f>SUM(J49:J78)</f>
        <v>6392</v>
      </c>
      <c r="K79" s="4"/>
      <c r="L79" s="4"/>
      <c r="M79" s="8">
        <v>12</v>
      </c>
      <c r="N79" s="8"/>
      <c r="O79" s="2"/>
      <c r="P79" s="2"/>
      <c r="Q79" s="2"/>
      <c r="R79" s="2"/>
      <c r="S79" s="2"/>
      <c r="T79" s="2"/>
      <c r="U79" s="2"/>
      <c r="V79" s="2"/>
      <c r="W79" s="2"/>
    </row>
    <row r="80" spans="1:23" ht="37.5" customHeight="1">
      <c r="A80" s="16"/>
      <c r="B80" s="23">
        <v>75</v>
      </c>
      <c r="C80" s="24">
        <v>45448</v>
      </c>
      <c r="D80" s="23" t="s">
        <v>130</v>
      </c>
      <c r="E80" s="23" t="s">
        <v>18</v>
      </c>
      <c r="F80" s="23">
        <v>0</v>
      </c>
      <c r="G80" s="23">
        <v>0</v>
      </c>
      <c r="H80" s="23" t="s">
        <v>19</v>
      </c>
      <c r="I80" s="23" t="s">
        <v>44</v>
      </c>
      <c r="J80" s="23">
        <v>20</v>
      </c>
      <c r="K80" s="23" t="s">
        <v>21</v>
      </c>
      <c r="L80" s="25" t="s">
        <v>131</v>
      </c>
    </row>
    <row r="81" spans="1:23">
      <c r="A81" s="16"/>
      <c r="B81" s="23">
        <v>76</v>
      </c>
      <c r="C81" s="24">
        <v>45448</v>
      </c>
      <c r="D81" s="23" t="s">
        <v>130</v>
      </c>
      <c r="E81" s="23" t="s">
        <v>18</v>
      </c>
      <c r="F81" s="23">
        <v>0</v>
      </c>
      <c r="G81" s="23">
        <v>0</v>
      </c>
      <c r="H81" s="23" t="s">
        <v>19</v>
      </c>
      <c r="I81" s="23" t="s">
        <v>44</v>
      </c>
      <c r="J81" s="23">
        <v>5</v>
      </c>
      <c r="K81" s="23" t="s">
        <v>21</v>
      </c>
      <c r="L81" s="25" t="s">
        <v>132</v>
      </c>
    </row>
    <row r="82" spans="1:23" ht="35">
      <c r="A82" s="16"/>
      <c r="B82" s="23">
        <v>77</v>
      </c>
      <c r="C82" s="24">
        <v>45448</v>
      </c>
      <c r="D82" s="23" t="s">
        <v>130</v>
      </c>
      <c r="E82" s="23" t="s">
        <v>50</v>
      </c>
      <c r="F82" s="23">
        <v>0</v>
      </c>
      <c r="G82" s="23">
        <v>0</v>
      </c>
      <c r="H82" s="23" t="s">
        <v>13</v>
      </c>
      <c r="I82" s="23" t="s">
        <v>118</v>
      </c>
      <c r="J82" s="23">
        <v>9</v>
      </c>
      <c r="K82" s="23" t="s">
        <v>21</v>
      </c>
      <c r="L82" s="25" t="s">
        <v>133</v>
      </c>
    </row>
    <row r="83" spans="1:23">
      <c r="A83" s="16"/>
      <c r="B83" s="23">
        <v>78</v>
      </c>
      <c r="C83" s="24">
        <v>45448</v>
      </c>
      <c r="D83" s="23" t="s">
        <v>130</v>
      </c>
      <c r="E83" s="23" t="s">
        <v>50</v>
      </c>
      <c r="F83" s="23">
        <v>0</v>
      </c>
      <c r="G83" s="23">
        <v>0</v>
      </c>
      <c r="H83" s="23" t="s">
        <v>13</v>
      </c>
      <c r="I83" s="23" t="s">
        <v>134</v>
      </c>
      <c r="J83" s="23">
        <v>10</v>
      </c>
      <c r="K83" s="23" t="s">
        <v>21</v>
      </c>
      <c r="L83" s="25" t="s">
        <v>135</v>
      </c>
    </row>
    <row r="84" spans="1:23">
      <c r="A84" s="16"/>
      <c r="B84" s="23">
        <v>79</v>
      </c>
      <c r="C84" s="24">
        <v>45448</v>
      </c>
      <c r="D84" s="23" t="s">
        <v>130</v>
      </c>
      <c r="E84" s="23" t="s">
        <v>18</v>
      </c>
      <c r="F84" s="23">
        <v>0</v>
      </c>
      <c r="G84" s="23">
        <v>0</v>
      </c>
      <c r="H84" s="23" t="s">
        <v>19</v>
      </c>
      <c r="I84" s="23" t="s">
        <v>136</v>
      </c>
      <c r="J84" s="23">
        <v>45</v>
      </c>
      <c r="K84" s="23" t="s">
        <v>21</v>
      </c>
      <c r="L84" s="25" t="s">
        <v>137</v>
      </c>
    </row>
    <row r="85" spans="1:23">
      <c r="A85" s="16"/>
      <c r="B85" s="23">
        <v>80</v>
      </c>
      <c r="C85" s="24">
        <v>45448</v>
      </c>
      <c r="D85" s="23" t="s">
        <v>130</v>
      </c>
      <c r="E85" s="23" t="s">
        <v>18</v>
      </c>
      <c r="F85" s="23">
        <v>0</v>
      </c>
      <c r="G85" s="23">
        <v>0</v>
      </c>
      <c r="H85" s="23" t="s">
        <v>19</v>
      </c>
      <c r="I85" s="23" t="s">
        <v>52</v>
      </c>
      <c r="J85" s="23">
        <v>10</v>
      </c>
      <c r="K85" s="23" t="s">
        <v>21</v>
      </c>
      <c r="L85" s="25" t="s">
        <v>137</v>
      </c>
    </row>
    <row r="86" spans="1:23">
      <c r="A86" s="16"/>
      <c r="B86" s="23">
        <v>81</v>
      </c>
      <c r="C86" s="24">
        <v>45448</v>
      </c>
      <c r="D86" s="23" t="s">
        <v>130</v>
      </c>
      <c r="E86" s="23" t="s">
        <v>18</v>
      </c>
      <c r="F86" s="23">
        <v>0</v>
      </c>
      <c r="G86" s="23">
        <v>0</v>
      </c>
      <c r="H86" s="23" t="s">
        <v>19</v>
      </c>
      <c r="I86" s="23" t="s">
        <v>115</v>
      </c>
      <c r="J86" s="23">
        <v>20</v>
      </c>
      <c r="K86" s="23" t="s">
        <v>21</v>
      </c>
      <c r="L86" s="25" t="s">
        <v>137</v>
      </c>
    </row>
    <row r="87" spans="1:23">
      <c r="A87" s="16"/>
      <c r="B87" s="23">
        <v>82</v>
      </c>
      <c r="C87" s="24">
        <v>45448</v>
      </c>
      <c r="D87" s="23" t="s">
        <v>130</v>
      </c>
      <c r="E87" s="23" t="s">
        <v>18</v>
      </c>
      <c r="F87" s="23">
        <v>0</v>
      </c>
      <c r="G87" s="23">
        <v>0</v>
      </c>
      <c r="H87" s="23" t="s">
        <v>19</v>
      </c>
      <c r="I87" s="23" t="s">
        <v>44</v>
      </c>
      <c r="J87" s="23">
        <v>15</v>
      </c>
      <c r="K87" s="23" t="s">
        <v>21</v>
      </c>
      <c r="L87" s="25" t="s">
        <v>142</v>
      </c>
    </row>
    <row r="88" spans="1:23">
      <c r="A88" s="16"/>
      <c r="B88" s="23">
        <v>83</v>
      </c>
      <c r="C88" s="24">
        <v>45448</v>
      </c>
      <c r="D88" s="23" t="s">
        <v>130</v>
      </c>
      <c r="E88" s="23" t="s">
        <v>18</v>
      </c>
      <c r="F88" s="23">
        <v>0</v>
      </c>
      <c r="G88" s="23">
        <v>0</v>
      </c>
      <c r="H88" s="23" t="s">
        <v>19</v>
      </c>
      <c r="I88" s="23" t="s">
        <v>138</v>
      </c>
      <c r="J88" s="23">
        <v>50</v>
      </c>
      <c r="K88" s="23" t="s">
        <v>139</v>
      </c>
      <c r="L88" s="25" t="s">
        <v>140</v>
      </c>
    </row>
    <row r="89" spans="1:23" ht="25">
      <c r="A89" s="13" t="s">
        <v>61</v>
      </c>
      <c r="B89" s="13"/>
      <c r="C89" s="13"/>
      <c r="D89" s="13"/>
      <c r="E89" s="13"/>
      <c r="F89" s="13"/>
      <c r="G89" s="13"/>
      <c r="H89" s="13"/>
      <c r="I89" s="13"/>
      <c r="J89" s="5">
        <f>SUM(J80:J88)</f>
        <v>184</v>
      </c>
      <c r="K89" s="4"/>
      <c r="L89" s="4"/>
      <c r="M89" s="8">
        <v>12</v>
      </c>
      <c r="N89" s="8"/>
      <c r="O89" s="2"/>
      <c r="P89" s="2"/>
      <c r="Q89" s="2"/>
      <c r="R89" s="2"/>
      <c r="S89" s="2"/>
      <c r="T89" s="2"/>
      <c r="U89" s="2"/>
      <c r="V89" s="2"/>
      <c r="W89" s="2"/>
    </row>
    <row r="90" spans="1:23" ht="38.5" customHeight="1">
      <c r="A90" s="16"/>
      <c r="B90" s="23">
        <v>83</v>
      </c>
      <c r="C90" s="24">
        <v>45478</v>
      </c>
      <c r="D90" s="23" t="s">
        <v>141</v>
      </c>
      <c r="E90" s="23" t="s">
        <v>18</v>
      </c>
      <c r="F90" s="23">
        <v>0</v>
      </c>
      <c r="G90" s="23">
        <v>0</v>
      </c>
      <c r="H90" s="23" t="s">
        <v>19</v>
      </c>
      <c r="I90" s="23" t="s">
        <v>44</v>
      </c>
      <c r="J90" s="23">
        <v>5</v>
      </c>
      <c r="K90" s="23" t="s">
        <v>21</v>
      </c>
      <c r="L90" s="25" t="s">
        <v>132</v>
      </c>
    </row>
    <row r="91" spans="1:23" ht="122.5">
      <c r="A91" s="16"/>
      <c r="B91" s="23">
        <v>84</v>
      </c>
      <c r="C91" s="24">
        <v>45478</v>
      </c>
      <c r="D91" s="23" t="s">
        <v>141</v>
      </c>
      <c r="E91" s="23" t="s">
        <v>18</v>
      </c>
      <c r="F91" s="23">
        <v>0</v>
      </c>
      <c r="G91" s="23">
        <v>0</v>
      </c>
      <c r="H91" s="23" t="s">
        <v>19</v>
      </c>
      <c r="I91" s="25" t="s">
        <v>143</v>
      </c>
      <c r="J91" s="23">
        <v>167</v>
      </c>
      <c r="K91" s="25" t="s">
        <v>144</v>
      </c>
      <c r="L91" s="25" t="s">
        <v>145</v>
      </c>
    </row>
    <row r="92" spans="1:23">
      <c r="A92" s="16"/>
      <c r="B92" s="23">
        <v>85</v>
      </c>
      <c r="C92" s="24">
        <v>45478</v>
      </c>
      <c r="D92" s="23" t="s">
        <v>141</v>
      </c>
      <c r="E92" s="23" t="s">
        <v>18</v>
      </c>
      <c r="F92" s="23">
        <v>0</v>
      </c>
      <c r="G92" s="23">
        <v>0</v>
      </c>
      <c r="H92" s="23" t="s">
        <v>19</v>
      </c>
      <c r="I92" s="23" t="s">
        <v>44</v>
      </c>
      <c r="J92" s="23">
        <v>20</v>
      </c>
      <c r="K92" s="23" t="s">
        <v>21</v>
      </c>
      <c r="L92" s="25" t="s">
        <v>146</v>
      </c>
    </row>
    <row r="93" spans="1:23">
      <c r="A93" s="16"/>
      <c r="B93" s="23">
        <v>86</v>
      </c>
      <c r="C93" s="24">
        <v>45478</v>
      </c>
      <c r="D93" s="23" t="s">
        <v>141</v>
      </c>
      <c r="E93" s="23" t="s">
        <v>18</v>
      </c>
      <c r="F93" s="23">
        <v>0</v>
      </c>
      <c r="G93" s="23">
        <v>0</v>
      </c>
      <c r="H93" s="23" t="s">
        <v>19</v>
      </c>
      <c r="I93" s="23" t="s">
        <v>44</v>
      </c>
      <c r="J93" s="23">
        <v>70</v>
      </c>
      <c r="K93" s="23" t="s">
        <v>21</v>
      </c>
      <c r="L93" s="25" t="s">
        <v>147</v>
      </c>
    </row>
    <row r="94" spans="1:23">
      <c r="A94" s="16"/>
      <c r="B94" s="23">
        <v>87</v>
      </c>
      <c r="C94" s="24">
        <v>45478</v>
      </c>
      <c r="D94" s="23" t="s">
        <v>141</v>
      </c>
      <c r="E94" s="23" t="s">
        <v>18</v>
      </c>
      <c r="F94" s="23">
        <v>0</v>
      </c>
      <c r="G94" s="23">
        <v>0</v>
      </c>
      <c r="H94" s="23" t="s">
        <v>19</v>
      </c>
      <c r="I94" s="23" t="s">
        <v>52</v>
      </c>
      <c r="J94" s="23">
        <v>10</v>
      </c>
      <c r="K94" s="23" t="s">
        <v>21</v>
      </c>
      <c r="L94" s="25" t="s">
        <v>148</v>
      </c>
    </row>
    <row r="95" spans="1:23" ht="25">
      <c r="A95" s="13" t="s">
        <v>61</v>
      </c>
      <c r="B95" s="13"/>
      <c r="C95" s="13"/>
      <c r="D95" s="13"/>
      <c r="E95" s="13"/>
      <c r="F95" s="13"/>
      <c r="G95" s="13"/>
      <c r="H95" s="13"/>
      <c r="I95" s="13"/>
      <c r="J95" s="5">
        <f>SUM(J90:J94)</f>
        <v>272</v>
      </c>
      <c r="K95" s="4"/>
      <c r="L95" s="4"/>
      <c r="M95" s="8">
        <v>12</v>
      </c>
      <c r="N95" s="8"/>
      <c r="O95" s="2"/>
      <c r="P95" s="2"/>
      <c r="Q95" s="2"/>
      <c r="R95" s="2"/>
      <c r="S95" s="2"/>
      <c r="T95" s="2"/>
      <c r="U95" s="2"/>
      <c r="V95" s="2"/>
      <c r="W95" s="2"/>
    </row>
    <row r="96" spans="1:23" ht="35">
      <c r="A96" s="16"/>
      <c r="B96" s="23">
        <v>88</v>
      </c>
      <c r="C96" s="24">
        <v>45509</v>
      </c>
      <c r="D96" s="23" t="s">
        <v>149</v>
      </c>
      <c r="E96" s="23" t="s">
        <v>18</v>
      </c>
      <c r="F96" s="23">
        <v>0</v>
      </c>
      <c r="G96" s="23">
        <v>0</v>
      </c>
      <c r="H96" s="23" t="s">
        <v>19</v>
      </c>
      <c r="I96" s="23" t="s">
        <v>150</v>
      </c>
      <c r="J96" s="23">
        <v>5</v>
      </c>
      <c r="K96" s="25" t="s">
        <v>21</v>
      </c>
      <c r="L96" s="25" t="s">
        <v>151</v>
      </c>
    </row>
    <row r="97" spans="1:23" ht="35">
      <c r="A97" s="16"/>
      <c r="B97" s="23">
        <v>89</v>
      </c>
      <c r="C97" s="24">
        <v>45509</v>
      </c>
      <c r="D97" s="23" t="s">
        <v>149</v>
      </c>
      <c r="E97" s="23" t="s">
        <v>18</v>
      </c>
      <c r="F97" s="23">
        <v>0</v>
      </c>
      <c r="G97" s="23">
        <v>0</v>
      </c>
      <c r="H97" s="23" t="s">
        <v>19</v>
      </c>
      <c r="I97" s="23" t="s">
        <v>150</v>
      </c>
      <c r="J97" s="23">
        <v>20</v>
      </c>
      <c r="K97" s="23" t="s">
        <v>21</v>
      </c>
      <c r="L97" s="25" t="s">
        <v>152</v>
      </c>
    </row>
    <row r="98" spans="1:23" ht="35">
      <c r="A98" s="16"/>
      <c r="B98" s="23">
        <v>90</v>
      </c>
      <c r="C98" s="24">
        <v>45509</v>
      </c>
      <c r="D98" s="23" t="s">
        <v>149</v>
      </c>
      <c r="E98" s="23" t="s">
        <v>50</v>
      </c>
      <c r="F98" s="23">
        <v>0</v>
      </c>
      <c r="G98" s="23">
        <v>0</v>
      </c>
      <c r="H98" s="23" t="s">
        <v>13</v>
      </c>
      <c r="I98" s="23" t="s">
        <v>153</v>
      </c>
      <c r="J98" s="23">
        <v>15</v>
      </c>
      <c r="K98" s="23" t="s">
        <v>21</v>
      </c>
      <c r="L98" s="25" t="s">
        <v>154</v>
      </c>
    </row>
    <row r="99" spans="1:23" ht="35">
      <c r="A99" s="16"/>
      <c r="B99" s="23">
        <v>91</v>
      </c>
      <c r="C99" s="24">
        <v>45509</v>
      </c>
      <c r="D99" s="23" t="s">
        <v>149</v>
      </c>
      <c r="E99" s="23" t="s">
        <v>50</v>
      </c>
      <c r="F99" s="23">
        <v>0</v>
      </c>
      <c r="G99" s="23">
        <v>0</v>
      </c>
      <c r="H99" s="23" t="s">
        <v>13</v>
      </c>
      <c r="I99" s="23" t="s">
        <v>34</v>
      </c>
      <c r="J99" s="23">
        <v>30</v>
      </c>
      <c r="K99" s="23" t="s">
        <v>21</v>
      </c>
      <c r="L99" s="25" t="s">
        <v>154</v>
      </c>
    </row>
    <row r="100" spans="1:23" ht="35">
      <c r="A100" s="16"/>
      <c r="B100" s="23">
        <v>92</v>
      </c>
      <c r="C100" s="24">
        <v>45509</v>
      </c>
      <c r="D100" s="23" t="s">
        <v>149</v>
      </c>
      <c r="E100" s="23" t="s">
        <v>18</v>
      </c>
      <c r="F100" s="23">
        <v>0</v>
      </c>
      <c r="G100" s="23">
        <v>0</v>
      </c>
      <c r="H100" s="23" t="s">
        <v>19</v>
      </c>
      <c r="I100" s="23" t="s">
        <v>52</v>
      </c>
      <c r="J100" s="23">
        <v>20</v>
      </c>
      <c r="K100" s="23" t="s">
        <v>21</v>
      </c>
      <c r="L100" s="25" t="s">
        <v>154</v>
      </c>
    </row>
    <row r="101" spans="1:23" ht="25">
      <c r="A101" s="13" t="s">
        <v>61</v>
      </c>
      <c r="B101" s="13"/>
      <c r="C101" s="13"/>
      <c r="D101" s="13"/>
      <c r="E101" s="13"/>
      <c r="F101" s="13"/>
      <c r="G101" s="13"/>
      <c r="H101" s="13"/>
      <c r="I101" s="13"/>
      <c r="J101" s="5">
        <f>SUM(J96:J100)</f>
        <v>90</v>
      </c>
      <c r="K101" s="4"/>
      <c r="L101" s="4"/>
      <c r="M101" s="8">
        <v>12</v>
      </c>
      <c r="N101" s="8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33" customHeight="1">
      <c r="A102" s="16"/>
      <c r="B102" s="23">
        <v>93</v>
      </c>
      <c r="C102" s="24">
        <v>45540</v>
      </c>
      <c r="D102" s="23" t="s">
        <v>40</v>
      </c>
      <c r="E102" s="23" t="s">
        <v>18</v>
      </c>
      <c r="F102" s="23">
        <v>0</v>
      </c>
      <c r="G102" s="23">
        <v>0</v>
      </c>
      <c r="H102" s="23" t="s">
        <v>19</v>
      </c>
      <c r="I102" s="23" t="s">
        <v>52</v>
      </c>
      <c r="J102" s="23">
        <v>10</v>
      </c>
      <c r="K102" s="23" t="s">
        <v>21</v>
      </c>
      <c r="L102" s="25" t="s">
        <v>155</v>
      </c>
    </row>
    <row r="103" spans="1:23">
      <c r="A103" s="16"/>
      <c r="B103" s="23">
        <v>94</v>
      </c>
      <c r="C103" s="24">
        <v>45540</v>
      </c>
      <c r="D103" s="23" t="s">
        <v>40</v>
      </c>
      <c r="E103" s="23" t="s">
        <v>18</v>
      </c>
      <c r="F103" s="23">
        <v>0</v>
      </c>
      <c r="G103" s="23">
        <v>0</v>
      </c>
      <c r="H103" s="23" t="s">
        <v>19</v>
      </c>
      <c r="I103" s="23" t="s">
        <v>44</v>
      </c>
      <c r="J103" s="23">
        <v>10</v>
      </c>
      <c r="K103" s="23" t="s">
        <v>21</v>
      </c>
      <c r="L103" s="25" t="s">
        <v>156</v>
      </c>
    </row>
    <row r="104" spans="1:23" ht="35">
      <c r="A104" s="16"/>
      <c r="B104" s="23">
        <v>95</v>
      </c>
      <c r="C104" s="24">
        <v>45540</v>
      </c>
      <c r="D104" s="23" t="s">
        <v>40</v>
      </c>
      <c r="E104" s="23" t="s">
        <v>18</v>
      </c>
      <c r="F104" s="23">
        <v>0</v>
      </c>
      <c r="G104" s="23">
        <v>0</v>
      </c>
      <c r="H104" s="23" t="s">
        <v>19</v>
      </c>
      <c r="I104" s="23" t="s">
        <v>44</v>
      </c>
      <c r="J104" s="23">
        <v>80</v>
      </c>
      <c r="K104" s="25" t="s">
        <v>158</v>
      </c>
      <c r="L104" s="25" t="s">
        <v>157</v>
      </c>
    </row>
    <row r="105" spans="1:23" ht="227.5">
      <c r="A105" s="16"/>
      <c r="B105" s="23">
        <v>96</v>
      </c>
      <c r="C105" s="24">
        <v>45540</v>
      </c>
      <c r="D105" s="23" t="s">
        <v>40</v>
      </c>
      <c r="E105" s="23" t="s">
        <v>18</v>
      </c>
      <c r="F105" s="23">
        <v>0</v>
      </c>
      <c r="G105" s="23">
        <v>0</v>
      </c>
      <c r="H105" s="23" t="s">
        <v>19</v>
      </c>
      <c r="I105" s="25" t="s">
        <v>159</v>
      </c>
      <c r="J105" s="23">
        <v>179</v>
      </c>
      <c r="K105" s="25" t="s">
        <v>160</v>
      </c>
      <c r="L105" s="25" t="s">
        <v>155</v>
      </c>
    </row>
    <row r="106" spans="1:23">
      <c r="A106" s="16"/>
      <c r="B106" s="23">
        <v>97</v>
      </c>
      <c r="C106" s="24">
        <v>45540</v>
      </c>
      <c r="D106" s="23" t="s">
        <v>40</v>
      </c>
      <c r="E106" s="23" t="s">
        <v>18</v>
      </c>
      <c r="F106" s="23">
        <v>0</v>
      </c>
      <c r="G106" s="23">
        <v>0</v>
      </c>
      <c r="H106" s="23" t="s">
        <v>19</v>
      </c>
      <c r="I106" s="25" t="s">
        <v>38</v>
      </c>
      <c r="J106" s="23">
        <v>25</v>
      </c>
      <c r="K106" s="25" t="s">
        <v>21</v>
      </c>
      <c r="L106" s="25" t="s">
        <v>161</v>
      </c>
    </row>
    <row r="107" spans="1:23">
      <c r="A107" s="16"/>
      <c r="B107" s="23">
        <v>98</v>
      </c>
      <c r="C107" s="24">
        <v>45540</v>
      </c>
      <c r="D107" s="23" t="s">
        <v>40</v>
      </c>
      <c r="E107" s="23" t="s">
        <v>18</v>
      </c>
      <c r="F107" s="23">
        <v>0</v>
      </c>
      <c r="G107" s="23">
        <v>0</v>
      </c>
      <c r="H107" s="23" t="s">
        <v>19</v>
      </c>
      <c r="I107" s="23" t="s">
        <v>34</v>
      </c>
      <c r="J107" s="23">
        <v>32</v>
      </c>
      <c r="K107" s="23" t="s">
        <v>21</v>
      </c>
      <c r="L107" s="25" t="s">
        <v>69</v>
      </c>
    </row>
    <row r="108" spans="1:23" ht="25">
      <c r="A108" s="13" t="s">
        <v>61</v>
      </c>
      <c r="B108" s="13"/>
      <c r="C108" s="13"/>
      <c r="D108" s="13"/>
      <c r="E108" s="13"/>
      <c r="F108" s="13"/>
      <c r="G108" s="13"/>
      <c r="H108" s="13"/>
      <c r="I108" s="13"/>
      <c r="J108" s="5">
        <f>SUM(J102:J107)</f>
        <v>336</v>
      </c>
      <c r="K108" s="4"/>
      <c r="L108" s="4"/>
      <c r="M108" s="8">
        <v>12</v>
      </c>
      <c r="N108" s="8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35">
      <c r="A109" s="16"/>
      <c r="B109" s="23">
        <v>99</v>
      </c>
      <c r="C109" s="24">
        <v>45570</v>
      </c>
      <c r="D109" s="23" t="s">
        <v>62</v>
      </c>
      <c r="E109" s="16" t="s">
        <v>276</v>
      </c>
      <c r="F109" s="23">
        <v>0</v>
      </c>
      <c r="G109" s="23">
        <v>0</v>
      </c>
      <c r="H109" s="23" t="s">
        <v>19</v>
      </c>
      <c r="I109" s="23" t="s">
        <v>162</v>
      </c>
      <c r="J109" s="23">
        <v>40</v>
      </c>
      <c r="K109" s="23" t="s">
        <v>21</v>
      </c>
      <c r="L109" s="25" t="s">
        <v>163</v>
      </c>
    </row>
    <row r="110" spans="1:23">
      <c r="A110" s="16"/>
      <c r="B110" s="23">
        <v>100</v>
      </c>
      <c r="C110" s="24">
        <v>45570</v>
      </c>
      <c r="D110" s="23" t="s">
        <v>62</v>
      </c>
      <c r="E110" s="16" t="s">
        <v>276</v>
      </c>
      <c r="F110" s="23">
        <v>0</v>
      </c>
      <c r="G110" s="23">
        <v>0</v>
      </c>
      <c r="H110" s="23" t="s">
        <v>19</v>
      </c>
      <c r="I110" s="23" t="s">
        <v>164</v>
      </c>
      <c r="J110" s="23">
        <v>10</v>
      </c>
      <c r="K110" s="23" t="s">
        <v>21</v>
      </c>
      <c r="L110" s="25" t="s">
        <v>165</v>
      </c>
    </row>
    <row r="111" spans="1:23" ht="25">
      <c r="A111" s="13" t="s">
        <v>61</v>
      </c>
      <c r="B111" s="13"/>
      <c r="C111" s="13"/>
      <c r="D111" s="13"/>
      <c r="E111" s="13"/>
      <c r="F111" s="13"/>
      <c r="G111" s="13"/>
      <c r="H111" s="13"/>
      <c r="I111" s="13"/>
      <c r="J111" s="5">
        <f>SUM(J109:J110)</f>
        <v>50</v>
      </c>
      <c r="K111" s="4"/>
      <c r="L111" s="4"/>
      <c r="M111" s="8">
        <v>12</v>
      </c>
      <c r="N111" s="8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75">
      <c r="A112" s="16"/>
      <c r="B112" s="23">
        <v>101</v>
      </c>
      <c r="C112" s="24">
        <v>45601</v>
      </c>
      <c r="D112" s="23" t="s">
        <v>85</v>
      </c>
      <c r="E112" s="23" t="s">
        <v>50</v>
      </c>
      <c r="F112" s="23">
        <v>0</v>
      </c>
      <c r="G112" s="23">
        <v>0</v>
      </c>
      <c r="H112" s="23" t="s">
        <v>13</v>
      </c>
      <c r="I112" s="23" t="s">
        <v>166</v>
      </c>
      <c r="J112" s="23">
        <v>65</v>
      </c>
      <c r="K112" s="25" t="s">
        <v>167</v>
      </c>
      <c r="L112" s="25" t="s">
        <v>168</v>
      </c>
    </row>
    <row r="113" spans="1:23" ht="35">
      <c r="A113" s="16"/>
      <c r="B113" s="23">
        <v>102</v>
      </c>
      <c r="C113" s="24">
        <v>45601</v>
      </c>
      <c r="D113" s="23" t="s">
        <v>85</v>
      </c>
      <c r="E113" s="23" t="s">
        <v>50</v>
      </c>
      <c r="F113" s="23">
        <v>0</v>
      </c>
      <c r="G113" s="23">
        <v>0</v>
      </c>
      <c r="H113" s="23" t="s">
        <v>13</v>
      </c>
      <c r="I113" s="25" t="s">
        <v>170</v>
      </c>
      <c r="J113" s="23">
        <v>25</v>
      </c>
      <c r="K113" s="23" t="s">
        <v>21</v>
      </c>
      <c r="L113" s="25" t="s">
        <v>169</v>
      </c>
    </row>
    <row r="114" spans="1:23" ht="25">
      <c r="A114" s="13" t="s">
        <v>61</v>
      </c>
      <c r="B114" s="13"/>
      <c r="C114" s="13"/>
      <c r="D114" s="13"/>
      <c r="E114" s="13"/>
      <c r="F114" s="13"/>
      <c r="G114" s="13"/>
      <c r="H114" s="13"/>
      <c r="I114" s="13"/>
      <c r="J114" s="5">
        <f>SUM(J112:J113)</f>
        <v>90</v>
      </c>
      <c r="K114" s="4"/>
      <c r="L114" s="4"/>
      <c r="M114" s="8">
        <v>12</v>
      </c>
      <c r="N114" s="8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16"/>
      <c r="B115" s="23">
        <v>103</v>
      </c>
      <c r="C115" s="24">
        <v>45631</v>
      </c>
      <c r="D115" s="23" t="s">
        <v>86</v>
      </c>
      <c r="E115" s="23" t="s">
        <v>50</v>
      </c>
      <c r="F115" s="23">
        <v>0</v>
      </c>
      <c r="G115" s="23">
        <v>0</v>
      </c>
      <c r="H115" s="23" t="s">
        <v>13</v>
      </c>
      <c r="I115" s="23" t="s">
        <v>171</v>
      </c>
      <c r="J115" s="23">
        <v>55</v>
      </c>
      <c r="K115" s="23" t="s">
        <v>21</v>
      </c>
      <c r="L115" s="25" t="s">
        <v>172</v>
      </c>
    </row>
    <row r="116" spans="1:23">
      <c r="A116" s="16"/>
      <c r="B116" s="23">
        <v>104</v>
      </c>
      <c r="C116" s="24">
        <v>45631</v>
      </c>
      <c r="D116" s="23" t="s">
        <v>86</v>
      </c>
      <c r="E116" s="23" t="s">
        <v>50</v>
      </c>
      <c r="F116" s="23">
        <v>0</v>
      </c>
      <c r="G116" s="23">
        <v>0</v>
      </c>
      <c r="H116" s="23" t="s">
        <v>13</v>
      </c>
      <c r="I116" s="23" t="s">
        <v>136</v>
      </c>
      <c r="J116" s="23">
        <v>54</v>
      </c>
      <c r="K116" s="23" t="s">
        <v>21</v>
      </c>
      <c r="L116" s="25" t="s">
        <v>173</v>
      </c>
    </row>
    <row r="117" spans="1:23">
      <c r="A117" s="16"/>
      <c r="B117" s="23">
        <v>105</v>
      </c>
      <c r="C117" s="24">
        <v>45631</v>
      </c>
      <c r="D117" s="23" t="s">
        <v>86</v>
      </c>
      <c r="E117" s="16" t="s">
        <v>276</v>
      </c>
      <c r="F117" s="23">
        <v>0</v>
      </c>
      <c r="G117" s="23">
        <v>0</v>
      </c>
      <c r="H117" s="23" t="s">
        <v>19</v>
      </c>
      <c r="I117" s="23" t="s">
        <v>174</v>
      </c>
      <c r="J117" s="23">
        <v>63</v>
      </c>
      <c r="K117" s="23" t="s">
        <v>21</v>
      </c>
      <c r="L117" s="25" t="s">
        <v>175</v>
      </c>
    </row>
    <row r="118" spans="1:23">
      <c r="A118" s="16"/>
      <c r="B118" s="23">
        <v>106</v>
      </c>
      <c r="C118" s="24">
        <v>45631</v>
      </c>
      <c r="D118" s="23" t="s">
        <v>86</v>
      </c>
      <c r="E118" s="16" t="s">
        <v>276</v>
      </c>
      <c r="F118" s="23">
        <v>0</v>
      </c>
      <c r="G118" s="23">
        <v>0</v>
      </c>
      <c r="H118" s="23" t="s">
        <v>19</v>
      </c>
      <c r="I118" s="23" t="s">
        <v>176</v>
      </c>
      <c r="J118" s="23">
        <v>26</v>
      </c>
      <c r="K118" s="23" t="s">
        <v>21</v>
      </c>
      <c r="L118" s="25" t="s">
        <v>177</v>
      </c>
    </row>
    <row r="119" spans="1:23" ht="25">
      <c r="A119" s="13" t="s">
        <v>61</v>
      </c>
      <c r="B119" s="13"/>
      <c r="C119" s="13"/>
      <c r="D119" s="13"/>
      <c r="E119" s="13"/>
      <c r="F119" s="13"/>
      <c r="G119" s="13"/>
      <c r="H119" s="13"/>
      <c r="I119" s="13"/>
      <c r="J119" s="5">
        <f>SUM(J115:J118)</f>
        <v>198</v>
      </c>
      <c r="K119" s="4"/>
      <c r="L119" s="4"/>
      <c r="M119" s="8">
        <v>12</v>
      </c>
      <c r="N119" s="8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35">
      <c r="A120" s="16"/>
      <c r="B120" s="23">
        <v>107</v>
      </c>
      <c r="C120" s="24" t="s">
        <v>178</v>
      </c>
      <c r="D120" s="23" t="s">
        <v>130</v>
      </c>
      <c r="E120" s="23" t="s">
        <v>50</v>
      </c>
      <c r="F120" s="23">
        <v>0</v>
      </c>
      <c r="G120" s="23">
        <v>0</v>
      </c>
      <c r="H120" s="23" t="s">
        <v>13</v>
      </c>
      <c r="I120" s="23" t="s">
        <v>34</v>
      </c>
      <c r="J120" s="23">
        <v>30</v>
      </c>
      <c r="K120" s="23" t="s">
        <v>21</v>
      </c>
      <c r="L120" s="25" t="s">
        <v>179</v>
      </c>
    </row>
    <row r="121" spans="1:23" ht="35">
      <c r="A121" s="16"/>
      <c r="B121" s="23">
        <v>108</v>
      </c>
      <c r="C121" s="24" t="s">
        <v>178</v>
      </c>
      <c r="D121" s="23" t="s">
        <v>130</v>
      </c>
      <c r="E121" s="23" t="s">
        <v>50</v>
      </c>
      <c r="F121" s="23">
        <v>0</v>
      </c>
      <c r="G121" s="23">
        <v>0</v>
      </c>
      <c r="H121" s="23" t="s">
        <v>13</v>
      </c>
      <c r="I121" s="23" t="s">
        <v>42</v>
      </c>
      <c r="J121" s="23">
        <v>45</v>
      </c>
      <c r="K121" s="23" t="s">
        <v>21</v>
      </c>
      <c r="L121" s="25" t="s">
        <v>179</v>
      </c>
    </row>
    <row r="122" spans="1:23">
      <c r="A122" s="16"/>
      <c r="B122" s="23">
        <v>109</v>
      </c>
      <c r="C122" s="24" t="s">
        <v>178</v>
      </c>
      <c r="D122" s="23" t="s">
        <v>130</v>
      </c>
      <c r="E122" s="23" t="s">
        <v>11</v>
      </c>
      <c r="F122" s="23">
        <v>0</v>
      </c>
      <c r="G122" s="23">
        <v>8994</v>
      </c>
      <c r="H122" s="23" t="s">
        <v>13</v>
      </c>
      <c r="I122" s="23" t="s">
        <v>180</v>
      </c>
      <c r="J122" s="23">
        <v>8994</v>
      </c>
      <c r="K122" s="23" t="s">
        <v>21</v>
      </c>
      <c r="L122" s="25" t="s">
        <v>181</v>
      </c>
    </row>
    <row r="123" spans="1:23">
      <c r="A123" s="16"/>
      <c r="B123" s="23">
        <v>110</v>
      </c>
      <c r="C123" s="24" t="s">
        <v>178</v>
      </c>
      <c r="D123" s="23" t="s">
        <v>130</v>
      </c>
      <c r="E123" s="23" t="s">
        <v>11</v>
      </c>
      <c r="F123" s="23">
        <v>1255</v>
      </c>
      <c r="G123" s="23">
        <v>0</v>
      </c>
      <c r="H123" s="23" t="s">
        <v>236</v>
      </c>
      <c r="I123" s="23" t="s">
        <v>182</v>
      </c>
      <c r="J123" s="23">
        <v>1255</v>
      </c>
      <c r="K123" s="23" t="s">
        <v>21</v>
      </c>
      <c r="L123" s="25" t="s">
        <v>183</v>
      </c>
    </row>
    <row r="124" spans="1:23" ht="25">
      <c r="A124" s="13" t="s">
        <v>61</v>
      </c>
      <c r="B124" s="13"/>
      <c r="C124" s="13"/>
      <c r="D124" s="13"/>
      <c r="E124" s="13"/>
      <c r="F124" s="13"/>
      <c r="G124" s="13"/>
      <c r="H124" s="13"/>
      <c r="I124" s="13"/>
      <c r="J124" s="5">
        <f>SUM(J120:J123)</f>
        <v>10324</v>
      </c>
      <c r="K124" s="4"/>
      <c r="L124" s="4"/>
      <c r="M124" s="8">
        <v>12</v>
      </c>
      <c r="N124" s="8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8.5" customHeight="1">
      <c r="A125" s="16"/>
      <c r="B125" s="23">
        <v>111</v>
      </c>
      <c r="C125" s="24" t="s">
        <v>184</v>
      </c>
      <c r="D125" s="23" t="s">
        <v>141</v>
      </c>
      <c r="E125" s="23" t="s">
        <v>18</v>
      </c>
      <c r="F125" s="23">
        <v>0</v>
      </c>
      <c r="G125" s="23">
        <v>0</v>
      </c>
      <c r="H125" s="23" t="s">
        <v>18</v>
      </c>
      <c r="I125" s="23" t="s">
        <v>185</v>
      </c>
      <c r="J125" s="23">
        <v>0</v>
      </c>
      <c r="K125" s="23" t="s">
        <v>21</v>
      </c>
      <c r="L125" s="25" t="s">
        <v>21</v>
      </c>
    </row>
    <row r="126" spans="1:23" ht="25">
      <c r="A126" s="13" t="s">
        <v>61</v>
      </c>
      <c r="B126" s="13"/>
      <c r="C126" s="13"/>
      <c r="D126" s="13"/>
      <c r="E126" s="13"/>
      <c r="F126" s="13"/>
      <c r="G126" s="13"/>
      <c r="H126" s="13"/>
      <c r="I126" s="13"/>
      <c r="J126" s="5">
        <f>SUM(J125)</f>
        <v>0</v>
      </c>
      <c r="K126" s="4"/>
      <c r="L126" s="4"/>
      <c r="M126" s="8">
        <v>12</v>
      </c>
      <c r="N126" s="8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8.5" customHeight="1">
      <c r="A127" s="16"/>
      <c r="B127" s="23">
        <v>112</v>
      </c>
      <c r="C127" s="24" t="s">
        <v>186</v>
      </c>
      <c r="D127" s="23" t="s">
        <v>149</v>
      </c>
      <c r="E127" s="23" t="s">
        <v>18</v>
      </c>
      <c r="F127" s="23">
        <v>0</v>
      </c>
      <c r="G127" s="23">
        <v>0</v>
      </c>
      <c r="H127" s="23" t="s">
        <v>19</v>
      </c>
      <c r="I127" s="23" t="s">
        <v>44</v>
      </c>
      <c r="J127" s="23">
        <v>70</v>
      </c>
      <c r="K127" s="25" t="s">
        <v>187</v>
      </c>
      <c r="L127" s="25" t="s">
        <v>147</v>
      </c>
    </row>
    <row r="128" spans="1:23" ht="35">
      <c r="A128" s="16"/>
      <c r="B128" s="23">
        <v>113</v>
      </c>
      <c r="C128" s="24" t="s">
        <v>186</v>
      </c>
      <c r="D128" s="23" t="s">
        <v>149</v>
      </c>
      <c r="E128" s="23" t="s">
        <v>18</v>
      </c>
      <c r="F128" s="23">
        <v>0</v>
      </c>
      <c r="G128" s="23">
        <v>0</v>
      </c>
      <c r="H128" s="23" t="s">
        <v>19</v>
      </c>
      <c r="I128" s="23" t="s">
        <v>134</v>
      </c>
      <c r="J128" s="23">
        <v>10</v>
      </c>
      <c r="K128" s="23" t="s">
        <v>21</v>
      </c>
      <c r="L128" s="25" t="s">
        <v>188</v>
      </c>
    </row>
    <row r="129" spans="1:23">
      <c r="A129" s="16"/>
      <c r="B129" s="23">
        <v>114</v>
      </c>
      <c r="C129" s="24" t="s">
        <v>186</v>
      </c>
      <c r="D129" s="23" t="s">
        <v>149</v>
      </c>
      <c r="E129" s="23" t="s">
        <v>18</v>
      </c>
      <c r="F129" s="23">
        <v>0</v>
      </c>
      <c r="G129" s="23">
        <v>0</v>
      </c>
      <c r="H129" s="23" t="s">
        <v>19</v>
      </c>
      <c r="I129" s="23" t="s">
        <v>189</v>
      </c>
      <c r="J129" s="23">
        <v>60</v>
      </c>
      <c r="K129" s="23" t="s">
        <v>21</v>
      </c>
      <c r="L129" s="25" t="s">
        <v>190</v>
      </c>
    </row>
    <row r="130" spans="1:23">
      <c r="A130" s="16"/>
      <c r="B130" s="23">
        <v>115</v>
      </c>
      <c r="C130" s="24" t="s">
        <v>186</v>
      </c>
      <c r="D130" s="23" t="s">
        <v>149</v>
      </c>
      <c r="E130" s="23" t="s">
        <v>18</v>
      </c>
      <c r="F130" s="23">
        <v>0</v>
      </c>
      <c r="G130" s="23">
        <v>0</v>
      </c>
      <c r="H130" s="23" t="s">
        <v>19</v>
      </c>
      <c r="I130" s="23" t="s">
        <v>51</v>
      </c>
      <c r="J130" s="23">
        <v>25</v>
      </c>
      <c r="K130" s="23" t="s">
        <v>21</v>
      </c>
      <c r="L130" s="25" t="s">
        <v>21</v>
      </c>
    </row>
    <row r="131" spans="1:23">
      <c r="A131" s="16"/>
      <c r="B131" s="23">
        <v>116</v>
      </c>
      <c r="C131" s="24" t="s">
        <v>186</v>
      </c>
      <c r="D131" s="23" t="s">
        <v>149</v>
      </c>
      <c r="E131" s="23" t="s">
        <v>50</v>
      </c>
      <c r="F131" s="23">
        <v>0</v>
      </c>
      <c r="G131" s="23">
        <v>0</v>
      </c>
      <c r="H131" s="23" t="s">
        <v>13</v>
      </c>
      <c r="I131" s="23" t="s">
        <v>52</v>
      </c>
      <c r="J131" s="23">
        <v>10</v>
      </c>
      <c r="K131" s="23" t="s">
        <v>21</v>
      </c>
      <c r="L131" s="25" t="s">
        <v>191</v>
      </c>
    </row>
    <row r="132" spans="1:23" ht="25">
      <c r="A132" s="13" t="s">
        <v>61</v>
      </c>
      <c r="B132" s="13"/>
      <c r="C132" s="13"/>
      <c r="D132" s="13"/>
      <c r="E132" s="13"/>
      <c r="F132" s="13"/>
      <c r="G132" s="13"/>
      <c r="H132" s="13"/>
      <c r="I132" s="13"/>
      <c r="J132" s="5">
        <f>SUM(J125:J131)</f>
        <v>175</v>
      </c>
      <c r="K132" s="4"/>
      <c r="L132" s="4"/>
      <c r="M132" s="8">
        <v>12</v>
      </c>
      <c r="N132" s="8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29.5" customHeight="1">
      <c r="A133" s="16"/>
      <c r="B133" s="23">
        <v>117</v>
      </c>
      <c r="C133" s="24" t="s">
        <v>192</v>
      </c>
      <c r="D133" s="23" t="s">
        <v>40</v>
      </c>
      <c r="E133" s="23" t="s">
        <v>18</v>
      </c>
      <c r="F133" s="23">
        <v>0</v>
      </c>
      <c r="G133" s="23">
        <v>0</v>
      </c>
      <c r="H133" s="23" t="s">
        <v>18</v>
      </c>
      <c r="I133" s="23" t="s">
        <v>185</v>
      </c>
      <c r="J133" s="23">
        <v>0</v>
      </c>
      <c r="K133" s="23" t="s">
        <v>21</v>
      </c>
      <c r="L133" s="25" t="s">
        <v>21</v>
      </c>
    </row>
    <row r="134" spans="1:23" ht="25">
      <c r="A134" s="13" t="s">
        <v>61</v>
      </c>
      <c r="B134" s="13"/>
      <c r="C134" s="13"/>
      <c r="D134" s="13"/>
      <c r="E134" s="13"/>
      <c r="F134" s="13"/>
      <c r="G134" s="13"/>
      <c r="H134" s="13"/>
      <c r="I134" s="13"/>
      <c r="J134" s="5">
        <f>SUM(J133)</f>
        <v>0</v>
      </c>
      <c r="K134" s="4"/>
      <c r="L134" s="4"/>
      <c r="M134" s="8">
        <v>12</v>
      </c>
      <c r="N134" s="8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16"/>
      <c r="B135" s="23">
        <v>118</v>
      </c>
      <c r="C135" s="24" t="s">
        <v>193</v>
      </c>
      <c r="D135" s="23" t="s">
        <v>62</v>
      </c>
      <c r="E135" s="23" t="s">
        <v>50</v>
      </c>
      <c r="F135" s="23">
        <v>0</v>
      </c>
      <c r="G135" s="23">
        <v>0</v>
      </c>
      <c r="H135" s="23" t="s">
        <v>13</v>
      </c>
      <c r="I135" s="23" t="s">
        <v>34</v>
      </c>
      <c r="J135" s="23">
        <v>35</v>
      </c>
      <c r="K135" s="23" t="s">
        <v>21</v>
      </c>
      <c r="L135" s="25" t="s">
        <v>21</v>
      </c>
    </row>
    <row r="136" spans="1:23" ht="35">
      <c r="A136" s="16"/>
      <c r="B136" s="23">
        <v>119</v>
      </c>
      <c r="C136" s="24" t="s">
        <v>193</v>
      </c>
      <c r="D136" s="23" t="s">
        <v>62</v>
      </c>
      <c r="E136" s="23" t="s">
        <v>18</v>
      </c>
      <c r="F136" s="23">
        <v>0</v>
      </c>
      <c r="G136" s="23">
        <v>0</v>
      </c>
      <c r="H136" s="23" t="s">
        <v>19</v>
      </c>
      <c r="I136" s="25" t="s">
        <v>194</v>
      </c>
      <c r="J136" s="23">
        <v>250</v>
      </c>
      <c r="K136" s="25" t="s">
        <v>195</v>
      </c>
      <c r="L136" s="25" t="s">
        <v>21</v>
      </c>
    </row>
    <row r="137" spans="1:23" ht="25">
      <c r="A137" s="13" t="s">
        <v>61</v>
      </c>
      <c r="B137" s="13"/>
      <c r="C137" s="13"/>
      <c r="D137" s="13"/>
      <c r="E137" s="13"/>
      <c r="F137" s="13"/>
      <c r="G137" s="13"/>
      <c r="H137" s="13"/>
      <c r="I137" s="13"/>
      <c r="J137" s="5">
        <f>SUM(J136,J135)</f>
        <v>285</v>
      </c>
      <c r="K137" s="4"/>
      <c r="L137" s="4"/>
      <c r="M137" s="8">
        <v>12</v>
      </c>
      <c r="N137" s="8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5">
      <c r="A138" s="16"/>
      <c r="B138" s="23">
        <v>120</v>
      </c>
      <c r="C138" s="24" t="s">
        <v>196</v>
      </c>
      <c r="D138" s="23" t="s">
        <v>85</v>
      </c>
      <c r="E138" s="23" t="s">
        <v>50</v>
      </c>
      <c r="F138" s="23">
        <v>0</v>
      </c>
      <c r="G138" s="23">
        <v>0</v>
      </c>
      <c r="H138" s="23" t="s">
        <v>13</v>
      </c>
      <c r="I138" s="23" t="s">
        <v>52</v>
      </c>
      <c r="J138" s="23">
        <v>5</v>
      </c>
      <c r="K138" s="23" t="s">
        <v>21</v>
      </c>
      <c r="L138" s="25" t="s">
        <v>197</v>
      </c>
    </row>
    <row r="139" spans="1:23" ht="106.5" customHeight="1">
      <c r="A139" s="16"/>
      <c r="B139" s="23">
        <v>121</v>
      </c>
      <c r="C139" s="24" t="s">
        <v>196</v>
      </c>
      <c r="D139" s="23" t="s">
        <v>85</v>
      </c>
      <c r="E139" s="16" t="s">
        <v>276</v>
      </c>
      <c r="F139" s="23">
        <v>0</v>
      </c>
      <c r="G139" s="23">
        <v>0</v>
      </c>
      <c r="H139" s="23" t="s">
        <v>19</v>
      </c>
      <c r="I139" s="23" t="s">
        <v>198</v>
      </c>
      <c r="J139" s="23">
        <v>52</v>
      </c>
      <c r="K139" s="25" t="s">
        <v>200</v>
      </c>
      <c r="L139" s="25" t="s">
        <v>199</v>
      </c>
    </row>
    <row r="140" spans="1:23" ht="25">
      <c r="A140" s="13" t="s">
        <v>61</v>
      </c>
      <c r="B140" s="13"/>
      <c r="C140" s="13"/>
      <c r="D140" s="13"/>
      <c r="E140" s="13"/>
      <c r="F140" s="13"/>
      <c r="G140" s="13"/>
      <c r="H140" s="13"/>
      <c r="I140" s="13"/>
      <c r="J140" s="5">
        <f>SUM(J139,J138)</f>
        <v>57</v>
      </c>
      <c r="K140" s="4"/>
      <c r="L140" s="4"/>
      <c r="M140" s="8">
        <v>12</v>
      </c>
      <c r="N140" s="8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35" customHeight="1">
      <c r="A141" s="16"/>
      <c r="B141" s="23">
        <v>122</v>
      </c>
      <c r="C141" s="24" t="s">
        <v>201</v>
      </c>
      <c r="D141" s="23" t="s">
        <v>86</v>
      </c>
      <c r="E141" s="23" t="s">
        <v>18</v>
      </c>
      <c r="F141" s="23">
        <v>0</v>
      </c>
      <c r="G141" s="23">
        <v>0</v>
      </c>
      <c r="H141" s="23" t="s">
        <v>18</v>
      </c>
      <c r="I141" s="23" t="s">
        <v>185</v>
      </c>
      <c r="J141" s="23">
        <v>0</v>
      </c>
      <c r="K141" s="23" t="s">
        <v>21</v>
      </c>
      <c r="L141" s="25" t="s">
        <v>21</v>
      </c>
    </row>
    <row r="142" spans="1:23" ht="25">
      <c r="A142" s="13" t="s">
        <v>61</v>
      </c>
      <c r="B142" s="13"/>
      <c r="C142" s="13"/>
      <c r="D142" s="13"/>
      <c r="E142" s="13"/>
      <c r="F142" s="13"/>
      <c r="G142" s="13"/>
      <c r="H142" s="13"/>
      <c r="I142" s="13"/>
      <c r="J142" s="5">
        <f>SUM(J141)</f>
        <v>0</v>
      </c>
      <c r="K142" s="4"/>
      <c r="L142" s="4"/>
    </row>
    <row r="143" spans="1:23" ht="37.5" customHeight="1">
      <c r="A143" s="16"/>
      <c r="B143" s="23">
        <v>123</v>
      </c>
      <c r="C143" s="24" t="s">
        <v>202</v>
      </c>
      <c r="D143" s="23" t="s">
        <v>130</v>
      </c>
      <c r="E143" s="23" t="s">
        <v>50</v>
      </c>
      <c r="F143" s="23">
        <v>0</v>
      </c>
      <c r="G143" s="23">
        <v>0</v>
      </c>
      <c r="H143" s="23" t="s">
        <v>13</v>
      </c>
      <c r="I143" s="23" t="s">
        <v>198</v>
      </c>
      <c r="J143" s="23">
        <v>26</v>
      </c>
      <c r="K143" s="25" t="s">
        <v>21</v>
      </c>
      <c r="L143" s="25" t="s">
        <v>203</v>
      </c>
    </row>
    <row r="144" spans="1:23" ht="35">
      <c r="A144" s="16"/>
      <c r="B144" s="23">
        <v>124</v>
      </c>
      <c r="C144" s="24" t="s">
        <v>202</v>
      </c>
      <c r="D144" s="23" t="s">
        <v>130</v>
      </c>
      <c r="E144" s="23" t="s">
        <v>50</v>
      </c>
      <c r="F144" s="23">
        <v>0</v>
      </c>
      <c r="G144" s="23">
        <v>0</v>
      </c>
      <c r="H144" s="23" t="s">
        <v>13</v>
      </c>
      <c r="I144" s="25" t="s">
        <v>204</v>
      </c>
      <c r="J144" s="23">
        <v>40</v>
      </c>
      <c r="K144" s="25" t="s">
        <v>21</v>
      </c>
      <c r="L144" s="25" t="s">
        <v>205</v>
      </c>
    </row>
    <row r="145" spans="1:12">
      <c r="A145" s="16"/>
      <c r="B145" s="23">
        <v>125</v>
      </c>
      <c r="C145" s="24" t="s">
        <v>202</v>
      </c>
      <c r="D145" s="23" t="s">
        <v>130</v>
      </c>
      <c r="E145" s="23" t="s">
        <v>50</v>
      </c>
      <c r="F145" s="23">
        <v>0</v>
      </c>
      <c r="G145" s="23">
        <v>0</v>
      </c>
      <c r="H145" s="23" t="s">
        <v>13</v>
      </c>
      <c r="I145" s="25" t="s">
        <v>52</v>
      </c>
      <c r="J145" s="23">
        <v>10</v>
      </c>
      <c r="K145" s="25" t="s">
        <v>21</v>
      </c>
      <c r="L145" s="25" t="s">
        <v>206</v>
      </c>
    </row>
    <row r="146" spans="1:12">
      <c r="A146" s="16"/>
      <c r="B146" s="23">
        <v>126</v>
      </c>
      <c r="C146" s="24" t="s">
        <v>202</v>
      </c>
      <c r="D146" s="23" t="s">
        <v>130</v>
      </c>
      <c r="E146" s="23" t="s">
        <v>50</v>
      </c>
      <c r="F146" s="23">
        <v>0</v>
      </c>
      <c r="G146" s="23">
        <v>0</v>
      </c>
      <c r="H146" s="23" t="s">
        <v>13</v>
      </c>
      <c r="I146" s="25" t="s">
        <v>207</v>
      </c>
      <c r="J146" s="23">
        <v>5</v>
      </c>
      <c r="K146" s="25" t="s">
        <v>21</v>
      </c>
      <c r="L146" s="25" t="s">
        <v>206</v>
      </c>
    </row>
    <row r="147" spans="1:12">
      <c r="A147" s="16"/>
      <c r="B147" s="23">
        <v>127</v>
      </c>
      <c r="C147" s="24" t="s">
        <v>202</v>
      </c>
      <c r="D147" s="23" t="s">
        <v>130</v>
      </c>
      <c r="E147" s="23" t="s">
        <v>50</v>
      </c>
      <c r="F147" s="23">
        <v>0</v>
      </c>
      <c r="G147" s="23">
        <v>0</v>
      </c>
      <c r="H147" s="23" t="s">
        <v>13</v>
      </c>
      <c r="I147" s="25" t="s">
        <v>208</v>
      </c>
      <c r="J147" s="23">
        <v>30</v>
      </c>
      <c r="K147" s="23" t="s">
        <v>21</v>
      </c>
      <c r="L147" s="25" t="s">
        <v>209</v>
      </c>
    </row>
    <row r="148" spans="1:12" ht="35">
      <c r="A148" s="16"/>
      <c r="B148" s="23">
        <v>128</v>
      </c>
      <c r="C148" s="24" t="s">
        <v>202</v>
      </c>
      <c r="D148" s="23" t="s">
        <v>130</v>
      </c>
      <c r="E148" s="23" t="s">
        <v>18</v>
      </c>
      <c r="F148" s="23">
        <v>0</v>
      </c>
      <c r="G148" s="23">
        <v>0</v>
      </c>
      <c r="H148" s="23" t="s">
        <v>19</v>
      </c>
      <c r="I148" s="25" t="s">
        <v>44</v>
      </c>
      <c r="J148" s="23">
        <v>5</v>
      </c>
      <c r="K148" s="23" t="s">
        <v>21</v>
      </c>
      <c r="L148" s="25" t="s">
        <v>210</v>
      </c>
    </row>
    <row r="149" spans="1:12">
      <c r="A149" s="16"/>
      <c r="B149" s="23">
        <v>129</v>
      </c>
      <c r="C149" s="24" t="s">
        <v>202</v>
      </c>
      <c r="D149" s="23" t="s">
        <v>130</v>
      </c>
      <c r="E149" s="23" t="s">
        <v>18</v>
      </c>
      <c r="F149" s="23">
        <v>0</v>
      </c>
      <c r="G149" s="23">
        <v>0</v>
      </c>
      <c r="H149" s="23" t="s">
        <v>19</v>
      </c>
      <c r="I149" s="25" t="s">
        <v>44</v>
      </c>
      <c r="J149" s="23">
        <v>5</v>
      </c>
      <c r="K149" s="23" t="s">
        <v>21</v>
      </c>
      <c r="L149" s="25" t="s">
        <v>126</v>
      </c>
    </row>
    <row r="150" spans="1:12">
      <c r="A150" s="16"/>
      <c r="B150" s="23">
        <v>130</v>
      </c>
      <c r="C150" s="24" t="s">
        <v>202</v>
      </c>
      <c r="D150" s="23" t="s">
        <v>130</v>
      </c>
      <c r="E150" s="23" t="s">
        <v>18</v>
      </c>
      <c r="F150" s="23">
        <v>0</v>
      </c>
      <c r="G150" s="23">
        <v>0</v>
      </c>
      <c r="H150" s="23" t="s">
        <v>19</v>
      </c>
      <c r="I150" s="23" t="s">
        <v>136</v>
      </c>
      <c r="J150" s="23">
        <v>68</v>
      </c>
      <c r="K150" s="23" t="s">
        <v>21</v>
      </c>
      <c r="L150" s="25" t="s">
        <v>209</v>
      </c>
    </row>
    <row r="151" spans="1:12">
      <c r="A151" s="16"/>
      <c r="B151" s="23">
        <v>131</v>
      </c>
      <c r="C151" s="24" t="s">
        <v>202</v>
      </c>
      <c r="D151" s="23" t="s">
        <v>130</v>
      </c>
      <c r="E151" s="23" t="s">
        <v>18</v>
      </c>
      <c r="F151" s="23">
        <v>0</v>
      </c>
      <c r="G151" s="23">
        <v>0</v>
      </c>
      <c r="H151" s="23" t="s">
        <v>19</v>
      </c>
      <c r="I151" s="23" t="s">
        <v>211</v>
      </c>
      <c r="J151" s="23">
        <v>10</v>
      </c>
      <c r="K151" s="23" t="s">
        <v>21</v>
      </c>
      <c r="L151" s="25" t="s">
        <v>212</v>
      </c>
    </row>
    <row r="152" spans="1:12">
      <c r="A152" s="16"/>
      <c r="B152" s="23">
        <v>132</v>
      </c>
      <c r="C152" s="24" t="s">
        <v>202</v>
      </c>
      <c r="D152" s="23" t="s">
        <v>130</v>
      </c>
      <c r="E152" s="23" t="s">
        <v>18</v>
      </c>
      <c r="F152" s="23">
        <v>0</v>
      </c>
      <c r="G152" s="23">
        <v>0</v>
      </c>
      <c r="H152" s="23" t="s">
        <v>19</v>
      </c>
      <c r="I152" s="23" t="s">
        <v>52</v>
      </c>
      <c r="J152" s="23">
        <v>5</v>
      </c>
      <c r="K152" s="23" t="s">
        <v>21</v>
      </c>
      <c r="L152" s="25" t="s">
        <v>213</v>
      </c>
    </row>
    <row r="153" spans="1:12" ht="25">
      <c r="A153" s="13" t="s">
        <v>61</v>
      </c>
      <c r="B153" s="13"/>
      <c r="C153" s="13"/>
      <c r="D153" s="13"/>
      <c r="E153" s="13"/>
      <c r="F153" s="13"/>
      <c r="G153" s="13"/>
      <c r="H153" s="13"/>
      <c r="I153" s="13"/>
      <c r="J153" s="5">
        <f>SUM(J143:J152)</f>
        <v>204</v>
      </c>
      <c r="K153" s="4"/>
      <c r="L153" s="4"/>
    </row>
    <row r="154" spans="1:12" ht="27.5" customHeight="1">
      <c r="A154" s="16"/>
      <c r="B154" s="23">
        <v>133</v>
      </c>
      <c r="C154" s="24" t="s">
        <v>214</v>
      </c>
      <c r="D154" s="23" t="s">
        <v>141</v>
      </c>
      <c r="E154" s="16" t="s">
        <v>276</v>
      </c>
      <c r="F154" s="23">
        <v>0</v>
      </c>
      <c r="G154" s="23">
        <v>0</v>
      </c>
      <c r="H154" s="23" t="s">
        <v>19</v>
      </c>
      <c r="I154" s="23" t="s">
        <v>36</v>
      </c>
      <c r="J154" s="23">
        <v>40</v>
      </c>
      <c r="K154" s="23" t="s">
        <v>21</v>
      </c>
      <c r="L154" s="25" t="s">
        <v>156</v>
      </c>
    </row>
    <row r="155" spans="1:12">
      <c r="A155" s="16"/>
      <c r="B155" s="23">
        <v>134</v>
      </c>
      <c r="C155" s="24" t="s">
        <v>214</v>
      </c>
      <c r="D155" s="23" t="s">
        <v>141</v>
      </c>
      <c r="E155" s="23" t="s">
        <v>18</v>
      </c>
      <c r="F155" s="23">
        <v>0</v>
      </c>
      <c r="G155" s="23">
        <v>0</v>
      </c>
      <c r="H155" s="23" t="s">
        <v>19</v>
      </c>
      <c r="I155" s="23" t="s">
        <v>215</v>
      </c>
      <c r="J155" s="23">
        <v>20</v>
      </c>
      <c r="K155" s="23" t="s">
        <v>21</v>
      </c>
      <c r="L155" s="25" t="s">
        <v>216</v>
      </c>
    </row>
    <row r="156" spans="1:12">
      <c r="A156" s="16"/>
      <c r="B156" s="23">
        <v>135</v>
      </c>
      <c r="C156" s="24" t="s">
        <v>214</v>
      </c>
      <c r="D156" s="23" t="s">
        <v>141</v>
      </c>
      <c r="E156" s="23" t="s">
        <v>18</v>
      </c>
      <c r="F156" s="23">
        <v>0</v>
      </c>
      <c r="G156" s="23">
        <v>0</v>
      </c>
      <c r="H156" s="23" t="s">
        <v>19</v>
      </c>
      <c r="I156" s="23" t="s">
        <v>217</v>
      </c>
      <c r="J156" s="23">
        <v>40</v>
      </c>
      <c r="K156" s="23" t="s">
        <v>218</v>
      </c>
      <c r="L156" s="25" t="s">
        <v>219</v>
      </c>
    </row>
    <row r="157" spans="1:12">
      <c r="A157" s="16"/>
      <c r="B157" s="23">
        <v>136</v>
      </c>
      <c r="C157" s="24" t="s">
        <v>214</v>
      </c>
      <c r="D157" s="23" t="s">
        <v>141</v>
      </c>
      <c r="E157" s="23" t="s">
        <v>18</v>
      </c>
      <c r="F157" s="23">
        <v>0</v>
      </c>
      <c r="G157" s="23">
        <v>0</v>
      </c>
      <c r="H157" s="23" t="s">
        <v>19</v>
      </c>
      <c r="I157" s="23" t="s">
        <v>220</v>
      </c>
      <c r="J157" s="23">
        <v>7</v>
      </c>
      <c r="K157" s="23" t="s">
        <v>21</v>
      </c>
      <c r="L157" s="25" t="s">
        <v>221</v>
      </c>
    </row>
    <row r="158" spans="1:12">
      <c r="A158" s="16"/>
      <c r="B158" s="23">
        <v>137</v>
      </c>
      <c r="C158" s="24" t="s">
        <v>214</v>
      </c>
      <c r="D158" s="23" t="s">
        <v>141</v>
      </c>
      <c r="E158" s="23" t="s">
        <v>18</v>
      </c>
      <c r="F158" s="23">
        <v>0</v>
      </c>
      <c r="G158" s="23">
        <v>0</v>
      </c>
      <c r="H158" s="23" t="s">
        <v>19</v>
      </c>
      <c r="I158" s="23" t="s">
        <v>222</v>
      </c>
      <c r="J158" s="23">
        <v>14</v>
      </c>
      <c r="K158" s="23" t="s">
        <v>21</v>
      </c>
      <c r="L158" s="25" t="s">
        <v>221</v>
      </c>
    </row>
    <row r="159" spans="1:12" ht="35">
      <c r="A159" s="16"/>
      <c r="B159" s="23">
        <v>138</v>
      </c>
      <c r="C159" s="24" t="s">
        <v>214</v>
      </c>
      <c r="D159" s="23" t="s">
        <v>141</v>
      </c>
      <c r="E159" s="23" t="s">
        <v>18</v>
      </c>
      <c r="F159" s="23">
        <v>0</v>
      </c>
      <c r="G159" s="23">
        <v>0</v>
      </c>
      <c r="H159" s="23" t="s">
        <v>19</v>
      </c>
      <c r="I159" s="23" t="s">
        <v>90</v>
      </c>
      <c r="J159" s="23">
        <v>100</v>
      </c>
      <c r="K159" s="23" t="s">
        <v>21</v>
      </c>
      <c r="L159" s="25" t="s">
        <v>223</v>
      </c>
    </row>
    <row r="160" spans="1:12">
      <c r="A160" s="16"/>
      <c r="B160" s="23">
        <v>139</v>
      </c>
      <c r="C160" s="24" t="s">
        <v>214</v>
      </c>
      <c r="D160" s="23" t="s">
        <v>141</v>
      </c>
      <c r="E160" s="23" t="s">
        <v>18</v>
      </c>
      <c r="F160" s="23">
        <v>0</v>
      </c>
      <c r="G160" s="23">
        <v>0</v>
      </c>
      <c r="H160" s="23" t="s">
        <v>19</v>
      </c>
      <c r="I160" s="23" t="s">
        <v>52</v>
      </c>
      <c r="J160" s="23">
        <v>10</v>
      </c>
      <c r="K160" s="23" t="s">
        <v>21</v>
      </c>
      <c r="L160" s="25" t="s">
        <v>140</v>
      </c>
    </row>
    <row r="161" spans="1:12" ht="25">
      <c r="A161" s="13" t="s">
        <v>61</v>
      </c>
      <c r="B161" s="13"/>
      <c r="C161" s="13"/>
      <c r="D161" s="13"/>
      <c r="E161" s="13"/>
      <c r="F161" s="13"/>
      <c r="G161" s="13"/>
      <c r="H161" s="13"/>
      <c r="I161" s="13"/>
      <c r="J161" s="5">
        <f>SUM(J154:J160)</f>
        <v>231</v>
      </c>
      <c r="K161" s="4"/>
      <c r="L161" s="4"/>
    </row>
    <row r="162" spans="1:12" ht="30" customHeight="1">
      <c r="A162" s="16"/>
      <c r="B162" s="23">
        <v>140</v>
      </c>
      <c r="C162" s="24" t="s">
        <v>227</v>
      </c>
      <c r="D162" s="23" t="s">
        <v>149</v>
      </c>
      <c r="E162" s="16" t="s">
        <v>276</v>
      </c>
      <c r="F162" s="23">
        <v>0</v>
      </c>
      <c r="G162" s="23">
        <v>0</v>
      </c>
      <c r="H162" s="23" t="s">
        <v>19</v>
      </c>
      <c r="I162" s="23" t="s">
        <v>224</v>
      </c>
      <c r="J162" s="23">
        <v>40</v>
      </c>
      <c r="K162" s="23" t="s">
        <v>21</v>
      </c>
      <c r="L162" s="25" t="s">
        <v>225</v>
      </c>
    </row>
    <row r="163" spans="1:12">
      <c r="A163" s="16"/>
      <c r="B163" s="23">
        <v>141</v>
      </c>
      <c r="C163" s="24" t="s">
        <v>227</v>
      </c>
      <c r="D163" s="23" t="s">
        <v>149</v>
      </c>
      <c r="E163" s="16" t="s">
        <v>276</v>
      </c>
      <c r="F163" s="23">
        <v>0</v>
      </c>
      <c r="G163" s="23">
        <v>0</v>
      </c>
      <c r="H163" s="23" t="s">
        <v>19</v>
      </c>
      <c r="I163" s="23" t="s">
        <v>164</v>
      </c>
      <c r="J163" s="23">
        <v>10</v>
      </c>
      <c r="K163" s="23" t="s">
        <v>21</v>
      </c>
      <c r="L163" s="25" t="s">
        <v>226</v>
      </c>
    </row>
    <row r="164" spans="1:12" ht="25">
      <c r="A164" s="13" t="s">
        <v>61</v>
      </c>
      <c r="B164" s="13"/>
      <c r="C164" s="13"/>
      <c r="D164" s="13"/>
      <c r="E164" s="13"/>
      <c r="F164" s="13"/>
      <c r="G164" s="13"/>
      <c r="H164" s="13"/>
      <c r="I164" s="13"/>
      <c r="J164" s="5">
        <f>SUM(J162:J163)</f>
        <v>50</v>
      </c>
      <c r="K164" s="4"/>
      <c r="L164" s="4"/>
    </row>
    <row r="165" spans="1:12" ht="34.5" customHeight="1">
      <c r="A165" s="16"/>
      <c r="B165" s="23">
        <v>142</v>
      </c>
      <c r="C165" s="24" t="s">
        <v>234</v>
      </c>
      <c r="D165" s="23" t="s">
        <v>40</v>
      </c>
      <c r="E165" s="16" t="s">
        <v>276</v>
      </c>
      <c r="F165" s="23">
        <v>0</v>
      </c>
      <c r="G165" s="23">
        <v>0</v>
      </c>
      <c r="H165" s="23" t="s">
        <v>19</v>
      </c>
      <c r="I165" s="23" t="s">
        <v>36</v>
      </c>
      <c r="J165" s="23">
        <v>50</v>
      </c>
      <c r="K165" s="23" t="s">
        <v>21</v>
      </c>
      <c r="L165" s="25" t="s">
        <v>228</v>
      </c>
    </row>
    <row r="166" spans="1:12">
      <c r="A166" s="16"/>
      <c r="B166" s="23">
        <v>143</v>
      </c>
      <c r="C166" s="24" t="s">
        <v>234</v>
      </c>
      <c r="D166" s="23" t="s">
        <v>40</v>
      </c>
      <c r="E166" s="23" t="s">
        <v>18</v>
      </c>
      <c r="F166" s="23">
        <v>0</v>
      </c>
      <c r="G166" s="23">
        <v>0</v>
      </c>
      <c r="H166" s="23" t="s">
        <v>19</v>
      </c>
      <c r="I166" s="23" t="s">
        <v>229</v>
      </c>
      <c r="J166" s="23">
        <v>20</v>
      </c>
      <c r="K166" s="23" t="s">
        <v>21</v>
      </c>
      <c r="L166" s="25" t="s">
        <v>230</v>
      </c>
    </row>
    <row r="167" spans="1:12">
      <c r="A167" s="16"/>
      <c r="B167" s="23">
        <v>144</v>
      </c>
      <c r="C167" s="24" t="s">
        <v>234</v>
      </c>
      <c r="D167" s="23" t="s">
        <v>40</v>
      </c>
      <c r="E167" s="23" t="s">
        <v>18</v>
      </c>
      <c r="F167" s="23">
        <v>0</v>
      </c>
      <c r="G167" s="23">
        <v>0</v>
      </c>
      <c r="H167" s="23" t="s">
        <v>19</v>
      </c>
      <c r="I167" s="23" t="s">
        <v>44</v>
      </c>
      <c r="J167" s="23">
        <v>20</v>
      </c>
      <c r="K167" s="23" t="s">
        <v>21</v>
      </c>
      <c r="L167" s="25" t="s">
        <v>79</v>
      </c>
    </row>
    <row r="168" spans="1:12" ht="35">
      <c r="A168" s="16"/>
      <c r="B168" s="23">
        <v>145</v>
      </c>
      <c r="C168" s="24" t="s">
        <v>234</v>
      </c>
      <c r="D168" s="23" t="s">
        <v>40</v>
      </c>
      <c r="E168" s="23" t="s">
        <v>50</v>
      </c>
      <c r="F168" s="23">
        <v>0</v>
      </c>
      <c r="G168" s="23">
        <v>0</v>
      </c>
      <c r="H168" s="23" t="s">
        <v>13</v>
      </c>
      <c r="I168" s="23" t="s">
        <v>30</v>
      </c>
      <c r="J168" s="23">
        <v>20</v>
      </c>
      <c r="K168" s="23" t="s">
        <v>21</v>
      </c>
      <c r="L168" s="25" t="s">
        <v>231</v>
      </c>
    </row>
    <row r="169" spans="1:12" ht="35">
      <c r="A169" s="16"/>
      <c r="B169" s="23">
        <v>146</v>
      </c>
      <c r="C169" s="24" t="s">
        <v>234</v>
      </c>
      <c r="D169" s="23" t="s">
        <v>40</v>
      </c>
      <c r="E169" s="23" t="s">
        <v>50</v>
      </c>
      <c r="F169" s="23">
        <v>0</v>
      </c>
      <c r="G169" s="23">
        <v>0</v>
      </c>
      <c r="H169" s="23" t="s">
        <v>13</v>
      </c>
      <c r="I169" s="23" t="s">
        <v>232</v>
      </c>
      <c r="J169" s="23">
        <v>15</v>
      </c>
      <c r="K169" s="23" t="s">
        <v>21</v>
      </c>
      <c r="L169" s="25" t="s">
        <v>231</v>
      </c>
    </row>
    <row r="170" spans="1:12" ht="35">
      <c r="A170" s="16"/>
      <c r="B170" s="23">
        <v>147</v>
      </c>
      <c r="C170" s="24" t="s">
        <v>234</v>
      </c>
      <c r="D170" s="23" t="s">
        <v>40</v>
      </c>
      <c r="E170" s="23" t="s">
        <v>18</v>
      </c>
      <c r="F170" s="23">
        <v>0</v>
      </c>
      <c r="G170" s="23">
        <v>0</v>
      </c>
      <c r="H170" s="23" t="s">
        <v>19</v>
      </c>
      <c r="I170" s="23" t="s">
        <v>36</v>
      </c>
      <c r="J170" s="23">
        <v>200</v>
      </c>
      <c r="K170" s="23" t="s">
        <v>21</v>
      </c>
      <c r="L170" s="25" t="s">
        <v>233</v>
      </c>
    </row>
    <row r="171" spans="1:12" ht="25">
      <c r="A171" s="13" t="s">
        <v>61</v>
      </c>
      <c r="B171" s="13"/>
      <c r="C171" s="13"/>
      <c r="D171" s="13"/>
      <c r="E171" s="13"/>
      <c r="F171" s="13"/>
      <c r="G171" s="13"/>
      <c r="H171" s="13"/>
      <c r="I171" s="13"/>
      <c r="J171" s="5">
        <f>SUM(J165:J170)</f>
        <v>325</v>
      </c>
      <c r="K171" s="4"/>
      <c r="L171" s="4"/>
    </row>
    <row r="172" spans="1:12" ht="39.5" customHeight="1">
      <c r="A172" s="16"/>
      <c r="B172" s="23">
        <v>148</v>
      </c>
      <c r="C172" s="24" t="s">
        <v>235</v>
      </c>
      <c r="D172" s="23" t="s">
        <v>62</v>
      </c>
      <c r="E172" s="23" t="s">
        <v>18</v>
      </c>
      <c r="F172" s="23">
        <v>0</v>
      </c>
      <c r="G172" s="23">
        <v>0</v>
      </c>
      <c r="H172" s="23" t="s">
        <v>19</v>
      </c>
      <c r="I172" s="23" t="s">
        <v>44</v>
      </c>
      <c r="J172" s="23">
        <v>70</v>
      </c>
      <c r="K172" s="25" t="s">
        <v>240</v>
      </c>
      <c r="L172" s="25" t="s">
        <v>147</v>
      </c>
    </row>
    <row r="173" spans="1:12">
      <c r="A173" s="16"/>
      <c r="B173" s="23">
        <v>149</v>
      </c>
      <c r="C173" s="24" t="s">
        <v>235</v>
      </c>
      <c r="D173" s="23" t="s">
        <v>62</v>
      </c>
      <c r="E173" s="23" t="s">
        <v>11</v>
      </c>
      <c r="F173" s="23">
        <v>3000</v>
      </c>
      <c r="G173" s="23">
        <v>0</v>
      </c>
      <c r="H173" s="23" t="s">
        <v>236</v>
      </c>
      <c r="I173" s="23" t="s">
        <v>237</v>
      </c>
      <c r="J173" s="23">
        <v>3000</v>
      </c>
      <c r="K173" s="23" t="s">
        <v>21</v>
      </c>
      <c r="L173" s="25" t="s">
        <v>238</v>
      </c>
    </row>
    <row r="174" spans="1:12" ht="35">
      <c r="A174" s="16"/>
      <c r="B174" s="23">
        <v>150</v>
      </c>
      <c r="C174" s="24" t="s">
        <v>235</v>
      </c>
      <c r="D174" s="23" t="s">
        <v>62</v>
      </c>
      <c r="E174" s="23" t="s">
        <v>11</v>
      </c>
      <c r="F174" s="23">
        <v>2000</v>
      </c>
      <c r="G174" s="23">
        <v>2000</v>
      </c>
      <c r="H174" s="25" t="s">
        <v>239</v>
      </c>
      <c r="I174" s="23" t="s">
        <v>14</v>
      </c>
      <c r="J174" s="23">
        <v>2000</v>
      </c>
      <c r="K174" s="23" t="s">
        <v>21</v>
      </c>
      <c r="L174" s="25" t="s">
        <v>241</v>
      </c>
    </row>
    <row r="175" spans="1:12" ht="70">
      <c r="A175" s="16"/>
      <c r="B175" s="23">
        <v>151</v>
      </c>
      <c r="C175" s="24" t="s">
        <v>235</v>
      </c>
      <c r="D175" s="23" t="s">
        <v>62</v>
      </c>
      <c r="E175" s="23" t="s">
        <v>242</v>
      </c>
      <c r="F175" s="23">
        <v>0</v>
      </c>
      <c r="G175" s="23">
        <v>0</v>
      </c>
      <c r="H175" s="23" t="s">
        <v>19</v>
      </c>
      <c r="I175" s="23" t="s">
        <v>36</v>
      </c>
      <c r="J175" s="23">
        <f>SUM(50+40+30)</f>
        <v>120</v>
      </c>
      <c r="K175" s="25" t="s">
        <v>243</v>
      </c>
      <c r="L175" s="25" t="s">
        <v>244</v>
      </c>
    </row>
    <row r="176" spans="1:12" ht="35">
      <c r="A176" s="16"/>
      <c r="B176" s="23">
        <v>152</v>
      </c>
      <c r="C176" s="24" t="s">
        <v>235</v>
      </c>
      <c r="D176" s="23" t="s">
        <v>62</v>
      </c>
      <c r="E176" s="23" t="s">
        <v>18</v>
      </c>
      <c r="F176" s="23">
        <v>0</v>
      </c>
      <c r="G176" s="23">
        <v>0</v>
      </c>
      <c r="H176" s="23" t="s">
        <v>19</v>
      </c>
      <c r="I176" s="23" t="s">
        <v>245</v>
      </c>
      <c r="J176" s="23">
        <v>350</v>
      </c>
      <c r="K176" s="23" t="s">
        <v>21</v>
      </c>
      <c r="L176" s="25" t="s">
        <v>246</v>
      </c>
    </row>
    <row r="177" spans="1:12" ht="35">
      <c r="A177" s="16"/>
      <c r="B177" s="23">
        <v>153</v>
      </c>
      <c r="C177" s="24" t="s">
        <v>235</v>
      </c>
      <c r="D177" s="23" t="s">
        <v>62</v>
      </c>
      <c r="E177" s="23" t="s">
        <v>18</v>
      </c>
      <c r="F177" s="23">
        <v>0</v>
      </c>
      <c r="G177" s="23">
        <v>0</v>
      </c>
      <c r="H177" s="23" t="s">
        <v>19</v>
      </c>
      <c r="I177" s="23" t="s">
        <v>247</v>
      </c>
      <c r="J177" s="23">
        <v>130</v>
      </c>
      <c r="K177" s="23" t="s">
        <v>21</v>
      </c>
      <c r="L177" s="25" t="s">
        <v>246</v>
      </c>
    </row>
    <row r="178" spans="1:12" ht="315" customHeight="1">
      <c r="A178" s="16"/>
      <c r="B178" s="23">
        <v>154</v>
      </c>
      <c r="C178" s="24" t="s">
        <v>235</v>
      </c>
      <c r="D178" s="23" t="s">
        <v>62</v>
      </c>
      <c r="E178" s="23" t="s">
        <v>18</v>
      </c>
      <c r="F178" s="23">
        <v>0</v>
      </c>
      <c r="G178" s="23">
        <v>0</v>
      </c>
      <c r="H178" s="23" t="s">
        <v>19</v>
      </c>
      <c r="I178" s="25" t="s">
        <v>248</v>
      </c>
      <c r="J178" s="23">
        <v>932</v>
      </c>
      <c r="K178" s="25" t="s">
        <v>257</v>
      </c>
      <c r="L178" s="25" t="s">
        <v>249</v>
      </c>
    </row>
    <row r="179" spans="1:12" ht="113" customHeight="1">
      <c r="A179" s="16"/>
      <c r="B179" s="23">
        <v>155</v>
      </c>
      <c r="C179" s="24" t="s">
        <v>250</v>
      </c>
      <c r="D179" s="23" t="s">
        <v>62</v>
      </c>
      <c r="E179" s="23" t="s">
        <v>50</v>
      </c>
      <c r="F179" s="23">
        <v>0</v>
      </c>
      <c r="G179" s="23">
        <v>0</v>
      </c>
      <c r="H179" s="23" t="s">
        <v>13</v>
      </c>
      <c r="I179" s="23" t="s">
        <v>251</v>
      </c>
      <c r="J179" s="23">
        <v>377</v>
      </c>
      <c r="K179" s="25" t="s">
        <v>252</v>
      </c>
      <c r="L179" s="25" t="s">
        <v>246</v>
      </c>
    </row>
    <row r="180" spans="1:12" ht="25">
      <c r="A180" s="13" t="s">
        <v>61</v>
      </c>
      <c r="B180" s="13"/>
      <c r="C180" s="13"/>
      <c r="D180" s="13"/>
      <c r="E180" s="13"/>
      <c r="F180" s="13"/>
      <c r="G180" s="13"/>
      <c r="H180" s="13"/>
      <c r="I180" s="13"/>
      <c r="J180" s="5">
        <f>SUM(J172:J179)</f>
        <v>6979</v>
      </c>
      <c r="K180" s="4"/>
      <c r="L180" s="4"/>
    </row>
    <row r="181" spans="1:12" ht="29.5" customHeight="1">
      <c r="A181" s="16"/>
      <c r="B181" s="23">
        <v>156</v>
      </c>
      <c r="C181" s="24" t="s">
        <v>253</v>
      </c>
      <c r="D181" s="23" t="s">
        <v>85</v>
      </c>
      <c r="E181" s="23" t="s">
        <v>18</v>
      </c>
      <c r="F181" s="23">
        <v>0</v>
      </c>
      <c r="G181" s="23">
        <v>0</v>
      </c>
      <c r="H181" s="23" t="s">
        <v>18</v>
      </c>
      <c r="I181" s="23" t="s">
        <v>185</v>
      </c>
      <c r="J181" s="23">
        <v>0</v>
      </c>
      <c r="K181" s="23" t="s">
        <v>21</v>
      </c>
      <c r="L181" s="25" t="s">
        <v>21</v>
      </c>
    </row>
    <row r="182" spans="1:12" ht="25">
      <c r="A182" s="13" t="s">
        <v>61</v>
      </c>
      <c r="B182" s="13"/>
      <c r="C182" s="13"/>
      <c r="D182" s="13"/>
      <c r="E182" s="13"/>
      <c r="F182" s="13"/>
      <c r="G182" s="13"/>
      <c r="H182" s="13"/>
      <c r="I182" s="13"/>
      <c r="J182" s="5">
        <f>SUM(J181)</f>
        <v>0</v>
      </c>
      <c r="K182" s="4"/>
      <c r="L182" s="4"/>
    </row>
    <row r="183" spans="1:12" ht="210">
      <c r="A183" s="16"/>
      <c r="B183" s="23">
        <v>157</v>
      </c>
      <c r="C183" s="24" t="s">
        <v>254</v>
      </c>
      <c r="D183" s="23" t="s">
        <v>86</v>
      </c>
      <c r="E183" s="23" t="s">
        <v>50</v>
      </c>
      <c r="F183" s="23">
        <v>0</v>
      </c>
      <c r="G183" s="23">
        <v>0</v>
      </c>
      <c r="H183" s="23" t="s">
        <v>13</v>
      </c>
      <c r="I183" s="25" t="s">
        <v>255</v>
      </c>
      <c r="J183" s="23">
        <v>95</v>
      </c>
      <c r="K183" s="25" t="s">
        <v>258</v>
      </c>
      <c r="L183" s="25" t="s">
        <v>256</v>
      </c>
    </row>
    <row r="184" spans="1:12" ht="25">
      <c r="A184" s="13" t="s">
        <v>61</v>
      </c>
      <c r="B184" s="13"/>
      <c r="C184" s="13"/>
      <c r="D184" s="13"/>
      <c r="E184" s="13"/>
      <c r="F184" s="13"/>
      <c r="G184" s="13"/>
      <c r="H184" s="13"/>
      <c r="I184" s="13"/>
      <c r="J184" s="5">
        <f>SUM(J183)</f>
        <v>95</v>
      </c>
      <c r="K184" s="4"/>
      <c r="L184" s="4"/>
    </row>
    <row r="185" spans="1:12" ht="34" customHeight="1">
      <c r="A185" s="16"/>
      <c r="B185" s="23">
        <v>158</v>
      </c>
      <c r="C185" s="24" t="s">
        <v>259</v>
      </c>
      <c r="D185" s="23" t="s">
        <v>130</v>
      </c>
      <c r="E185" s="23" t="s">
        <v>50</v>
      </c>
      <c r="F185" s="23">
        <v>0</v>
      </c>
      <c r="G185" s="23">
        <v>0</v>
      </c>
      <c r="H185" s="23" t="s">
        <v>13</v>
      </c>
      <c r="I185" s="23" t="s">
        <v>232</v>
      </c>
      <c r="J185" s="23">
        <v>15</v>
      </c>
      <c r="K185" s="23" t="s">
        <v>21</v>
      </c>
      <c r="L185" s="25" t="s">
        <v>260</v>
      </c>
    </row>
    <row r="186" spans="1:12" ht="19.5" customHeight="1">
      <c r="A186" s="16"/>
      <c r="B186" s="23">
        <v>159</v>
      </c>
      <c r="C186" s="24" t="s">
        <v>259</v>
      </c>
      <c r="D186" s="23" t="s">
        <v>130</v>
      </c>
      <c r="E186" s="23" t="s">
        <v>50</v>
      </c>
      <c r="F186" s="23">
        <v>0</v>
      </c>
      <c r="G186" s="23">
        <v>0</v>
      </c>
      <c r="H186" s="23" t="s">
        <v>13</v>
      </c>
      <c r="I186" s="23" t="s">
        <v>52</v>
      </c>
      <c r="J186" s="23">
        <v>25</v>
      </c>
      <c r="K186" s="23" t="s">
        <v>21</v>
      </c>
      <c r="L186" s="25" t="s">
        <v>260</v>
      </c>
    </row>
    <row r="187" spans="1:12">
      <c r="A187" s="16"/>
      <c r="B187" s="23">
        <v>160</v>
      </c>
      <c r="C187" s="24" t="s">
        <v>259</v>
      </c>
      <c r="D187" s="23" t="s">
        <v>130</v>
      </c>
      <c r="E187" s="23" t="s">
        <v>18</v>
      </c>
      <c r="F187" s="23">
        <v>0</v>
      </c>
      <c r="G187" s="23">
        <v>0</v>
      </c>
      <c r="H187" s="23" t="s">
        <v>19</v>
      </c>
      <c r="I187" s="23" t="s">
        <v>44</v>
      </c>
      <c r="J187" s="23">
        <v>10</v>
      </c>
      <c r="K187" s="23" t="s">
        <v>21</v>
      </c>
      <c r="L187" s="25" t="s">
        <v>261</v>
      </c>
    </row>
    <row r="188" spans="1:12">
      <c r="A188" s="16"/>
      <c r="B188" s="23">
        <v>161</v>
      </c>
      <c r="C188" s="24" t="s">
        <v>259</v>
      </c>
      <c r="D188" s="23" t="s">
        <v>130</v>
      </c>
      <c r="E188" s="23" t="s">
        <v>18</v>
      </c>
      <c r="F188" s="23">
        <v>0</v>
      </c>
      <c r="G188" s="23">
        <v>0</v>
      </c>
      <c r="H188" s="23" t="s">
        <v>19</v>
      </c>
      <c r="I188" s="23" t="s">
        <v>136</v>
      </c>
      <c r="J188" s="23">
        <v>54</v>
      </c>
      <c r="K188" s="23" t="s">
        <v>21</v>
      </c>
      <c r="L188" s="25" t="s">
        <v>261</v>
      </c>
    </row>
    <row r="189" spans="1:12">
      <c r="A189" s="16"/>
      <c r="B189" s="23">
        <v>162</v>
      </c>
      <c r="C189" s="24" t="s">
        <v>259</v>
      </c>
      <c r="D189" s="23" t="s">
        <v>130</v>
      </c>
      <c r="E189" s="23" t="s">
        <v>18</v>
      </c>
      <c r="F189" s="23">
        <v>0</v>
      </c>
      <c r="G189" s="23">
        <v>0</v>
      </c>
      <c r="H189" s="23" t="s">
        <v>19</v>
      </c>
      <c r="I189" s="23" t="s">
        <v>34</v>
      </c>
      <c r="J189" s="23">
        <v>30</v>
      </c>
      <c r="K189" s="23" t="s">
        <v>21</v>
      </c>
      <c r="L189" s="25" t="s">
        <v>272</v>
      </c>
    </row>
    <row r="190" spans="1:12" ht="35">
      <c r="A190" s="16"/>
      <c r="B190" s="23">
        <v>163</v>
      </c>
      <c r="C190" s="24" t="s">
        <v>259</v>
      </c>
      <c r="D190" s="23" t="s">
        <v>130</v>
      </c>
      <c r="E190" s="23" t="s">
        <v>18</v>
      </c>
      <c r="F190" s="23">
        <v>0</v>
      </c>
      <c r="G190" s="23">
        <v>0</v>
      </c>
      <c r="H190" s="23" t="s">
        <v>19</v>
      </c>
      <c r="I190" s="25" t="s">
        <v>262</v>
      </c>
      <c r="J190" s="23">
        <v>25</v>
      </c>
      <c r="K190" s="23" t="s">
        <v>21</v>
      </c>
      <c r="L190" s="25" t="s">
        <v>261</v>
      </c>
    </row>
    <row r="191" spans="1:12">
      <c r="A191" s="16"/>
      <c r="B191" s="23">
        <v>164</v>
      </c>
      <c r="C191" s="24" t="s">
        <v>259</v>
      </c>
      <c r="D191" s="23" t="s">
        <v>130</v>
      </c>
      <c r="E191" s="23" t="s">
        <v>18</v>
      </c>
      <c r="F191" s="23">
        <v>0</v>
      </c>
      <c r="G191" s="23">
        <v>0</v>
      </c>
      <c r="H191" s="23" t="s">
        <v>19</v>
      </c>
      <c r="I191" s="23" t="s">
        <v>24</v>
      </c>
      <c r="J191" s="23">
        <v>10</v>
      </c>
      <c r="K191" s="23" t="s">
        <v>21</v>
      </c>
      <c r="L191" s="25" t="s">
        <v>263</v>
      </c>
    </row>
    <row r="192" spans="1:12">
      <c r="A192" s="16"/>
      <c r="B192" s="23">
        <v>165</v>
      </c>
      <c r="C192" s="24" t="s">
        <v>259</v>
      </c>
      <c r="D192" s="23" t="s">
        <v>130</v>
      </c>
      <c r="E192" s="23" t="s">
        <v>18</v>
      </c>
      <c r="F192" s="23">
        <v>0</v>
      </c>
      <c r="G192" s="23">
        <v>0</v>
      </c>
      <c r="H192" s="23" t="s">
        <v>19</v>
      </c>
      <c r="I192" s="23" t="s">
        <v>264</v>
      </c>
      <c r="J192" s="23">
        <v>10</v>
      </c>
      <c r="K192" s="23" t="s">
        <v>21</v>
      </c>
      <c r="L192" s="25" t="s">
        <v>261</v>
      </c>
    </row>
    <row r="193" spans="1:12">
      <c r="A193" s="16"/>
      <c r="B193" s="23">
        <v>166</v>
      </c>
      <c r="C193" s="24" t="s">
        <v>259</v>
      </c>
      <c r="D193" s="23" t="s">
        <v>130</v>
      </c>
      <c r="E193" s="23" t="s">
        <v>18</v>
      </c>
      <c r="F193" s="23">
        <v>0</v>
      </c>
      <c r="G193" s="23">
        <v>0</v>
      </c>
      <c r="H193" s="23" t="s">
        <v>19</v>
      </c>
      <c r="I193" s="23" t="s">
        <v>52</v>
      </c>
      <c r="J193" s="23">
        <v>10</v>
      </c>
      <c r="K193" s="23" t="s">
        <v>21</v>
      </c>
      <c r="L193" s="25" t="s">
        <v>265</v>
      </c>
    </row>
    <row r="194" spans="1:12">
      <c r="A194" s="16"/>
      <c r="B194" s="23">
        <v>167</v>
      </c>
      <c r="C194" s="24" t="s">
        <v>259</v>
      </c>
      <c r="D194" s="23" t="s">
        <v>130</v>
      </c>
      <c r="E194" s="23" t="s">
        <v>18</v>
      </c>
      <c r="F194" s="23">
        <v>0</v>
      </c>
      <c r="G194" s="23">
        <v>0</v>
      </c>
      <c r="H194" s="23" t="s">
        <v>19</v>
      </c>
      <c r="I194" s="23" t="s">
        <v>266</v>
      </c>
      <c r="J194" s="23">
        <v>70</v>
      </c>
      <c r="K194" s="23" t="s">
        <v>21</v>
      </c>
      <c r="L194" s="25" t="s">
        <v>267</v>
      </c>
    </row>
    <row r="195" spans="1:12" ht="35">
      <c r="A195" s="16"/>
      <c r="B195" s="23">
        <v>168</v>
      </c>
      <c r="C195" s="24" t="s">
        <v>259</v>
      </c>
      <c r="D195" s="23" t="s">
        <v>130</v>
      </c>
      <c r="E195" s="23" t="s">
        <v>18</v>
      </c>
      <c r="F195" s="23">
        <v>0</v>
      </c>
      <c r="G195" s="23">
        <v>0</v>
      </c>
      <c r="H195" s="23" t="s">
        <v>19</v>
      </c>
      <c r="I195" s="23" t="s">
        <v>36</v>
      </c>
      <c r="J195" s="23">
        <v>90</v>
      </c>
      <c r="K195" s="23" t="s">
        <v>21</v>
      </c>
      <c r="L195" s="25" t="s">
        <v>268</v>
      </c>
    </row>
    <row r="196" spans="1:12" ht="35">
      <c r="A196" s="16"/>
      <c r="B196" s="23">
        <v>169</v>
      </c>
      <c r="C196" s="24" t="s">
        <v>259</v>
      </c>
      <c r="D196" s="23" t="s">
        <v>130</v>
      </c>
      <c r="E196" s="23" t="s">
        <v>18</v>
      </c>
      <c r="F196" s="23">
        <v>0</v>
      </c>
      <c r="G196" s="23">
        <v>0</v>
      </c>
      <c r="H196" s="23" t="s">
        <v>19</v>
      </c>
      <c r="I196" s="23" t="s">
        <v>269</v>
      </c>
      <c r="J196" s="23">
        <v>20</v>
      </c>
      <c r="K196" s="25" t="s">
        <v>271</v>
      </c>
      <c r="L196" s="25" t="s">
        <v>270</v>
      </c>
    </row>
    <row r="197" spans="1:12" ht="25">
      <c r="A197" s="13" t="s">
        <v>61</v>
      </c>
      <c r="B197" s="13"/>
      <c r="C197" s="13"/>
      <c r="D197" s="13"/>
      <c r="E197" s="13"/>
      <c r="F197" s="13"/>
      <c r="G197" s="13"/>
      <c r="H197" s="13"/>
      <c r="I197" s="13"/>
      <c r="J197" s="5">
        <f>SUM(J196,J185:J195)</f>
        <v>369</v>
      </c>
      <c r="K197" s="4"/>
      <c r="L197" s="4"/>
    </row>
    <row r="198" spans="1:12" ht="35">
      <c r="A198" s="16"/>
      <c r="B198" s="23">
        <v>170</v>
      </c>
      <c r="C198" s="24" t="s">
        <v>273</v>
      </c>
      <c r="D198" s="23" t="s">
        <v>141</v>
      </c>
      <c r="E198" s="23" t="s">
        <v>18</v>
      </c>
      <c r="F198" s="23">
        <v>0</v>
      </c>
      <c r="G198" s="23">
        <v>0</v>
      </c>
      <c r="H198" s="23" t="s">
        <v>19</v>
      </c>
      <c r="I198" s="23" t="s">
        <v>217</v>
      </c>
      <c r="J198" s="23">
        <v>40</v>
      </c>
      <c r="K198" s="25" t="s">
        <v>279</v>
      </c>
      <c r="L198" s="25" t="s">
        <v>274</v>
      </c>
    </row>
    <row r="199" spans="1:12">
      <c r="A199" s="16"/>
      <c r="B199" s="23">
        <v>171</v>
      </c>
      <c r="C199" s="24" t="s">
        <v>273</v>
      </c>
      <c r="D199" s="23" t="s">
        <v>141</v>
      </c>
      <c r="E199" s="23" t="s">
        <v>50</v>
      </c>
      <c r="F199" s="23">
        <v>0</v>
      </c>
      <c r="G199" s="23">
        <v>0</v>
      </c>
      <c r="H199" s="23" t="s">
        <v>13</v>
      </c>
      <c r="I199" s="23" t="s">
        <v>275</v>
      </c>
      <c r="J199" s="23">
        <v>50</v>
      </c>
      <c r="K199" s="23" t="s">
        <v>21</v>
      </c>
      <c r="L199" s="25" t="s">
        <v>274</v>
      </c>
    </row>
    <row r="200" spans="1:12">
      <c r="A200" s="16"/>
      <c r="B200" s="23">
        <v>172</v>
      </c>
      <c r="C200" s="24" t="s">
        <v>273</v>
      </c>
      <c r="D200" s="23" t="s">
        <v>141</v>
      </c>
      <c r="E200" s="23" t="s">
        <v>276</v>
      </c>
      <c r="F200" s="23">
        <v>0</v>
      </c>
      <c r="G200" s="23">
        <v>0</v>
      </c>
      <c r="H200" s="23" t="s">
        <v>19</v>
      </c>
      <c r="I200" s="23" t="s">
        <v>36</v>
      </c>
      <c r="J200" s="23">
        <v>50</v>
      </c>
      <c r="K200" s="23" t="s">
        <v>21</v>
      </c>
      <c r="L200" s="25" t="s">
        <v>274</v>
      </c>
    </row>
    <row r="201" spans="1:12">
      <c r="A201" s="16"/>
      <c r="B201" s="23">
        <v>173</v>
      </c>
      <c r="C201" s="24" t="s">
        <v>273</v>
      </c>
      <c r="D201" s="23" t="s">
        <v>141</v>
      </c>
      <c r="E201" s="23" t="s">
        <v>18</v>
      </c>
      <c r="F201" s="23">
        <v>0</v>
      </c>
      <c r="G201" s="23">
        <v>0</v>
      </c>
      <c r="H201" s="23" t="s">
        <v>19</v>
      </c>
      <c r="I201" s="23" t="s">
        <v>44</v>
      </c>
      <c r="J201" s="23">
        <v>20</v>
      </c>
      <c r="K201" s="23" t="s">
        <v>21</v>
      </c>
      <c r="L201" s="25" t="s">
        <v>277</v>
      </c>
    </row>
    <row r="202" spans="1:12">
      <c r="A202" s="16"/>
      <c r="B202" s="23">
        <v>174</v>
      </c>
      <c r="C202" s="24" t="s">
        <v>273</v>
      </c>
      <c r="D202" s="23" t="s">
        <v>141</v>
      </c>
      <c r="E202" s="23" t="s">
        <v>18</v>
      </c>
      <c r="F202" s="23">
        <v>0</v>
      </c>
      <c r="G202" s="23">
        <v>0</v>
      </c>
      <c r="H202" s="23" t="s">
        <v>19</v>
      </c>
      <c r="I202" s="23" t="s">
        <v>52</v>
      </c>
      <c r="J202" s="23">
        <v>15</v>
      </c>
      <c r="K202" s="23" t="s">
        <v>21</v>
      </c>
      <c r="L202" s="25" t="s">
        <v>278</v>
      </c>
    </row>
    <row r="203" spans="1:12" ht="25">
      <c r="A203" s="13" t="s">
        <v>61</v>
      </c>
      <c r="B203" s="13"/>
      <c r="C203" s="13"/>
      <c r="D203" s="13"/>
      <c r="E203" s="13"/>
      <c r="F203" s="13"/>
      <c r="G203" s="13"/>
      <c r="H203" s="13"/>
      <c r="I203" s="13"/>
      <c r="J203" s="5">
        <f>SUM(J198:J202)</f>
        <v>175</v>
      </c>
      <c r="K203" s="4"/>
      <c r="L203" s="4"/>
    </row>
    <row r="204" spans="1:12" ht="37.5" customHeight="1">
      <c r="A204" s="16"/>
      <c r="B204" s="23">
        <v>175</v>
      </c>
      <c r="C204" s="24" t="s">
        <v>280</v>
      </c>
      <c r="D204" s="23" t="s">
        <v>149</v>
      </c>
      <c r="E204" s="23" t="s">
        <v>18</v>
      </c>
      <c r="F204" s="23">
        <v>0</v>
      </c>
      <c r="G204" s="23">
        <v>0</v>
      </c>
      <c r="H204" s="23" t="s">
        <v>19</v>
      </c>
      <c r="I204" s="23" t="s">
        <v>44</v>
      </c>
      <c r="J204" s="23">
        <v>10</v>
      </c>
      <c r="K204" s="23" t="s">
        <v>281</v>
      </c>
      <c r="L204" s="25" t="s">
        <v>282</v>
      </c>
    </row>
    <row r="205" spans="1:12">
      <c r="A205" s="16"/>
      <c r="B205" s="23">
        <v>176</v>
      </c>
      <c r="C205" s="24" t="s">
        <v>280</v>
      </c>
      <c r="D205" s="23" t="s">
        <v>149</v>
      </c>
      <c r="E205" s="23" t="s">
        <v>50</v>
      </c>
      <c r="F205" s="23">
        <v>0</v>
      </c>
      <c r="G205" s="23">
        <v>0</v>
      </c>
      <c r="H205" s="23" t="s">
        <v>13</v>
      </c>
      <c r="I205" s="23" t="s">
        <v>283</v>
      </c>
      <c r="J205" s="23">
        <v>15</v>
      </c>
      <c r="K205" s="23" t="s">
        <v>21</v>
      </c>
      <c r="L205" s="25" t="s">
        <v>284</v>
      </c>
    </row>
    <row r="206" spans="1:12">
      <c r="A206" s="16"/>
      <c r="B206" s="23">
        <v>177</v>
      </c>
      <c r="C206" s="24" t="s">
        <v>280</v>
      </c>
      <c r="D206" s="23" t="s">
        <v>149</v>
      </c>
      <c r="E206" s="23" t="s">
        <v>50</v>
      </c>
      <c r="F206" s="23">
        <v>0</v>
      </c>
      <c r="G206" s="23">
        <v>0</v>
      </c>
      <c r="H206" s="23" t="s">
        <v>13</v>
      </c>
      <c r="I206" s="23" t="s">
        <v>52</v>
      </c>
      <c r="J206" s="23">
        <v>5</v>
      </c>
      <c r="K206" s="23" t="s">
        <v>21</v>
      </c>
      <c r="L206" s="25" t="s">
        <v>284</v>
      </c>
    </row>
    <row r="207" spans="1:12">
      <c r="A207" s="16"/>
      <c r="B207" s="23">
        <v>178</v>
      </c>
      <c r="C207" s="24" t="s">
        <v>280</v>
      </c>
      <c r="D207" s="23" t="s">
        <v>149</v>
      </c>
      <c r="E207" s="23" t="s">
        <v>18</v>
      </c>
      <c r="F207" s="23">
        <v>0</v>
      </c>
      <c r="G207" s="23">
        <v>0</v>
      </c>
      <c r="H207" s="23" t="s">
        <v>19</v>
      </c>
      <c r="I207" s="23" t="s">
        <v>90</v>
      </c>
      <c r="J207" s="23">
        <v>200</v>
      </c>
      <c r="K207" s="23" t="s">
        <v>21</v>
      </c>
      <c r="L207" s="25" t="s">
        <v>284</v>
      </c>
    </row>
    <row r="208" spans="1:12">
      <c r="A208" s="16"/>
      <c r="B208" s="23">
        <v>179</v>
      </c>
      <c r="C208" s="24" t="s">
        <v>280</v>
      </c>
      <c r="D208" s="23" t="s">
        <v>149</v>
      </c>
      <c r="E208" s="23" t="s">
        <v>18</v>
      </c>
      <c r="F208" s="23">
        <v>0</v>
      </c>
      <c r="G208" s="23">
        <v>0</v>
      </c>
      <c r="H208" s="23" t="s">
        <v>19</v>
      </c>
      <c r="I208" s="23" t="s">
        <v>285</v>
      </c>
      <c r="J208" s="23">
        <v>25</v>
      </c>
      <c r="K208" s="23" t="s">
        <v>21</v>
      </c>
      <c r="L208" s="25" t="s">
        <v>219</v>
      </c>
    </row>
    <row r="209" spans="1:12">
      <c r="A209" s="16"/>
      <c r="B209" s="23">
        <v>180</v>
      </c>
      <c r="C209" s="24" t="s">
        <v>280</v>
      </c>
      <c r="D209" s="23" t="s">
        <v>149</v>
      </c>
      <c r="E209" s="23" t="s">
        <v>18</v>
      </c>
      <c r="F209" s="23">
        <v>0</v>
      </c>
      <c r="G209" s="23">
        <v>0</v>
      </c>
      <c r="H209" s="23" t="s">
        <v>19</v>
      </c>
      <c r="I209" s="23" t="s">
        <v>286</v>
      </c>
      <c r="J209" s="23">
        <v>30</v>
      </c>
      <c r="K209" s="23" t="s">
        <v>21</v>
      </c>
      <c r="L209" s="25" t="s">
        <v>287</v>
      </c>
    </row>
    <row r="210" spans="1:12" ht="25">
      <c r="A210" s="13" t="s">
        <v>61</v>
      </c>
      <c r="B210" s="13"/>
      <c r="C210" s="13"/>
      <c r="D210" s="13"/>
      <c r="E210" s="13"/>
      <c r="F210" s="13"/>
      <c r="G210" s="13"/>
      <c r="H210" s="13"/>
      <c r="I210" s="13"/>
      <c r="J210" s="5">
        <f>SUM(J204:J209)</f>
        <v>285</v>
      </c>
      <c r="K210" s="4"/>
      <c r="L210" s="4"/>
    </row>
    <row r="211" spans="1:12" ht="38.5" customHeight="1">
      <c r="A211" s="16"/>
      <c r="B211" s="23">
        <v>181</v>
      </c>
      <c r="C211" s="24" t="s">
        <v>289</v>
      </c>
      <c r="D211" s="23" t="s">
        <v>40</v>
      </c>
      <c r="E211" s="23" t="s">
        <v>18</v>
      </c>
      <c r="F211" s="23">
        <v>0</v>
      </c>
      <c r="G211" s="23">
        <v>0</v>
      </c>
      <c r="H211" s="23" t="s">
        <v>19</v>
      </c>
      <c r="I211" s="23" t="s">
        <v>290</v>
      </c>
      <c r="J211" s="23">
        <v>60</v>
      </c>
      <c r="K211" s="23" t="s">
        <v>21</v>
      </c>
      <c r="L211" s="25" t="s">
        <v>69</v>
      </c>
    </row>
    <row r="212" spans="1:12" ht="35">
      <c r="A212" s="16"/>
      <c r="B212" s="23">
        <v>182</v>
      </c>
      <c r="C212" s="24" t="s">
        <v>289</v>
      </c>
      <c r="D212" s="23" t="s">
        <v>40</v>
      </c>
      <c r="E212" s="23" t="s">
        <v>18</v>
      </c>
      <c r="F212" s="23">
        <v>0</v>
      </c>
      <c r="G212" s="23">
        <v>0</v>
      </c>
      <c r="H212" s="23" t="s">
        <v>19</v>
      </c>
      <c r="I212" s="23" t="s">
        <v>291</v>
      </c>
      <c r="J212" s="23">
        <v>20</v>
      </c>
      <c r="K212" s="23" t="s">
        <v>21</v>
      </c>
      <c r="L212" s="25" t="s">
        <v>294</v>
      </c>
    </row>
    <row r="213" spans="1:12" ht="35">
      <c r="A213" s="16"/>
      <c r="B213" s="23">
        <v>183</v>
      </c>
      <c r="C213" s="24" t="s">
        <v>289</v>
      </c>
      <c r="D213" s="23" t="s">
        <v>40</v>
      </c>
      <c r="E213" s="23" t="s">
        <v>18</v>
      </c>
      <c r="F213" s="23">
        <v>0</v>
      </c>
      <c r="G213" s="23">
        <v>0</v>
      </c>
      <c r="H213" s="23" t="s">
        <v>19</v>
      </c>
      <c r="I213" s="23" t="s">
        <v>44</v>
      </c>
      <c r="J213" s="23">
        <v>5</v>
      </c>
      <c r="K213" s="23" t="s">
        <v>21</v>
      </c>
      <c r="L213" s="25" t="s">
        <v>292</v>
      </c>
    </row>
    <row r="214" spans="1:12">
      <c r="A214" s="16"/>
      <c r="B214" s="23">
        <v>184</v>
      </c>
      <c r="C214" s="24" t="s">
        <v>289</v>
      </c>
      <c r="D214" s="23" t="s">
        <v>40</v>
      </c>
      <c r="E214" s="23" t="s">
        <v>18</v>
      </c>
      <c r="F214" s="23">
        <v>0</v>
      </c>
      <c r="G214" s="23">
        <v>0</v>
      </c>
      <c r="H214" s="23" t="s">
        <v>19</v>
      </c>
      <c r="I214" s="23" t="s">
        <v>293</v>
      </c>
      <c r="J214" s="23">
        <v>15</v>
      </c>
      <c r="K214" s="23" t="s">
        <v>21</v>
      </c>
      <c r="L214" s="25" t="s">
        <v>288</v>
      </c>
    </row>
    <row r="215" spans="1:12" ht="25">
      <c r="A215" s="13" t="s">
        <v>61</v>
      </c>
      <c r="B215" s="13"/>
      <c r="C215" s="13"/>
      <c r="D215" s="13"/>
      <c r="E215" s="13"/>
      <c r="F215" s="13"/>
      <c r="G215" s="13"/>
      <c r="H215" s="13"/>
      <c r="I215" s="13"/>
      <c r="J215" s="5">
        <f>SUM(J211:J214)</f>
        <v>100</v>
      </c>
      <c r="K215" s="4"/>
      <c r="L215" s="4"/>
    </row>
    <row r="216" spans="1:12" ht="35.5" customHeight="1">
      <c r="A216" s="16"/>
      <c r="B216" s="23">
        <v>185</v>
      </c>
      <c r="C216" s="24" t="s">
        <v>295</v>
      </c>
      <c r="D216" s="23" t="s">
        <v>62</v>
      </c>
      <c r="E216" s="23" t="s">
        <v>296</v>
      </c>
      <c r="F216" s="23">
        <v>0</v>
      </c>
      <c r="G216" s="23">
        <v>0</v>
      </c>
      <c r="H216" s="23" t="s">
        <v>19</v>
      </c>
      <c r="I216" s="23" t="s">
        <v>297</v>
      </c>
      <c r="J216" s="23">
        <v>340</v>
      </c>
      <c r="K216" s="23" t="s">
        <v>21</v>
      </c>
      <c r="L216" s="25" t="s">
        <v>199</v>
      </c>
    </row>
    <row r="217" spans="1:12" ht="25">
      <c r="A217" s="13" t="s">
        <v>61</v>
      </c>
      <c r="B217" s="13"/>
      <c r="C217" s="13"/>
      <c r="D217" s="13"/>
      <c r="E217" s="13"/>
      <c r="F217" s="13"/>
      <c r="G217" s="13"/>
      <c r="H217" s="13"/>
      <c r="I217" s="13"/>
      <c r="J217" s="5">
        <f>SUM(J216)</f>
        <v>340</v>
      </c>
      <c r="K217" s="4"/>
      <c r="L217" s="4"/>
    </row>
    <row r="218" spans="1:12">
      <c r="B218" s="9"/>
      <c r="C218" s="10"/>
      <c r="D218" s="11"/>
      <c r="E218" s="11"/>
      <c r="F218" s="11"/>
      <c r="G218" s="11"/>
      <c r="H218" s="11"/>
      <c r="I218" s="11"/>
      <c r="J218" s="11"/>
      <c r="K218" s="11"/>
      <c r="L218" s="12"/>
    </row>
  </sheetData>
  <autoFilter ref="B3:L201" xr:uid="{1F1934B0-6F59-4286-8BCF-EF91FE7C8AB8}"/>
  <mergeCells count="31">
    <mergeCell ref="A137:I137"/>
    <mergeCell ref="A134:I134"/>
    <mergeCell ref="A171:I171"/>
    <mergeCell ref="A164:I164"/>
    <mergeCell ref="A161:I161"/>
    <mergeCell ref="A89:I89"/>
    <mergeCell ref="A95:I95"/>
    <mergeCell ref="A101:I101"/>
    <mergeCell ref="A108:I108"/>
    <mergeCell ref="A111:I111"/>
    <mergeCell ref="B2:L2"/>
    <mergeCell ref="A15:I15"/>
    <mergeCell ref="A30:I30"/>
    <mergeCell ref="A48:I48"/>
    <mergeCell ref="A79:I79"/>
    <mergeCell ref="A126:I126"/>
    <mergeCell ref="A132:I132"/>
    <mergeCell ref="A217:I217"/>
    <mergeCell ref="A114:I114"/>
    <mergeCell ref="A119:I119"/>
    <mergeCell ref="A215:I215"/>
    <mergeCell ref="A124:I124"/>
    <mergeCell ref="A210:I210"/>
    <mergeCell ref="A203:I203"/>
    <mergeCell ref="A197:I197"/>
    <mergeCell ref="A184:I184"/>
    <mergeCell ref="A153:I153"/>
    <mergeCell ref="A142:I142"/>
    <mergeCell ref="A182:I182"/>
    <mergeCell ref="A180:I180"/>
    <mergeCell ref="A140:I140"/>
  </mergeCells>
  <phoneticPr fontId="7" type="noConversion"/>
  <conditionalFormatting sqref="A15 B218:L218">
    <cfRule type="expression" dxfId="139" priority="167">
      <formula>AND($A$1=TRUE,#REF!="YES")</formula>
    </cfRule>
    <cfRule type="expression" dxfId="138" priority="168">
      <formula>AND(ISODD(ROW()),ROW()&gt;4)</formula>
    </cfRule>
  </conditionalFormatting>
  <conditionalFormatting sqref="A30 L112:L113 B113:L113 B120:L123 B125:L125 B133:L133 B135:L136 B141:L141 B143:L152 B181:L181">
    <cfRule type="expression" dxfId="137" priority="163">
      <formula>AND($A$1=TRUE,#REF!="YES")</formula>
    </cfRule>
    <cfRule type="expression" dxfId="136" priority="164">
      <formula>AND(ISODD(ROW()),ROW()&gt;4)</formula>
    </cfRule>
  </conditionalFormatting>
  <conditionalFormatting sqref="A48">
    <cfRule type="expression" dxfId="135" priority="145">
      <formula>AND($A$1=TRUE,#REF!="YES")</formula>
    </cfRule>
    <cfRule type="expression" dxfId="134" priority="146">
      <formula>AND(ISODD(ROW()),ROW()&gt;4)</formula>
    </cfRule>
  </conditionalFormatting>
  <conditionalFormatting sqref="A79">
    <cfRule type="expression" dxfId="133" priority="125">
      <formula>AND($A$1=TRUE,#REF!="YES")</formula>
    </cfRule>
    <cfRule type="expression" dxfId="132" priority="126">
      <formula>AND(ISODD(ROW()),ROW()&gt;4)</formula>
    </cfRule>
  </conditionalFormatting>
  <conditionalFormatting sqref="A89">
    <cfRule type="expression" dxfId="131" priority="115">
      <formula>AND($A$1=TRUE,#REF!="YES")</formula>
    </cfRule>
    <cfRule type="expression" dxfId="130" priority="116">
      <formula>AND(ISODD(ROW()),ROW()&gt;4)</formula>
    </cfRule>
  </conditionalFormatting>
  <conditionalFormatting sqref="A95">
    <cfRule type="expression" dxfId="129" priority="111">
      <formula>AND($A$1=TRUE,#REF!="YES")</formula>
    </cfRule>
    <cfRule type="expression" dxfId="128" priority="112">
      <formula>AND(ISODD(ROW()),ROW()&gt;4)</formula>
    </cfRule>
  </conditionalFormatting>
  <conditionalFormatting sqref="A101">
    <cfRule type="expression" dxfId="127" priority="107">
      <formula>AND($A$1=TRUE,#REF!="YES")</formula>
    </cfRule>
    <cfRule type="expression" dxfId="126" priority="108">
      <formula>AND(ISODD(ROW()),ROW()&gt;4)</formula>
    </cfRule>
  </conditionalFormatting>
  <conditionalFormatting sqref="A108">
    <cfRule type="expression" dxfId="125" priority="103">
      <formula>AND($A$1=TRUE,#REF!="YES")</formula>
    </cfRule>
    <cfRule type="expression" dxfId="124" priority="104">
      <formula>AND(ISODD(ROW()),ROW()&gt;4)</formula>
    </cfRule>
  </conditionalFormatting>
  <conditionalFormatting sqref="A111">
    <cfRule type="expression" dxfId="123" priority="99">
      <formula>AND($A$1=TRUE,#REF!="YES")</formula>
    </cfRule>
    <cfRule type="expression" dxfId="122" priority="100">
      <formula>AND(ISODD(ROW()),ROW()&gt;4)</formula>
    </cfRule>
  </conditionalFormatting>
  <conditionalFormatting sqref="A114">
    <cfRule type="expression" dxfId="121" priority="93">
      <formula>AND($A$1=TRUE,#REF!="YES")</formula>
    </cfRule>
    <cfRule type="expression" dxfId="120" priority="94">
      <formula>AND(ISODD(ROW()),ROW()&gt;4)</formula>
    </cfRule>
  </conditionalFormatting>
  <conditionalFormatting sqref="A119">
    <cfRule type="expression" dxfId="119" priority="89">
      <formula>AND($A$1=TRUE,#REF!="YES")</formula>
    </cfRule>
    <cfRule type="expression" dxfId="118" priority="90">
      <formula>AND(ISODD(ROW()),ROW()&gt;4)</formula>
    </cfRule>
  </conditionalFormatting>
  <conditionalFormatting sqref="A124">
    <cfRule type="expression" dxfId="117" priority="85">
      <formula>AND($A$1=TRUE,#REF!="YES")</formula>
    </cfRule>
    <cfRule type="expression" dxfId="116" priority="86">
      <formula>AND(ISODD(ROW()),ROW()&gt;4)</formula>
    </cfRule>
  </conditionalFormatting>
  <conditionalFormatting sqref="A126">
    <cfRule type="expression" dxfId="115" priority="81">
      <formula>AND($A$1=TRUE,#REF!="YES")</formula>
    </cfRule>
    <cfRule type="expression" dxfId="114" priority="82">
      <formula>AND(ISODD(ROW()),ROW()&gt;4)</formula>
    </cfRule>
  </conditionalFormatting>
  <conditionalFormatting sqref="A132">
    <cfRule type="expression" dxfId="113" priority="75">
      <formula>AND($A$1=TRUE,#REF!="YES")</formula>
    </cfRule>
    <cfRule type="expression" dxfId="112" priority="76">
      <formula>AND(ISODD(ROW()),ROW()&gt;4)</formula>
    </cfRule>
  </conditionalFormatting>
  <conditionalFormatting sqref="A134">
    <cfRule type="expression" dxfId="111" priority="71">
      <formula>AND($A$1=TRUE,#REF!="YES")</formula>
    </cfRule>
    <cfRule type="expression" dxfId="110" priority="72">
      <formula>AND(ISODD(ROW()),ROW()&gt;4)</formula>
    </cfRule>
  </conditionalFormatting>
  <conditionalFormatting sqref="A137">
    <cfRule type="expression" dxfId="109" priority="67">
      <formula>AND($A$1=TRUE,#REF!="YES")</formula>
    </cfRule>
    <cfRule type="expression" dxfId="108" priority="68">
      <formula>AND(ISODD(ROW()),ROW()&gt;4)</formula>
    </cfRule>
  </conditionalFormatting>
  <conditionalFormatting sqref="A140">
    <cfRule type="expression" dxfId="107" priority="63">
      <formula>AND($A$1=TRUE,#REF!="YES")</formula>
    </cfRule>
    <cfRule type="expression" dxfId="106" priority="64">
      <formula>AND(ISODD(ROW()),ROW()&gt;4)</formula>
    </cfRule>
  </conditionalFormatting>
  <conditionalFormatting sqref="A142">
    <cfRule type="expression" dxfId="105" priority="59">
      <formula>AND($A$1=TRUE,#REF!="YES")</formula>
    </cfRule>
    <cfRule type="expression" dxfId="104" priority="60">
      <formula>AND(ISODD(ROW()),ROW()&gt;4)</formula>
    </cfRule>
  </conditionalFormatting>
  <conditionalFormatting sqref="A153">
    <cfRule type="expression" dxfId="103" priority="55">
      <formula>AND($A$1=TRUE,#REF!="YES")</formula>
    </cfRule>
    <cfRule type="expression" dxfId="102" priority="56">
      <formula>AND(ISODD(ROW()),ROW()&gt;4)</formula>
    </cfRule>
  </conditionalFormatting>
  <conditionalFormatting sqref="A161">
    <cfRule type="expression" dxfId="101" priority="51">
      <formula>AND($A$1=TRUE,#REF!="YES")</formula>
    </cfRule>
    <cfRule type="expression" dxfId="100" priority="52">
      <formula>AND(ISODD(ROW()),ROW()&gt;4)</formula>
    </cfRule>
  </conditionalFormatting>
  <conditionalFormatting sqref="A164">
    <cfRule type="expression" dxfId="99" priority="47">
      <formula>AND($A$1=TRUE,#REF!="YES")</formula>
    </cfRule>
    <cfRule type="expression" dxfId="98" priority="48">
      <formula>AND(ISODD(ROW()),ROW()&gt;4)</formula>
    </cfRule>
  </conditionalFormatting>
  <conditionalFormatting sqref="A171">
    <cfRule type="expression" dxfId="97" priority="43">
      <formula>AND($A$1=TRUE,#REF!="YES")</formula>
    </cfRule>
    <cfRule type="expression" dxfId="96" priority="44">
      <formula>AND(ISODD(ROW()),ROW()&gt;4)</formula>
    </cfRule>
  </conditionalFormatting>
  <conditionalFormatting sqref="A180">
    <cfRule type="expression" dxfId="95" priority="31">
      <formula>AND($A$1=TRUE,#REF!="YES")</formula>
    </cfRule>
    <cfRule type="expression" dxfId="94" priority="32">
      <formula>AND(ISODD(ROW()),ROW()&gt;4)</formula>
    </cfRule>
  </conditionalFormatting>
  <conditionalFormatting sqref="A182">
    <cfRule type="expression" dxfId="93" priority="27">
      <formula>AND($A$1=TRUE,#REF!="YES")</formula>
    </cfRule>
    <cfRule type="expression" dxfId="92" priority="28">
      <formula>AND(ISODD(ROW()),ROW()&gt;4)</formula>
    </cfRule>
  </conditionalFormatting>
  <conditionalFormatting sqref="A184">
    <cfRule type="expression" dxfId="91" priority="21">
      <formula>AND($A$1=TRUE,#REF!="YES")</formula>
    </cfRule>
    <cfRule type="expression" dxfId="90" priority="22">
      <formula>AND(ISODD(ROW()),ROW()&gt;4)</formula>
    </cfRule>
  </conditionalFormatting>
  <conditionalFormatting sqref="A197">
    <cfRule type="expression" dxfId="89" priority="17">
      <formula>AND($A$1=TRUE,#REF!="YES")</formula>
    </cfRule>
    <cfRule type="expression" dxfId="88" priority="18">
      <formula>AND(ISODD(ROW()),ROW()&gt;4)</formula>
    </cfRule>
  </conditionalFormatting>
  <conditionalFormatting sqref="A203">
    <cfRule type="expression" dxfId="87" priority="13">
      <formula>AND($A$1=TRUE,#REF!="YES")</formula>
    </cfRule>
    <cfRule type="expression" dxfId="86" priority="14">
      <formula>AND(ISODD(ROW()),ROW()&gt;4)</formula>
    </cfRule>
  </conditionalFormatting>
  <conditionalFormatting sqref="A210">
    <cfRule type="expression" dxfId="85" priority="9">
      <formula>AND($A$1=TRUE,#REF!="YES")</formula>
    </cfRule>
    <cfRule type="expression" dxfId="84" priority="10">
      <formula>AND(ISODD(ROW()),ROW()&gt;4)</formula>
    </cfRule>
  </conditionalFormatting>
  <conditionalFormatting sqref="A215">
    <cfRule type="expression" dxfId="83" priority="5">
      <formula>AND($A$1=TRUE,#REF!="YES")</formula>
    </cfRule>
    <cfRule type="expression" dxfId="82" priority="6">
      <formula>AND(ISODD(ROW()),ROW()&gt;4)</formula>
    </cfRule>
  </conditionalFormatting>
  <conditionalFormatting sqref="A217">
    <cfRule type="expression" dxfId="81" priority="1">
      <formula>AND($A$1=TRUE,#REF!="YES")</formula>
    </cfRule>
    <cfRule type="expression" dxfId="80" priority="2">
      <formula>AND(ISODD(ROW()),ROW()&gt;4)</formula>
    </cfRule>
  </conditionalFormatting>
  <conditionalFormatting sqref="B112:K112">
    <cfRule type="expression" dxfId="79" priority="97">
      <formula>AND($A$1=TRUE,#REF!="YES")</formula>
    </cfRule>
    <cfRule type="expression" dxfId="78" priority="98">
      <formula>AND(ISODD(ROW()),ROW()&gt;4)</formula>
    </cfRule>
  </conditionalFormatting>
  <conditionalFormatting sqref="B1:L14">
    <cfRule type="expression" dxfId="77" priority="155">
      <formula>AND($A$1=TRUE,#REF!="YES")</formula>
    </cfRule>
    <cfRule type="expression" dxfId="76" priority="156">
      <formula>AND(ISODD(ROW()),ROW()&gt;4)</formula>
    </cfRule>
  </conditionalFormatting>
  <conditionalFormatting sqref="B31:L47 B109:L110 B115:L118 B138:L139 B154:L160 B162:L163 B165:L170">
    <cfRule type="expression" dxfId="75" priority="149">
      <formula>AND($A$1=TRUE,#REF!="YES")</formula>
    </cfRule>
    <cfRule type="expression" dxfId="74" priority="150">
      <formula>AND(ISODD(ROW()),ROW()&gt;4)</formula>
    </cfRule>
  </conditionalFormatting>
  <conditionalFormatting sqref="B49:L49 B50:D78">
    <cfRule type="expression" dxfId="73" priority="135">
      <formula>AND($A$1=TRUE,#REF!="YES")</formula>
    </cfRule>
    <cfRule type="expression" dxfId="72" priority="136">
      <formula>AND(ISODD(ROW()),ROW()&gt;4)</formula>
    </cfRule>
  </conditionalFormatting>
  <conditionalFormatting sqref="B80:L88 B90:L94 B96:L100 B102:L107">
    <cfRule type="expression" dxfId="71" priority="133">
      <formula>AND($A$1=TRUE,#REF!="YES")</formula>
    </cfRule>
    <cfRule type="expression" dxfId="70" priority="134">
      <formula>AND(ISODD(ROW()),ROW()&gt;4)</formula>
    </cfRule>
  </conditionalFormatting>
  <conditionalFormatting sqref="B127:L131">
    <cfRule type="expression" dxfId="69" priority="79">
      <formula>AND($A$1=TRUE,#REF!="YES")</formula>
    </cfRule>
    <cfRule type="expression" dxfId="68" priority="80">
      <formula>AND(ISODD(ROW()),ROW()&gt;4)</formula>
    </cfRule>
  </conditionalFormatting>
  <conditionalFormatting sqref="B172:L179">
    <cfRule type="expression" dxfId="67" priority="35">
      <formula>AND($A$1=TRUE,#REF!="YES")</formula>
    </cfRule>
    <cfRule type="expression" dxfId="66" priority="36">
      <formula>AND(ISODD(ROW()),ROW()&gt;4)</formula>
    </cfRule>
  </conditionalFormatting>
  <conditionalFormatting sqref="B183:L183 B185:L196 B198:L202 B204:L209 B211:L214 B216:L216">
    <cfRule type="expression" dxfId="65" priority="25">
      <formula>AND($A$1=TRUE,#REF!="YES")</formula>
    </cfRule>
    <cfRule type="expression" dxfId="64" priority="26">
      <formula>AND(ISODD(ROW()),ROW()&gt;4)</formula>
    </cfRule>
  </conditionalFormatting>
  <conditionalFormatting sqref="E50:L53">
    <cfRule type="expression" dxfId="63" priority="129">
      <formula>AND($A$1=TRUE,#REF!="YES")</formula>
    </cfRule>
    <cfRule type="expression" dxfId="62" priority="130">
      <formula>AND(ISODD(ROW()),ROW()&gt;4)</formula>
    </cfRule>
  </conditionalFormatting>
  <conditionalFormatting sqref="E55:L78">
    <cfRule type="expression" dxfId="61" priority="123">
      <formula>AND($A$1=TRUE,#REF!="YES")</formula>
    </cfRule>
    <cfRule type="expression" dxfId="60" priority="124">
      <formula>AND(ISODD(ROW()),ROW()&gt;4)</formula>
    </cfRule>
  </conditionalFormatting>
  <conditionalFormatting sqref="J142:L142">
    <cfRule type="expression" dxfId="59" priority="61">
      <formula>AND($A$1=TRUE,#REF!="YES")</formula>
    </cfRule>
    <cfRule type="expression" dxfId="58" priority="62">
      <formula>AND(ISODD(ROW()),ROW()&gt;4)</formula>
    </cfRule>
  </conditionalFormatting>
  <conditionalFormatting sqref="J153:L153">
    <cfRule type="expression" dxfId="57" priority="57">
      <formula>AND($A$1=TRUE,#REF!="YES")</formula>
    </cfRule>
    <cfRule type="expression" dxfId="56" priority="58">
      <formula>AND(ISODD(ROW()),ROW()&gt;4)</formula>
    </cfRule>
  </conditionalFormatting>
  <conditionalFormatting sqref="J161:L161">
    <cfRule type="expression" dxfId="55" priority="53">
      <formula>AND($A$1=TRUE,#REF!="YES")</formula>
    </cfRule>
    <cfRule type="expression" dxfId="54" priority="54">
      <formula>AND(ISODD(ROW()),ROW()&gt;4)</formula>
    </cfRule>
  </conditionalFormatting>
  <conditionalFormatting sqref="J164:L164">
    <cfRule type="expression" dxfId="53" priority="49">
      <formula>AND($A$1=TRUE,#REF!="YES")</formula>
    </cfRule>
    <cfRule type="expression" dxfId="52" priority="50">
      <formula>AND(ISODD(ROW()),ROW()&gt;4)</formula>
    </cfRule>
  </conditionalFormatting>
  <conditionalFormatting sqref="J171:L171">
    <cfRule type="expression" dxfId="51" priority="45">
      <formula>AND($A$1=TRUE,#REF!="YES")</formula>
    </cfRule>
    <cfRule type="expression" dxfId="50" priority="46">
      <formula>AND(ISODD(ROW()),ROW()&gt;4)</formula>
    </cfRule>
  </conditionalFormatting>
  <conditionalFormatting sqref="J180:L180">
    <cfRule type="expression" dxfId="49" priority="33">
      <formula>AND($A$1=TRUE,#REF!="YES")</formula>
    </cfRule>
    <cfRule type="expression" dxfId="48" priority="34">
      <formula>AND(ISODD(ROW()),ROW()&gt;4)</formula>
    </cfRule>
  </conditionalFormatting>
  <conditionalFormatting sqref="J182:L182">
    <cfRule type="expression" dxfId="47" priority="29">
      <formula>AND($A$1=TRUE,#REF!="YES")</formula>
    </cfRule>
    <cfRule type="expression" dxfId="46" priority="30">
      <formula>AND(ISODD(ROW()),ROW()&gt;4)</formula>
    </cfRule>
  </conditionalFormatting>
  <conditionalFormatting sqref="J184:L184">
    <cfRule type="expression" dxfId="45" priority="23">
      <formula>AND($A$1=TRUE,#REF!="YES")</formula>
    </cfRule>
    <cfRule type="expression" dxfId="44" priority="24">
      <formula>AND(ISODD(ROW()),ROW()&gt;4)</formula>
    </cfRule>
  </conditionalFormatting>
  <conditionalFormatting sqref="J197:L197">
    <cfRule type="expression" dxfId="43" priority="19">
      <formula>AND($A$1=TRUE,#REF!="YES")</formula>
    </cfRule>
    <cfRule type="expression" dxfId="42" priority="20">
      <formula>AND(ISODD(ROW()),ROW()&gt;4)</formula>
    </cfRule>
  </conditionalFormatting>
  <conditionalFormatting sqref="J203:L203">
    <cfRule type="expression" dxfId="41" priority="15">
      <formula>AND($A$1=TRUE,#REF!="YES")</formula>
    </cfRule>
    <cfRule type="expression" dxfId="40" priority="16">
      <formula>AND(ISODD(ROW()),ROW()&gt;4)</formula>
    </cfRule>
  </conditionalFormatting>
  <conditionalFormatting sqref="J210:L210">
    <cfRule type="expression" dxfId="39" priority="11">
      <formula>AND($A$1=TRUE,#REF!="YES")</formula>
    </cfRule>
    <cfRule type="expression" dxfId="38" priority="12">
      <formula>AND(ISODD(ROW()),ROW()&gt;4)</formula>
    </cfRule>
  </conditionalFormatting>
  <conditionalFormatting sqref="J215:L215">
    <cfRule type="expression" dxfId="37" priority="7">
      <formula>AND($A$1=TRUE,#REF!="YES")</formula>
    </cfRule>
    <cfRule type="expression" dxfId="36" priority="8">
      <formula>AND(ISODD(ROW()),ROW()&gt;4)</formula>
    </cfRule>
  </conditionalFormatting>
  <conditionalFormatting sqref="J217:L217">
    <cfRule type="expression" dxfId="35" priority="3">
      <formula>AND($A$1=TRUE,#REF!="YES")</formula>
    </cfRule>
    <cfRule type="expression" dxfId="34" priority="4">
      <formula>AND(ISODD(ROW()),ROW()&gt;4)</formula>
    </cfRule>
  </conditionalFormatting>
  <conditionalFormatting sqref="J15:W15 B16:L29">
    <cfRule type="expression" dxfId="33" priority="171">
      <formula>AND($A$1=TRUE,#REF!="YES")</formula>
    </cfRule>
    <cfRule type="expression" dxfId="32" priority="172">
      <formula>AND(ISODD(ROW()),ROW()&gt;4)</formula>
    </cfRule>
  </conditionalFormatting>
  <conditionalFormatting sqref="J30:W30">
    <cfRule type="expression" dxfId="31" priority="165">
      <formula>AND($A$1=TRUE,#REF!="YES")</formula>
    </cfRule>
    <cfRule type="expression" dxfId="30" priority="166">
      <formula>AND(ISODD(ROW()),ROW()&gt;4)</formula>
    </cfRule>
  </conditionalFormatting>
  <conditionalFormatting sqref="J48:W48">
    <cfRule type="expression" dxfId="29" priority="147">
      <formula>AND($A$1=TRUE,#REF!="YES")</formula>
    </cfRule>
    <cfRule type="expression" dxfId="28" priority="148">
      <formula>AND(ISODD(ROW()),ROW()&gt;4)</formula>
    </cfRule>
  </conditionalFormatting>
  <conditionalFormatting sqref="J79:W79">
    <cfRule type="expression" dxfId="27" priority="127">
      <formula>AND($A$1=TRUE,#REF!="YES")</formula>
    </cfRule>
    <cfRule type="expression" dxfId="26" priority="128">
      <formula>AND(ISODD(ROW()),ROW()&gt;4)</formula>
    </cfRule>
  </conditionalFormatting>
  <conditionalFormatting sqref="J89:W89">
    <cfRule type="expression" dxfId="25" priority="117">
      <formula>AND($A$1=TRUE,#REF!="YES")</formula>
    </cfRule>
    <cfRule type="expression" dxfId="24" priority="118">
      <formula>AND(ISODD(ROW()),ROW()&gt;4)</formula>
    </cfRule>
  </conditionalFormatting>
  <conditionalFormatting sqref="J95:W95">
    <cfRule type="expression" dxfId="23" priority="113">
      <formula>AND($A$1=TRUE,#REF!="YES")</formula>
    </cfRule>
    <cfRule type="expression" dxfId="22" priority="114">
      <formula>AND(ISODD(ROW()),ROW()&gt;4)</formula>
    </cfRule>
  </conditionalFormatting>
  <conditionalFormatting sqref="J101:W101">
    <cfRule type="expression" dxfId="21" priority="109">
      <formula>AND($A$1=TRUE,#REF!="YES")</formula>
    </cfRule>
    <cfRule type="expression" dxfId="20" priority="110">
      <formula>AND(ISODD(ROW()),ROW()&gt;4)</formula>
    </cfRule>
  </conditionalFormatting>
  <conditionalFormatting sqref="J108:W108">
    <cfRule type="expression" dxfId="19" priority="105">
      <formula>AND($A$1=TRUE,#REF!="YES")</formula>
    </cfRule>
    <cfRule type="expression" dxfId="18" priority="106">
      <formula>AND(ISODD(ROW()),ROW()&gt;4)</formula>
    </cfRule>
  </conditionalFormatting>
  <conditionalFormatting sqref="J111:W111">
    <cfRule type="expression" dxfId="17" priority="101">
      <formula>AND($A$1=TRUE,#REF!="YES")</formula>
    </cfRule>
    <cfRule type="expression" dxfId="16" priority="102">
      <formula>AND(ISODD(ROW()),ROW()&gt;4)</formula>
    </cfRule>
  </conditionalFormatting>
  <conditionalFormatting sqref="J114:W114">
    <cfRule type="expression" dxfId="15" priority="95">
      <formula>AND($A$1=TRUE,#REF!="YES")</formula>
    </cfRule>
    <cfRule type="expression" dxfId="14" priority="96">
      <formula>AND(ISODD(ROW()),ROW()&gt;4)</formula>
    </cfRule>
  </conditionalFormatting>
  <conditionalFormatting sqref="J119:W119">
    <cfRule type="expression" dxfId="13" priority="91">
      <formula>AND($A$1=TRUE,#REF!="YES")</formula>
    </cfRule>
    <cfRule type="expression" dxfId="12" priority="92">
      <formula>AND(ISODD(ROW()),ROW()&gt;4)</formula>
    </cfRule>
  </conditionalFormatting>
  <conditionalFormatting sqref="J124:W124">
    <cfRule type="expression" dxfId="11" priority="87">
      <formula>AND($A$1=TRUE,#REF!="YES")</formula>
    </cfRule>
    <cfRule type="expression" dxfId="10" priority="88">
      <formula>AND(ISODD(ROW()),ROW()&gt;4)</formula>
    </cfRule>
  </conditionalFormatting>
  <conditionalFormatting sqref="J126:W126">
    <cfRule type="expression" dxfId="9" priority="83">
      <formula>AND($A$1=TRUE,#REF!="YES")</formula>
    </cfRule>
    <cfRule type="expression" dxfId="8" priority="84">
      <formula>AND(ISODD(ROW()),ROW()&gt;4)</formula>
    </cfRule>
  </conditionalFormatting>
  <conditionalFormatting sqref="J132:W132">
    <cfRule type="expression" dxfId="7" priority="77">
      <formula>AND($A$1=TRUE,#REF!="YES")</formula>
    </cfRule>
    <cfRule type="expression" dxfId="6" priority="78">
      <formula>AND(ISODD(ROW()),ROW()&gt;4)</formula>
    </cfRule>
  </conditionalFormatting>
  <conditionalFormatting sqref="J134:W134">
    <cfRule type="expression" dxfId="5" priority="73">
      <formula>AND($A$1=TRUE,#REF!="YES")</formula>
    </cfRule>
    <cfRule type="expression" dxfId="4" priority="74">
      <formula>AND(ISODD(ROW()),ROW()&gt;4)</formula>
    </cfRule>
  </conditionalFormatting>
  <conditionalFormatting sqref="J137:W137">
    <cfRule type="expression" dxfId="3" priority="69">
      <formula>AND($A$1=TRUE,#REF!="YES")</formula>
    </cfRule>
    <cfRule type="expression" dxfId="2" priority="70">
      <formula>AND(ISODD(ROW()),ROW()&gt;4)</formula>
    </cfRule>
  </conditionalFormatting>
  <conditionalFormatting sqref="J140:W140">
    <cfRule type="expression" dxfId="1" priority="65">
      <formula>AND($A$1=TRUE,#REF!="YES")</formula>
    </cfRule>
    <cfRule type="expression" dxfId="0" priority="66">
      <formula>AND(ISODD(ROW()),ROW()&gt;4)</formula>
    </cfRule>
  </conditionalFormatting>
  <dataValidations count="1">
    <dataValidation allowBlank="1" showInputMessage="1" showErrorMessage="1" sqref="H1:L2 B1:G3" xr:uid="{3238D32D-F789-49B9-A073-941B45465F1A}"/>
  </dataValidations>
  <pageMargins left="0.75" right="0.75" top="1" bottom="1" header="0.5" footer="0.5"/>
  <pageSetup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DailyMatrix-Expenditure-May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cp:lastPrinted>2024-06-04T02:33:07Z</cp:lastPrinted>
  <dcterms:created xsi:type="dcterms:W3CDTF">2024-04-30T05:41:22Z</dcterms:created>
  <dcterms:modified xsi:type="dcterms:W3CDTF">2024-06-04T02:33:36Z</dcterms:modified>
</cp:coreProperties>
</file>