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8795" windowHeight="11505"/>
  </bookViews>
  <sheets>
    <sheet name="Spreadsheet 6.3" sheetId="1" r:id="rId1"/>
  </sheets>
  <externalReferences>
    <externalReference r:id="rId2"/>
  </externalReferences>
  <definedNames>
    <definedName name="_xlnm.Print_Area" localSheetId="0">'Spreadsheet 6.3'!$A$3:$J$12</definedName>
  </definedNames>
  <calcPr calcId="145621"/>
</workbook>
</file>

<file path=xl/calcChain.xml><?xml version="1.0" encoding="utf-8"?>
<calcChain xmlns="http://schemas.openxmlformats.org/spreadsheetml/2006/main">
  <c r="B7" i="1" l="1"/>
  <c r="D7" i="1"/>
  <c r="C7" i="1"/>
  <c r="B8" i="1"/>
  <c r="C8" i="1"/>
  <c r="B9" i="1"/>
  <c r="D9" i="1" s="1"/>
  <c r="C9" i="1"/>
  <c r="B10" i="1"/>
  <c r="D10" i="1" s="1"/>
  <c r="C10" i="1"/>
  <c r="D8" i="1"/>
  <c r="D11" i="1" l="1"/>
  <c r="E10" i="1"/>
  <c r="F10" i="1" s="1"/>
  <c r="G10" i="1" s="1"/>
  <c r="E9" i="1" l="1"/>
  <c r="F9" i="1" s="1"/>
  <c r="G9" i="1" s="1"/>
  <c r="E7" i="1"/>
  <c r="F7" i="1" s="1"/>
  <c r="G7" i="1" s="1"/>
  <c r="G11" i="1" s="1"/>
  <c r="G12" i="1" s="1"/>
  <c r="E8" i="1"/>
  <c r="F8" i="1" s="1"/>
  <c r="G8" i="1" s="1"/>
</calcChain>
</file>

<file path=xl/sharedStrings.xml><?xml version="1.0" encoding="utf-8"?>
<sst xmlns="http://schemas.openxmlformats.org/spreadsheetml/2006/main" count="28" uniqueCount="25">
  <si>
    <t>Portfolio invested  40% in stock fund and 60% in bond fund</t>
  </si>
  <si>
    <t>Spreadsheet 6.3</t>
  </si>
  <si>
    <t>Rate</t>
  </si>
  <si>
    <t>Column B</t>
  </si>
  <si>
    <t>Deviation from</t>
  </si>
  <si>
    <t>of</t>
  </si>
  <si>
    <t>x</t>
  </si>
  <si>
    <t>Expected</t>
  </si>
  <si>
    <t>Squared</t>
  </si>
  <si>
    <t>Scenario</t>
  </si>
  <si>
    <t>Probability</t>
  </si>
  <si>
    <t>Return</t>
  </si>
  <si>
    <t>Column C</t>
  </si>
  <si>
    <t>Deviation</t>
  </si>
  <si>
    <t>Column F</t>
  </si>
  <si>
    <t>Severe recession</t>
  </si>
  <si>
    <t>Mild recession</t>
  </si>
  <si>
    <t>Normal growth</t>
  </si>
  <si>
    <t>Boom</t>
  </si>
  <si>
    <t>Expected return:</t>
  </si>
  <si>
    <t>Variance:</t>
  </si>
  <si>
    <t>Standard deviation:</t>
  </si>
  <si>
    <t xml:space="preserve">Weight in Stocks and </t>
  </si>
  <si>
    <t>Weight in Bonds</t>
  </si>
  <si>
    <t>Performance of a portfolio invested in the stock and bond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</si>
</sst>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70" formatCode="0.0"/>
  </numFmts>
  <fonts count="28" x14ac:knownFonts="1">
    <font>
      <sz val="10"/>
      <name val="Verdana"/>
    </font>
    <font>
      <b/>
      <sz val="10"/>
      <color indexed="2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166" fontId="1" fillId="2" borderId="1" applyFont="0" applyFill="0" applyBorder="0" applyAlignment="0">
      <alignment horizontal="center"/>
    </xf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14" borderId="3" applyNumberFormat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2" applyNumberFormat="0" applyAlignment="0" applyProtection="0"/>
    <xf numFmtId="0" fontId="14" fillId="0" borderId="7" applyNumberFormat="0" applyFill="0" applyAlignment="0" applyProtection="0"/>
    <xf numFmtId="0" fontId="15" fillId="16" borderId="0" applyNumberFormat="0" applyBorder="0" applyAlignment="0" applyProtection="0"/>
    <xf numFmtId="0" fontId="7" fillId="17" borderId="8" applyNumberFormat="0" applyFont="0" applyAlignment="0" applyProtection="0"/>
    <xf numFmtId="0" fontId="16" fillId="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0" fontId="20" fillId="0" borderId="0" xfId="0" applyFont="1"/>
    <xf numFmtId="0" fontId="20" fillId="0" borderId="11" xfId="0" applyFont="1" applyBorder="1"/>
    <xf numFmtId="0" fontId="20" fillId="0" borderId="12" xfId="0" applyFont="1" applyBorder="1"/>
    <xf numFmtId="0" fontId="20" fillId="0" borderId="13" xfId="0" applyFont="1" applyBorder="1"/>
    <xf numFmtId="0" fontId="21" fillId="0" borderId="0" xfId="0" applyFont="1"/>
    <xf numFmtId="0" fontId="20" fillId="0" borderId="14" xfId="0" applyFont="1" applyBorder="1"/>
    <xf numFmtId="0" fontId="20" fillId="0" borderId="1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5" xfId="0" applyFont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3" fillId="0" borderId="0" xfId="0" applyFont="1"/>
    <xf numFmtId="0" fontId="20" fillId="0" borderId="16" xfId="0" applyFont="1" applyBorder="1"/>
    <xf numFmtId="0" fontId="20" fillId="0" borderId="17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/>
    <xf numFmtId="0" fontId="20" fillId="18" borderId="0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2" fontId="20" fillId="0" borderId="21" xfId="0" applyNumberFormat="1" applyFont="1" applyBorder="1" applyAlignment="1">
      <alignment horizontal="center"/>
    </xf>
    <xf numFmtId="170" fontId="20" fillId="0" borderId="21" xfId="0" applyNumberFormat="1" applyFont="1" applyBorder="1" applyAlignment="1">
      <alignment horizontal="center"/>
    </xf>
    <xf numFmtId="2" fontId="20" fillId="0" borderId="21" xfId="0" applyNumberFormat="1" applyFont="1" applyBorder="1" applyAlignment="1">
      <alignment horizontal="right"/>
    </xf>
    <xf numFmtId="2" fontId="20" fillId="0" borderId="22" xfId="0" applyNumberFormat="1" applyFont="1" applyBorder="1" applyAlignment="1">
      <alignment horizontal="right"/>
    </xf>
    <xf numFmtId="0" fontId="20" fillId="0" borderId="14" xfId="0" applyFont="1" applyFill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170" fontId="20" fillId="0" borderId="0" xfId="0" applyNumberFormat="1" applyFont="1" applyBorder="1" applyAlignment="1">
      <alignment horizontal="center"/>
    </xf>
    <xf numFmtId="2" fontId="20" fillId="0" borderId="0" xfId="0" applyNumberFormat="1" applyFont="1" applyBorder="1" applyAlignment="1">
      <alignment horizontal="right"/>
    </xf>
    <xf numFmtId="2" fontId="20" fillId="0" borderId="15" xfId="0" applyNumberFormat="1" applyFont="1" applyBorder="1" applyAlignment="1">
      <alignment horizontal="right"/>
    </xf>
    <xf numFmtId="2" fontId="20" fillId="18" borderId="0" xfId="0" applyNumberFormat="1" applyFont="1" applyFill="1" applyBorder="1" applyAlignment="1">
      <alignment horizontal="center"/>
    </xf>
    <xf numFmtId="0" fontId="20" fillId="0" borderId="23" xfId="0" applyFont="1" applyBorder="1"/>
    <xf numFmtId="170" fontId="20" fillId="0" borderId="16" xfId="0" applyNumberFormat="1" applyFont="1" applyFill="1" applyBorder="1" applyAlignment="1">
      <alignment horizontal="center"/>
    </xf>
    <xf numFmtId="2" fontId="20" fillId="0" borderId="17" xfId="0" applyNumberFormat="1" applyFont="1" applyBorder="1" applyAlignment="1">
      <alignment horizontal="center"/>
    </xf>
    <xf numFmtId="170" fontId="20" fillId="0" borderId="17" xfId="0" applyNumberFormat="1" applyFont="1" applyBorder="1" applyAlignment="1">
      <alignment horizontal="center"/>
    </xf>
    <xf numFmtId="2" fontId="20" fillId="0" borderId="17" xfId="0" applyNumberFormat="1" applyFont="1" applyBorder="1" applyAlignment="1">
      <alignment horizontal="right"/>
    </xf>
    <xf numFmtId="2" fontId="20" fillId="0" borderId="18" xfId="0" applyNumberFormat="1" applyFont="1" applyBorder="1" applyAlignment="1">
      <alignment horizontal="right"/>
    </xf>
    <xf numFmtId="0" fontId="20" fillId="0" borderId="20" xfId="0" applyFont="1" applyBorder="1"/>
    <xf numFmtId="0" fontId="20" fillId="0" borderId="21" xfId="0" applyFont="1" applyBorder="1"/>
    <xf numFmtId="0" fontId="20" fillId="0" borderId="0" xfId="0" applyFont="1" applyBorder="1" applyAlignment="1">
      <alignment horizontal="left"/>
    </xf>
    <xf numFmtId="0" fontId="20" fillId="0" borderId="0" xfId="0" applyFont="1" applyBorder="1"/>
    <xf numFmtId="0" fontId="20" fillId="0" borderId="0" xfId="0" applyFont="1" applyBorder="1" applyAlignment="1">
      <alignment horizontal="right"/>
    </xf>
    <xf numFmtId="0" fontId="20" fillId="0" borderId="17" xfId="0" applyFont="1" applyBorder="1"/>
    <xf numFmtId="0" fontId="20" fillId="0" borderId="17" xfId="0" applyFont="1" applyBorder="1" applyAlignment="1">
      <alignment horizontal="right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24" fillId="0" borderId="13" xfId="0" applyFont="1" applyBorder="1" applyAlignment="1">
      <alignment horizontal="center"/>
    </xf>
    <xf numFmtId="0" fontId="25" fillId="0" borderId="0" xfId="0" applyFont="1"/>
    <xf numFmtId="0" fontId="0" fillId="0" borderId="0" xfId="0" applyBorder="1"/>
    <xf numFmtId="0" fontId="26" fillId="0" borderId="0" xfId="0" applyFont="1" applyBorder="1"/>
    <xf numFmtId="0" fontId="27" fillId="0" borderId="0" xfId="0" applyFont="1" applyBorder="1" applyAlignment="1">
      <alignment horizontal="left"/>
    </xf>
  </cellXfs>
  <cellStyles count="43">
    <cellStyle name="0.00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ristina_kouvelis\Local%20Settings\Temporary%20Internet%20Files\OLK335\Ch6_8e_edi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1"/>
      <sheetName val="6.2"/>
      <sheetName val="6.3"/>
      <sheetName val="6.4"/>
      <sheetName val="Ex 6.1"/>
      <sheetName val="Fig 6.3+Sprd 6.5"/>
      <sheetName val="Fig 6.4+sprd 6.6"/>
      <sheetName val="Fig 6.5"/>
      <sheetName val="Fig 6.6"/>
      <sheetName val="Fig 6.7"/>
      <sheetName val="Fig 6.11 calc."/>
      <sheetName val="Table 6.1+Fig 6.11"/>
      <sheetName val="Ex.6.6"/>
      <sheetName val="Check 6.1"/>
    </sheetNames>
    <sheetDataSet>
      <sheetData sheetId="0">
        <row r="3">
          <cell r="B3">
            <v>0.05</v>
          </cell>
          <cell r="C3">
            <v>-37</v>
          </cell>
          <cell r="E3">
            <v>-9</v>
          </cell>
        </row>
        <row r="4">
          <cell r="B4">
            <v>0.25</v>
          </cell>
          <cell r="C4">
            <v>-11</v>
          </cell>
          <cell r="E4">
            <v>15</v>
          </cell>
        </row>
        <row r="5">
          <cell r="B5">
            <v>0.4</v>
          </cell>
          <cell r="C5">
            <v>14</v>
          </cell>
          <cell r="E5">
            <v>8</v>
          </cell>
        </row>
        <row r="6">
          <cell r="B6">
            <v>0.3</v>
          </cell>
          <cell r="C6">
            <v>30</v>
          </cell>
          <cell r="E6">
            <v>-5</v>
          </cell>
        </row>
      </sheetData>
      <sheetData sheetId="1">
        <row r="6">
          <cell r="D6">
            <v>-47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zoomScale="125" workbookViewId="0">
      <selection activeCell="C20" sqref="C20"/>
    </sheetView>
  </sheetViews>
  <sheetFormatPr defaultColWidth="12.5" defaultRowHeight="12.75" x14ac:dyDescent="0.2"/>
  <cols>
    <col min="1" max="1" width="13.75" customWidth="1"/>
    <col min="2" max="2" width="10.25" customWidth="1"/>
    <col min="3" max="3" width="12" customWidth="1"/>
    <col min="6" max="6" width="8.5" customWidth="1"/>
    <col min="7" max="7" width="8.125" customWidth="1"/>
  </cols>
  <sheetData>
    <row r="1" spans="1:10" ht="18" x14ac:dyDescent="0.25">
      <c r="A1" s="5" t="s">
        <v>1</v>
      </c>
    </row>
    <row r="2" spans="1:10" ht="15" x14ac:dyDescent="0.25">
      <c r="A2" s="11" t="s">
        <v>24</v>
      </c>
    </row>
    <row r="3" spans="1:10" s="1" customFormat="1" x14ac:dyDescent="0.2">
      <c r="C3" s="2" t="s">
        <v>0</v>
      </c>
      <c r="D3" s="3"/>
      <c r="E3" s="3"/>
      <c r="F3" s="3"/>
      <c r="G3" s="4"/>
    </row>
    <row r="4" spans="1:10" s="1" customFormat="1" ht="14.25" x14ac:dyDescent="0.2">
      <c r="A4" s="6"/>
      <c r="C4" s="7" t="s">
        <v>2</v>
      </c>
      <c r="D4" s="8" t="s">
        <v>3</v>
      </c>
      <c r="E4" s="8" t="s">
        <v>4</v>
      </c>
      <c r="F4" s="9"/>
      <c r="G4" s="10" t="s">
        <v>3</v>
      </c>
      <c r="I4" s="12"/>
      <c r="J4" s="12"/>
    </row>
    <row r="5" spans="1:10" s="1" customFormat="1" ht="15" x14ac:dyDescent="0.25">
      <c r="A5" s="6"/>
      <c r="C5" s="7" t="s">
        <v>5</v>
      </c>
      <c r="D5" s="8" t="s">
        <v>6</v>
      </c>
      <c r="E5" s="8" t="s">
        <v>7</v>
      </c>
      <c r="F5" s="9" t="s">
        <v>8</v>
      </c>
      <c r="G5" s="10" t="s">
        <v>6</v>
      </c>
      <c r="H5" s="11"/>
      <c r="I5" s="12"/>
      <c r="J5" s="12"/>
    </row>
    <row r="6" spans="1:10" s="1" customFormat="1" x14ac:dyDescent="0.2">
      <c r="A6" s="13" t="s">
        <v>9</v>
      </c>
      <c r="B6" s="14" t="s">
        <v>10</v>
      </c>
      <c r="C6" s="15" t="s">
        <v>11</v>
      </c>
      <c r="D6" s="14" t="s">
        <v>12</v>
      </c>
      <c r="E6" s="14" t="s">
        <v>11</v>
      </c>
      <c r="F6" s="14" t="s">
        <v>13</v>
      </c>
      <c r="G6" s="16" t="s">
        <v>14</v>
      </c>
    </row>
    <row r="7" spans="1:10" s="1" customFormat="1" x14ac:dyDescent="0.2">
      <c r="A7" s="17" t="s">
        <v>15</v>
      </c>
      <c r="B7" s="18">
        <f>'[1]6.1'!B3</f>
        <v>0.05</v>
      </c>
      <c r="C7" s="19">
        <f>$A$15*'[1]6.1'!C3+$C$15*'[1]6.1'!E3</f>
        <v>-20.2</v>
      </c>
      <c r="D7" s="20">
        <f>B7*C7</f>
        <v>-1.01</v>
      </c>
      <c r="E7" s="21">
        <f>C7-$D$11</f>
        <v>-27.2</v>
      </c>
      <c r="F7" s="22">
        <f>E7^2</f>
        <v>739.83999999999992</v>
      </c>
      <c r="G7" s="23">
        <f>B7*F7</f>
        <v>36.991999999999997</v>
      </c>
    </row>
    <row r="8" spans="1:10" s="1" customFormat="1" x14ac:dyDescent="0.2">
      <c r="A8" s="17" t="s">
        <v>16</v>
      </c>
      <c r="B8" s="18">
        <f>'[1]6.1'!B4</f>
        <v>0.25</v>
      </c>
      <c r="C8" s="24">
        <f>$A$15*'[1]6.1'!C4+$C$15*'[1]6.1'!E4</f>
        <v>4.5999999999999996</v>
      </c>
      <c r="D8" s="25">
        <f>B8*C8</f>
        <v>1.1499999999999999</v>
      </c>
      <c r="E8" s="26">
        <f>C8-$D$11</f>
        <v>-2.4000000000000004</v>
      </c>
      <c r="F8" s="27">
        <f>E8^2</f>
        <v>5.7600000000000016</v>
      </c>
      <c r="G8" s="28">
        <f>B8*F8</f>
        <v>1.4400000000000004</v>
      </c>
    </row>
    <row r="9" spans="1:10" s="1" customFormat="1" x14ac:dyDescent="0.2">
      <c r="A9" s="17" t="s">
        <v>17</v>
      </c>
      <c r="B9" s="29">
        <f>'[1]6.1'!B5</f>
        <v>0.4</v>
      </c>
      <c r="C9" s="24">
        <f>$A$15*'[1]6.1'!C5+$C$15*'[1]6.1'!E5</f>
        <v>10.4</v>
      </c>
      <c r="D9" s="25">
        <f>B9*C9</f>
        <v>4.16</v>
      </c>
      <c r="E9" s="26">
        <f>C9-$D$11</f>
        <v>3.4000000000000004</v>
      </c>
      <c r="F9" s="27">
        <f>E9^2</f>
        <v>11.560000000000002</v>
      </c>
      <c r="G9" s="28">
        <f>B9*F9</f>
        <v>4.6240000000000014</v>
      </c>
    </row>
    <row r="10" spans="1:10" s="1" customFormat="1" ht="13.5" thickBot="1" x14ac:dyDescent="0.25">
      <c r="A10" s="30" t="s">
        <v>18</v>
      </c>
      <c r="B10" s="29">
        <f>'[1]6.1'!B6</f>
        <v>0.3</v>
      </c>
      <c r="C10" s="31">
        <f>$A$15*'[1]6.1'!C6+$C$15*'[1]6.1'!E6</f>
        <v>9</v>
      </c>
      <c r="D10" s="32">
        <f>B10*C10</f>
        <v>2.6999999999999997</v>
      </c>
      <c r="E10" s="33">
        <f>C10-$D$11</f>
        <v>2</v>
      </c>
      <c r="F10" s="34">
        <f>E10^2</f>
        <v>4</v>
      </c>
      <c r="G10" s="35">
        <f>B10*F10</f>
        <v>1.2</v>
      </c>
    </row>
    <row r="11" spans="1:10" s="1" customFormat="1" x14ac:dyDescent="0.2">
      <c r="A11" s="36"/>
      <c r="B11" s="37"/>
      <c r="C11" s="38" t="s">
        <v>19</v>
      </c>
      <c r="D11" s="25">
        <f>SUM(D7:D10)</f>
        <v>7</v>
      </c>
      <c r="E11" s="39"/>
      <c r="F11" s="40" t="s">
        <v>20</v>
      </c>
      <c r="G11" s="28">
        <f>SUM(G7:G10)</f>
        <v>44.256</v>
      </c>
    </row>
    <row r="12" spans="1:10" s="1" customFormat="1" x14ac:dyDescent="0.2">
      <c r="A12" s="13"/>
      <c r="B12" s="41"/>
      <c r="C12" s="41"/>
      <c r="D12" s="41"/>
      <c r="E12" s="41"/>
      <c r="F12" s="42" t="s">
        <v>21</v>
      </c>
      <c r="G12" s="35">
        <f>SQRT(G11)</f>
        <v>6.6525183201551572</v>
      </c>
    </row>
    <row r="15" spans="1:10" s="46" customFormat="1" ht="11.25" x14ac:dyDescent="0.2">
      <c r="A15" s="43">
        <v>0.4</v>
      </c>
      <c r="B15" s="44" t="s">
        <v>22</v>
      </c>
      <c r="C15" s="43">
        <v>0.6</v>
      </c>
      <c r="D15" s="45" t="s">
        <v>23</v>
      </c>
    </row>
    <row r="18" spans="1:3" x14ac:dyDescent="0.2">
      <c r="A18" s="47"/>
      <c r="B18" s="47"/>
      <c r="C18" s="47"/>
    </row>
    <row r="19" spans="1:3" x14ac:dyDescent="0.2">
      <c r="A19" s="48"/>
      <c r="B19" s="48"/>
      <c r="C19" s="49"/>
    </row>
  </sheetData>
  <phoneticPr fontId="0" type="noConversion"/>
  <printOptions headings="1"/>
  <pageMargins left="0.75" right="0.75" top="1" bottom="1" header="0.5" footer="0.5"/>
  <pageSetup scale="9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Spreadsheet 6.3</vt:lpstr>
      <vt:lpstr>'Spreadsheet 6.3'!Print_Area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Kouvelis</dc:creator>
  <cp:lastModifiedBy>Bathurst, Noelle</cp:lastModifiedBy>
  <dcterms:created xsi:type="dcterms:W3CDTF">2009-07-08T18:28:38Z</dcterms:created>
  <dcterms:modified xsi:type="dcterms:W3CDTF">2012-09-27T16:19:54Z</dcterms:modified>
</cp:coreProperties>
</file>