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70" windowWidth="18555" windowHeight="11250"/>
  </bookViews>
  <sheets>
    <sheet name="Spreadsheet 6.5" sheetId="1" r:id="rId1"/>
  </sheets>
  <definedNames>
    <definedName name="_xlnm.Print_Area" localSheetId="0">'Spreadsheet 6.5'!#REF!</definedName>
  </definedNames>
  <calcPr calcId="145621"/>
</workbook>
</file>

<file path=xl/calcChain.xml><?xml version="1.0" encoding="utf-8"?>
<calcChain xmlns="http://schemas.openxmlformats.org/spreadsheetml/2006/main">
  <c r="B8" i="1" l="1"/>
  <c r="C8" i="1"/>
  <c r="E8" i="1"/>
  <c r="B9" i="1"/>
  <c r="C9" i="1"/>
  <c r="B10" i="1"/>
  <c r="E10" i="1"/>
  <c r="C10" i="1"/>
  <c r="B11" i="1"/>
  <c r="C11" i="1"/>
  <c r="E11" i="1"/>
  <c r="B12" i="1"/>
  <c r="C12" i="1"/>
  <c r="E12" i="1"/>
  <c r="B13" i="1"/>
  <c r="C13" i="1"/>
  <c r="B14" i="1"/>
  <c r="E14" i="1"/>
  <c r="C14" i="1"/>
  <c r="B15" i="1"/>
  <c r="C15" i="1"/>
  <c r="E15" i="1"/>
  <c r="B16" i="1"/>
  <c r="C16" i="1"/>
  <c r="E16" i="1"/>
  <c r="B17" i="1"/>
  <c r="C17" i="1"/>
  <c r="B18" i="1"/>
  <c r="E18" i="1"/>
  <c r="C18" i="1"/>
  <c r="B19" i="1"/>
  <c r="C19" i="1"/>
  <c r="E19" i="1"/>
  <c r="B20" i="1"/>
  <c r="C20" i="1"/>
  <c r="E20" i="1"/>
  <c r="B21" i="1"/>
  <c r="C21" i="1"/>
  <c r="B22" i="1"/>
  <c r="E22" i="1"/>
  <c r="C22" i="1"/>
  <c r="B23" i="1"/>
  <c r="C23" i="1"/>
  <c r="E23" i="1"/>
  <c r="E21" i="1"/>
  <c r="E17" i="1"/>
  <c r="E13" i="1"/>
  <c r="E9" i="1"/>
</calcChain>
</file>

<file path=xl/sharedStrings.xml><?xml version="1.0" encoding="utf-8"?>
<sst xmlns="http://schemas.openxmlformats.org/spreadsheetml/2006/main" count="19" uniqueCount="19">
  <si>
    <t>Input Data</t>
  </si>
  <si>
    <t>Spreadsheet 6.5</t>
  </si>
  <si>
    <t>Portfolio Weights</t>
  </si>
  <si>
    <t>Std Dev</t>
  </si>
  <si>
    <t>Col A*A3 + Col B*B3</t>
  </si>
  <si>
    <t>Equation 6.6</t>
  </si>
  <si>
    <t xml:space="preserve">Notes: </t>
  </si>
  <si>
    <t>1. Negative weights indicate short positions</t>
  </si>
  <si>
    <t xml:space="preserve">2. The weights of the minimum-variance portfolio are </t>
  </si>
  <si>
    <t xml:space="preserve">    computed using the formula in footnote 1.</t>
  </si>
  <si>
    <r>
      <rPr>
        <i/>
        <sz val="10"/>
        <rFont val="Verdana"/>
        <family val="2"/>
      </rPr>
      <t>E(r</t>
    </r>
    <r>
      <rPr>
        <i/>
        <vertAlign val="subscript"/>
        <sz val="12"/>
        <rFont val="Verdana"/>
        <family val="2"/>
      </rPr>
      <t>S</t>
    </r>
    <r>
      <rPr>
        <i/>
        <sz val="10"/>
        <rFont val="Verdana"/>
        <family val="2"/>
      </rPr>
      <t>)</t>
    </r>
  </si>
  <si>
    <r>
      <rPr>
        <i/>
        <sz val="10"/>
        <rFont val="Verdana"/>
        <family val="2"/>
      </rPr>
      <t>E(r</t>
    </r>
    <r>
      <rPr>
        <i/>
        <vertAlign val="subscript"/>
        <sz val="12"/>
        <rFont val="Verdana"/>
        <family val="2"/>
      </rPr>
      <t>B</t>
    </r>
    <r>
      <rPr>
        <i/>
        <sz val="10"/>
        <rFont val="Verdana"/>
        <family val="2"/>
      </rPr>
      <t>)</t>
    </r>
  </si>
  <si>
    <r>
      <rPr>
        <i/>
        <sz val="14"/>
        <rFont val="Symbol"/>
        <family val="1"/>
        <charset val="2"/>
      </rPr>
      <t>s</t>
    </r>
    <r>
      <rPr>
        <i/>
        <vertAlign val="subscript"/>
        <sz val="14"/>
        <rFont val="Verdana"/>
        <family val="2"/>
      </rPr>
      <t>S</t>
    </r>
  </si>
  <si>
    <r>
      <rPr>
        <i/>
        <sz val="14"/>
        <rFont val="Symbol"/>
        <family val="1"/>
        <charset val="2"/>
      </rPr>
      <t>s</t>
    </r>
    <r>
      <rPr>
        <i/>
        <vertAlign val="subscript"/>
        <sz val="14"/>
        <rFont val="Verdana"/>
        <family val="2"/>
      </rPr>
      <t>B</t>
    </r>
  </si>
  <si>
    <r>
      <rPr>
        <i/>
        <sz val="14"/>
        <rFont val="Symbol"/>
        <family val="1"/>
        <charset val="2"/>
      </rPr>
      <t>r</t>
    </r>
    <r>
      <rPr>
        <i/>
        <vertAlign val="subscript"/>
        <sz val="14"/>
        <rFont val="Verdana"/>
        <family val="2"/>
      </rPr>
      <t>BS</t>
    </r>
  </si>
  <si>
    <r>
      <t>Expected Return, E(</t>
    </r>
    <r>
      <rPr>
        <i/>
        <sz val="10"/>
        <rFont val="Verdana"/>
        <family val="2"/>
      </rPr>
      <t>r</t>
    </r>
    <r>
      <rPr>
        <i/>
        <vertAlign val="subscript"/>
        <sz val="12"/>
        <rFont val="Verdana"/>
        <family val="2"/>
      </rPr>
      <t>P</t>
    </r>
    <r>
      <rPr>
        <sz val="10"/>
        <rFont val="Verdana"/>
      </rPr>
      <t>)</t>
    </r>
  </si>
  <si>
    <r>
      <t>w</t>
    </r>
    <r>
      <rPr>
        <i/>
        <vertAlign val="subscript"/>
        <sz val="12"/>
        <rFont val="Verdana"/>
        <family val="2"/>
      </rPr>
      <t>S</t>
    </r>
    <r>
      <rPr>
        <b/>
        <vertAlign val="subscript"/>
        <sz val="12"/>
        <rFont val="Verdana"/>
        <family val="2"/>
      </rPr>
      <t xml:space="preserve"> </t>
    </r>
    <r>
      <rPr>
        <sz val="10"/>
        <rFont val="Verdana"/>
      </rPr>
      <t>= 1–w</t>
    </r>
    <r>
      <rPr>
        <i/>
        <vertAlign val="subscript"/>
        <sz val="12"/>
        <rFont val="Verdana"/>
        <family val="2"/>
      </rPr>
      <t>B</t>
    </r>
  </si>
  <si>
    <r>
      <t>w</t>
    </r>
    <r>
      <rPr>
        <i/>
        <vertAlign val="subscript"/>
        <sz val="12"/>
        <rFont val="Verdana"/>
        <family val="2"/>
      </rPr>
      <t>B</t>
    </r>
  </si>
  <si>
    <t>The investment opportunity set with the stock and bond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</si>
</sst>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6" formatCode="0.0000"/>
    <numFmt numFmtId="167" formatCode="0.000"/>
    <numFmt numFmtId="170" formatCode="0.0"/>
  </numFmts>
  <fonts count="29" x14ac:knownFonts="1">
    <font>
      <sz val="10"/>
      <name val="Verdana"/>
    </font>
    <font>
      <b/>
      <sz val="10"/>
      <color indexed="2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Verdana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Verdana"/>
      <family val="2"/>
    </font>
    <font>
      <i/>
      <sz val="10"/>
      <name val="Verdana"/>
      <family val="2"/>
    </font>
    <font>
      <i/>
      <vertAlign val="subscript"/>
      <sz val="12"/>
      <name val="Verdana"/>
      <family val="2"/>
    </font>
    <font>
      <i/>
      <sz val="14"/>
      <name val="Symbol"/>
      <family val="1"/>
      <charset val="2"/>
    </font>
    <font>
      <i/>
      <vertAlign val="subscript"/>
      <sz val="14"/>
      <name val="Verdana"/>
      <family val="2"/>
    </font>
    <font>
      <b/>
      <sz val="12"/>
      <name val="Verdana"/>
      <family val="2"/>
    </font>
    <font>
      <b/>
      <vertAlign val="subscript"/>
      <sz val="12"/>
      <name val="Verdana"/>
      <family val="2"/>
    </font>
    <font>
      <sz val="10"/>
      <name val="Verdana"/>
      <family val="2"/>
    </font>
    <font>
      <b/>
      <sz val="11"/>
      <name val="Verdana"/>
      <family val="2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2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166" fontId="1" fillId="2" borderId="1" applyFont="0" applyFill="0" applyBorder="0" applyAlignment="0">
      <alignment horizontal="center"/>
    </xf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7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9" borderId="0" applyNumberFormat="0" applyBorder="0" applyAlignment="0" applyProtection="0"/>
    <xf numFmtId="0" fontId="3" fillId="11" borderId="0" applyNumberFormat="0" applyBorder="0" applyAlignment="0" applyProtection="0"/>
    <xf numFmtId="0" fontId="3" fillId="5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3" borderId="2" applyNumberFormat="0" applyAlignment="0" applyProtection="0"/>
    <xf numFmtId="0" fontId="6" fillId="14" borderId="3" applyNumberFormat="0" applyAlignment="0" applyProtection="0"/>
    <xf numFmtId="0" fontId="8" fillId="0" borderId="0" applyNumberFormat="0" applyFill="0" applyBorder="0" applyAlignment="0" applyProtection="0"/>
    <xf numFmtId="0" fontId="9" fillId="15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2" applyNumberFormat="0" applyAlignment="0" applyProtection="0"/>
    <xf numFmtId="0" fontId="14" fillId="0" borderId="7" applyNumberFormat="0" applyFill="0" applyAlignment="0" applyProtection="0"/>
    <xf numFmtId="0" fontId="15" fillId="16" borderId="0" applyNumberFormat="0" applyBorder="0" applyAlignment="0" applyProtection="0"/>
    <xf numFmtId="0" fontId="7" fillId="17" borderId="8" applyNumberFormat="0" applyFont="0" applyAlignment="0" applyProtection="0"/>
    <xf numFmtId="0" fontId="16" fillId="3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0" borderId="0" applyNumberFormat="0" applyFill="0" applyBorder="0" applyAlignment="0" applyProtection="0"/>
  </cellStyleXfs>
  <cellXfs count="52">
    <xf numFmtId="0" fontId="0" fillId="0" borderId="0" xfId="0"/>
    <xf numFmtId="0" fontId="20" fillId="0" borderId="0" xfId="0" applyFont="1"/>
    <xf numFmtId="0" fontId="25" fillId="0" borderId="0" xfId="0" applyFont="1" applyAlignment="1">
      <alignment horizontal="left"/>
    </xf>
    <xf numFmtId="0" fontId="7" fillId="0" borderId="0" xfId="0" applyFont="1"/>
    <xf numFmtId="0" fontId="0" fillId="18" borderId="11" xfId="0" applyFill="1" applyBorder="1" applyAlignment="1">
      <alignment horizontal="center"/>
    </xf>
    <xf numFmtId="0" fontId="0" fillId="18" borderId="12" xfId="0" applyFill="1" applyBorder="1" applyAlignment="1">
      <alignment horizontal="center"/>
    </xf>
    <xf numFmtId="0" fontId="0" fillId="18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6" xfId="0" applyBorder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1" xfId="0" applyBorder="1"/>
    <xf numFmtId="0" fontId="0" fillId="0" borderId="12" xfId="0" applyBorder="1"/>
    <xf numFmtId="0" fontId="28" fillId="0" borderId="12" xfId="0" applyFont="1" applyBorder="1"/>
    <xf numFmtId="0" fontId="0" fillId="0" borderId="13" xfId="0" applyBorder="1"/>
    <xf numFmtId="0" fontId="21" fillId="0" borderId="21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3" fillId="0" borderId="2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/>
    <xf numFmtId="2" fontId="0" fillId="0" borderId="25" xfId="0" applyNumberFormat="1" applyBorder="1"/>
    <xf numFmtId="167" fontId="0" fillId="0" borderId="25" xfId="0" applyNumberFormat="1" applyBorder="1"/>
    <xf numFmtId="2" fontId="0" fillId="0" borderId="26" xfId="0" applyNumberFormat="1" applyBorder="1"/>
    <xf numFmtId="0" fontId="0" fillId="0" borderId="23" xfId="0" applyBorder="1"/>
    <xf numFmtId="0" fontId="0" fillId="0" borderId="27" xfId="0" applyBorder="1"/>
    <xf numFmtId="0" fontId="0" fillId="0" borderId="22" xfId="0" applyBorder="1"/>
    <xf numFmtId="0" fontId="27" fillId="0" borderId="28" xfId="0" applyFont="1" applyBorder="1"/>
    <xf numFmtId="0" fontId="0" fillId="0" borderId="29" xfId="0" applyBorder="1"/>
    <xf numFmtId="0" fontId="0" fillId="0" borderId="29" xfId="0" applyBorder="1" applyAlignment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5" xfId="0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6" fontId="0" fillId="0" borderId="21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/>
    </xf>
    <xf numFmtId="170" fontId="0" fillId="0" borderId="17" xfId="0" applyNumberFormat="1" applyBorder="1" applyAlignment="1">
      <alignment horizontal="center"/>
    </xf>
    <xf numFmtId="170" fontId="0" fillId="0" borderId="15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170" fontId="0" fillId="0" borderId="2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170" fontId="0" fillId="0" borderId="18" xfId="0" applyNumberFormat="1" applyBorder="1" applyAlignment="1">
      <alignment horizontal="center"/>
    </xf>
    <xf numFmtId="170" fontId="0" fillId="0" borderId="14" xfId="0" applyNumberFormat="1" applyBorder="1" applyAlignment="1">
      <alignment horizontal="center"/>
    </xf>
  </cellXfs>
  <cellStyles count="43">
    <cellStyle name="0.00" xfId="1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d" xfId="26" builtinId="27" customBuiltin="1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8100">
              <a:solidFill>
                <a:srgbClr val="9999FF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9999FF"/>
              </a:solidFill>
              <a:ln>
                <a:solidFill>
                  <a:srgbClr val="FF00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'Spreadsheet 6.5'!$E$8:$E$23</c:f>
              <c:numCache>
                <c:formatCode>0.00</c:formatCode>
                <c:ptCount val="16"/>
                <c:pt idx="0">
                  <c:v>9.5920800663881032</c:v>
                </c:pt>
                <c:pt idx="1">
                  <c:v>8.6233404200460519</c:v>
                </c:pt>
                <c:pt idx="2">
                  <c:v>8</c:v>
                </c:pt>
                <c:pt idx="3" formatCode="0.000">
                  <c:v>7.8038762241457906</c:v>
                </c:pt>
                <c:pt idx="4">
                  <c:v>7.8052546403048249</c:v>
                </c:pt>
                <c:pt idx="5">
                  <c:v>8.070192067107202</c:v>
                </c:pt>
                <c:pt idx="6">
                  <c:v>8.7531708540391229</c:v>
                </c:pt>
                <c:pt idx="7">
                  <c:v>9.7668828189960379</c:v>
                </c:pt>
                <c:pt idx="8">
                  <c:v>11.020435563080072</c:v>
                </c:pt>
                <c:pt idx="9">
                  <c:v>12.441543312628061</c:v>
                </c:pt>
                <c:pt idx="10">
                  <c:v>13.979198832551168</c:v>
                </c:pt>
                <c:pt idx="11">
                  <c:v>15.598974325256133</c:v>
                </c:pt>
                <c:pt idx="12">
                  <c:v>17.277789210428516</c:v>
                </c:pt>
                <c:pt idx="13">
                  <c:v>19</c:v>
                </c:pt>
                <c:pt idx="14">
                  <c:v>20.754806672190423</c:v>
                </c:pt>
                <c:pt idx="15">
                  <c:v>22.534595625393415</c:v>
                </c:pt>
              </c:numCache>
            </c:numRef>
          </c:xVal>
          <c:yVal>
            <c:numRef>
              <c:f>'Spreadsheet 6.5'!#REF!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1"/>
          <c:order val="1"/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'Spreadsheet 6.5'!$E$22</c:f>
              <c:numCache>
                <c:formatCode>0.00</c:formatCode>
                <c:ptCount val="1"/>
                <c:pt idx="0">
                  <c:v>20.754806672190423</c:v>
                </c:pt>
              </c:numCache>
            </c:numRef>
          </c:xVal>
          <c:yVal>
            <c:numRef>
              <c:f>'Spreadsheet 6.5'!#REF!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38100">
              <a:solidFill>
                <a:srgbClr val="008000"/>
              </a:solidFill>
              <a:prstDash val="solid"/>
            </a:ln>
          </c:spPr>
          <c:marker>
            <c:symbol val="square"/>
            <c:size val="1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'Spreadsheet 6.5'!$E$10</c:f>
              <c:numCache>
                <c:formatCode>0.00</c:formatCode>
                <c:ptCount val="1"/>
                <c:pt idx="0">
                  <c:v>8</c:v>
                </c:pt>
              </c:numCache>
            </c:numRef>
          </c:xVal>
          <c:yVal>
            <c:numRef>
              <c:f>'Spreadsheet 6.5'!$C$10:$D$10</c:f>
              <c:numCache>
                <c:formatCode>0.0</c:formatCode>
                <c:ptCount val="2"/>
                <c:pt idx="0">
                  <c:v>5</c:v>
                </c:pt>
              </c:numCache>
            </c:numRef>
          </c:yVal>
          <c:smooth val="1"/>
        </c:ser>
        <c:ser>
          <c:idx val="3"/>
          <c:order val="3"/>
          <c:spPr>
            <a:ln w="25400">
              <a:solidFill>
                <a:srgbClr val="CCFFFF"/>
              </a:solidFill>
              <a:prstDash val="solid"/>
            </a:ln>
          </c:spPr>
          <c:marker>
            <c:symbol val="x"/>
            <c:size val="12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'Spreadsheet 6.5'!$E$21</c:f>
              <c:numCache>
                <c:formatCode>0.00</c:formatCode>
                <c:ptCount val="1"/>
                <c:pt idx="0">
                  <c:v>19</c:v>
                </c:pt>
              </c:numCache>
            </c:numRef>
          </c:xVal>
          <c:yVal>
            <c:numRef>
              <c:f>'Spreadsheet 6.5'!$C$21:$D$21</c:f>
              <c:numCache>
                <c:formatCode>0.0</c:formatCode>
                <c:ptCount val="2"/>
                <c:pt idx="0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44352"/>
        <c:axId val="148264448"/>
      </c:scatterChart>
      <c:valAx>
        <c:axId val="148244352"/>
        <c:scaling>
          <c:orientation val="minMax"/>
          <c:min val="6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Standard Deviation (%)</a:t>
                </a:r>
              </a:p>
            </c:rich>
          </c:tx>
          <c:layout>
            <c:manualLayout>
              <c:xMode val="edge"/>
              <c:yMode val="edge"/>
              <c:x val="0.38281282808398948"/>
              <c:y val="0.920893346749506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8264448"/>
        <c:crosses val="autoZero"/>
        <c:crossBetween val="midCat"/>
      </c:valAx>
      <c:valAx>
        <c:axId val="148264448"/>
        <c:scaling>
          <c:orientation val="minMax"/>
          <c:min val="3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Expected Return (%)</a:t>
                </a:r>
              </a:p>
            </c:rich>
          </c:tx>
          <c:layout>
            <c:manualLayout>
              <c:xMode val="edge"/>
              <c:yMode val="edge"/>
              <c:x val="2.6562499999999999E-2"/>
              <c:y val="0.273833884354719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482443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152400</xdr:rowOff>
    </xdr:from>
    <xdr:to>
      <xdr:col>7</xdr:col>
      <xdr:colOff>0</xdr:colOff>
      <xdr:row>33</xdr:row>
      <xdr:rowOff>152400</xdr:rowOff>
    </xdr:to>
    <xdr:graphicFrame macro="">
      <xdr:nvGraphicFramePr>
        <xdr:cNvPr id="10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95250</xdr:rowOff>
    </xdr:from>
    <xdr:to>
      <xdr:col>7</xdr:col>
      <xdr:colOff>0</xdr:colOff>
      <xdr:row>23</xdr:row>
      <xdr:rowOff>28575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9144000" y="3524250"/>
          <a:ext cx="2352675" cy="2667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Minimum-Variance portfolio</a:t>
          </a:r>
        </a:p>
      </xdr:txBody>
    </xdr:sp>
    <xdr:clientData/>
  </xdr:twoCellAnchor>
  <xdr:twoCellAnchor>
    <xdr:from>
      <xdr:col>7</xdr:col>
      <xdr:colOff>0</xdr:colOff>
      <xdr:row>8</xdr:row>
      <xdr:rowOff>9525</xdr:rowOff>
    </xdr:from>
    <xdr:to>
      <xdr:col>7</xdr:col>
      <xdr:colOff>0</xdr:colOff>
      <xdr:row>9</xdr:row>
      <xdr:rowOff>66675</xdr:rowOff>
    </xdr:to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0963275" y="1333500"/>
          <a:ext cx="7810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Stocks</a:t>
          </a:r>
        </a:p>
      </xdr:txBody>
    </xdr:sp>
    <xdr:clientData/>
  </xdr:twoCellAnchor>
  <xdr:twoCellAnchor>
    <xdr:from>
      <xdr:col>7</xdr:col>
      <xdr:colOff>0</xdr:colOff>
      <xdr:row>15</xdr:row>
      <xdr:rowOff>76200</xdr:rowOff>
    </xdr:from>
    <xdr:to>
      <xdr:col>7</xdr:col>
      <xdr:colOff>0</xdr:colOff>
      <xdr:row>17</xdr:row>
      <xdr:rowOff>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12115800" y="2533650"/>
          <a:ext cx="933450" cy="2476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Verdana"/>
              <a:ea typeface="Verdana"/>
              <a:cs typeface="Verdana"/>
            </a:rPr>
            <a:t>Portfolio Z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zoomScaleNormal="100" workbookViewId="0">
      <selection activeCell="G7" sqref="G7"/>
    </sheetView>
  </sheetViews>
  <sheetFormatPr defaultColWidth="12.5" defaultRowHeight="12.75" x14ac:dyDescent="0.2"/>
  <sheetData>
    <row r="1" spans="1:7" ht="18" x14ac:dyDescent="0.25">
      <c r="A1" s="1" t="s">
        <v>1</v>
      </c>
    </row>
    <row r="2" spans="1:7" ht="15" x14ac:dyDescent="0.2">
      <c r="A2" s="2" t="s">
        <v>18</v>
      </c>
    </row>
    <row r="3" spans="1:7" ht="20.25" customHeight="1" x14ac:dyDescent="0.2">
      <c r="A3" s="14"/>
      <c r="B3" s="15"/>
      <c r="C3" s="16" t="s">
        <v>0</v>
      </c>
      <c r="D3" s="15"/>
      <c r="E3" s="17"/>
    </row>
    <row r="4" spans="1:7" ht="21" x14ac:dyDescent="0.35">
      <c r="A4" s="18" t="s">
        <v>10</v>
      </c>
      <c r="B4" s="19" t="s">
        <v>11</v>
      </c>
      <c r="C4" s="20" t="s">
        <v>12</v>
      </c>
      <c r="D4" s="20" t="s">
        <v>13</v>
      </c>
      <c r="E4" s="21" t="s">
        <v>14</v>
      </c>
      <c r="G4" s="3"/>
    </row>
    <row r="5" spans="1:7" ht="15.75" thickBot="1" x14ac:dyDescent="0.25">
      <c r="A5" s="4">
        <v>10</v>
      </c>
      <c r="B5" s="5">
        <v>5</v>
      </c>
      <c r="C5" s="5">
        <v>19</v>
      </c>
      <c r="D5" s="5">
        <v>8</v>
      </c>
      <c r="E5" s="6">
        <v>0.2</v>
      </c>
      <c r="F5" s="2"/>
    </row>
    <row r="6" spans="1:7" ht="18" x14ac:dyDescent="0.3">
      <c r="A6" s="41" t="s">
        <v>2</v>
      </c>
      <c r="B6" s="42"/>
      <c r="C6" s="47" t="s">
        <v>15</v>
      </c>
      <c r="D6" s="42"/>
      <c r="E6" s="22" t="s">
        <v>3</v>
      </c>
    </row>
    <row r="7" spans="1:7" ht="18.75" thickBot="1" x14ac:dyDescent="0.35">
      <c r="A7" s="34" t="s">
        <v>16</v>
      </c>
      <c r="B7" s="7" t="s">
        <v>17</v>
      </c>
      <c r="C7" s="48" t="s">
        <v>4</v>
      </c>
      <c r="D7" s="49"/>
      <c r="E7" s="40" t="s">
        <v>5</v>
      </c>
    </row>
    <row r="8" spans="1:7" x14ac:dyDescent="0.2">
      <c r="A8" s="35">
        <v>-0.2</v>
      </c>
      <c r="B8" s="36">
        <f t="shared" ref="B8:B23" si="0">1-A8</f>
        <v>1.2</v>
      </c>
      <c r="C8" s="45">
        <f t="shared" ref="C8:C23" si="1">A8*$A$5+B8*$B$5</f>
        <v>4</v>
      </c>
      <c r="D8" s="46"/>
      <c r="E8" s="24">
        <f t="shared" ref="E8:E23" si="2">SQRT((A8*$C$5)^2+(B8*$D$5)^2+2*A8*B8*$C$5*$D$5*$E$5)</f>
        <v>9.5920800663881032</v>
      </c>
    </row>
    <row r="9" spans="1:7" x14ac:dyDescent="0.2">
      <c r="A9" s="35">
        <v>-0.1</v>
      </c>
      <c r="B9" s="36">
        <f t="shared" si="0"/>
        <v>1.1000000000000001</v>
      </c>
      <c r="C9" s="43">
        <f t="shared" si="1"/>
        <v>4.5</v>
      </c>
      <c r="D9" s="44"/>
      <c r="E9" s="24">
        <f t="shared" si="2"/>
        <v>8.6233404200460519</v>
      </c>
    </row>
    <row r="10" spans="1:7" x14ac:dyDescent="0.2">
      <c r="A10" s="37">
        <v>0</v>
      </c>
      <c r="B10" s="8">
        <f t="shared" si="0"/>
        <v>1</v>
      </c>
      <c r="C10" s="43">
        <f t="shared" si="1"/>
        <v>5</v>
      </c>
      <c r="D10" s="44"/>
      <c r="E10" s="24">
        <f t="shared" si="2"/>
        <v>8</v>
      </c>
    </row>
    <row r="11" spans="1:7" x14ac:dyDescent="0.2">
      <c r="A11" s="38">
        <v>9.3193445934470806E-2</v>
      </c>
      <c r="B11" s="39">
        <f t="shared" si="0"/>
        <v>0.90680655406552924</v>
      </c>
      <c r="C11" s="43">
        <f t="shared" si="1"/>
        <v>5.465967229672354</v>
      </c>
      <c r="D11" s="44"/>
      <c r="E11" s="25">
        <f t="shared" si="2"/>
        <v>7.8038762241457906</v>
      </c>
    </row>
    <row r="12" spans="1:7" x14ac:dyDescent="0.2">
      <c r="A12" s="35">
        <v>0.1</v>
      </c>
      <c r="B12" s="36">
        <f t="shared" si="0"/>
        <v>0.9</v>
      </c>
      <c r="C12" s="43">
        <f t="shared" si="1"/>
        <v>5.5</v>
      </c>
      <c r="D12" s="44"/>
      <c r="E12" s="24">
        <f t="shared" si="2"/>
        <v>7.8052546403048249</v>
      </c>
    </row>
    <row r="13" spans="1:7" x14ac:dyDescent="0.2">
      <c r="A13" s="35">
        <v>0.2</v>
      </c>
      <c r="B13" s="36">
        <f t="shared" si="0"/>
        <v>0.8</v>
      </c>
      <c r="C13" s="43">
        <f t="shared" si="1"/>
        <v>6</v>
      </c>
      <c r="D13" s="44"/>
      <c r="E13" s="24">
        <f t="shared" si="2"/>
        <v>8.070192067107202</v>
      </c>
    </row>
    <row r="14" spans="1:7" x14ac:dyDescent="0.2">
      <c r="A14" s="35">
        <v>0.3</v>
      </c>
      <c r="B14" s="36">
        <f t="shared" si="0"/>
        <v>0.7</v>
      </c>
      <c r="C14" s="43">
        <f t="shared" si="1"/>
        <v>6.5</v>
      </c>
      <c r="D14" s="44"/>
      <c r="E14" s="24">
        <f t="shared" si="2"/>
        <v>8.7531708540391229</v>
      </c>
    </row>
    <row r="15" spans="1:7" x14ac:dyDescent="0.2">
      <c r="A15" s="35">
        <v>0.4</v>
      </c>
      <c r="B15" s="36">
        <f t="shared" si="0"/>
        <v>0.6</v>
      </c>
      <c r="C15" s="43">
        <f t="shared" si="1"/>
        <v>7</v>
      </c>
      <c r="D15" s="44"/>
      <c r="E15" s="24">
        <f t="shared" si="2"/>
        <v>9.7668828189960379</v>
      </c>
    </row>
    <row r="16" spans="1:7" x14ac:dyDescent="0.2">
      <c r="A16" s="35">
        <v>0.5</v>
      </c>
      <c r="B16" s="36">
        <f t="shared" si="0"/>
        <v>0.5</v>
      </c>
      <c r="C16" s="43">
        <f t="shared" si="1"/>
        <v>7.5</v>
      </c>
      <c r="D16" s="44"/>
      <c r="E16" s="24">
        <f t="shared" si="2"/>
        <v>11.020435563080072</v>
      </c>
    </row>
    <row r="17" spans="1:5" x14ac:dyDescent="0.2">
      <c r="A17" s="35">
        <v>0.6</v>
      </c>
      <c r="B17" s="36">
        <f t="shared" si="0"/>
        <v>0.4</v>
      </c>
      <c r="C17" s="43">
        <f t="shared" si="1"/>
        <v>8</v>
      </c>
      <c r="D17" s="44"/>
      <c r="E17" s="24">
        <f t="shared" si="2"/>
        <v>12.441543312628061</v>
      </c>
    </row>
    <row r="18" spans="1:5" x14ac:dyDescent="0.2">
      <c r="A18" s="35">
        <v>0.7</v>
      </c>
      <c r="B18" s="36">
        <f t="shared" si="0"/>
        <v>0.30000000000000004</v>
      </c>
      <c r="C18" s="43">
        <f t="shared" si="1"/>
        <v>8.5</v>
      </c>
      <c r="D18" s="44"/>
      <c r="E18" s="24">
        <f t="shared" si="2"/>
        <v>13.979198832551168</v>
      </c>
    </row>
    <row r="19" spans="1:5" x14ac:dyDescent="0.2">
      <c r="A19" s="35">
        <v>0.8</v>
      </c>
      <c r="B19" s="36">
        <f t="shared" si="0"/>
        <v>0.19999999999999996</v>
      </c>
      <c r="C19" s="43">
        <f t="shared" si="1"/>
        <v>9</v>
      </c>
      <c r="D19" s="44"/>
      <c r="E19" s="24">
        <f t="shared" si="2"/>
        <v>15.598974325256133</v>
      </c>
    </row>
    <row r="20" spans="1:5" x14ac:dyDescent="0.2">
      <c r="A20" s="35">
        <v>0.9</v>
      </c>
      <c r="B20" s="36">
        <f t="shared" si="0"/>
        <v>9.9999999999999978E-2</v>
      </c>
      <c r="C20" s="43">
        <f t="shared" si="1"/>
        <v>9.5</v>
      </c>
      <c r="D20" s="44"/>
      <c r="E20" s="24">
        <f t="shared" si="2"/>
        <v>17.277789210428516</v>
      </c>
    </row>
    <row r="21" spans="1:5" x14ac:dyDescent="0.2">
      <c r="A21" s="37">
        <v>1</v>
      </c>
      <c r="B21" s="8">
        <f t="shared" si="0"/>
        <v>0</v>
      </c>
      <c r="C21" s="43">
        <f t="shared" si="1"/>
        <v>10</v>
      </c>
      <c r="D21" s="44"/>
      <c r="E21" s="24">
        <f t="shared" si="2"/>
        <v>19</v>
      </c>
    </row>
    <row r="22" spans="1:5" x14ac:dyDescent="0.2">
      <c r="A22" s="35">
        <v>1.1000000000000001</v>
      </c>
      <c r="B22" s="36">
        <f t="shared" si="0"/>
        <v>-0.10000000000000009</v>
      </c>
      <c r="C22" s="43">
        <f t="shared" si="1"/>
        <v>10.5</v>
      </c>
      <c r="D22" s="44"/>
      <c r="E22" s="24">
        <f t="shared" si="2"/>
        <v>20.754806672190423</v>
      </c>
    </row>
    <row r="23" spans="1:5" ht="13.5" thickBot="1" x14ac:dyDescent="0.25">
      <c r="A23" s="34">
        <v>1.2</v>
      </c>
      <c r="B23" s="7">
        <f t="shared" si="0"/>
        <v>-0.19999999999999996</v>
      </c>
      <c r="C23" s="50">
        <f t="shared" si="1"/>
        <v>11</v>
      </c>
      <c r="D23" s="51"/>
      <c r="E23" s="26">
        <f t="shared" si="2"/>
        <v>22.534595625393415</v>
      </c>
    </row>
    <row r="24" spans="1:5" x14ac:dyDescent="0.2">
      <c r="A24" s="27" t="s">
        <v>6</v>
      </c>
      <c r="B24" s="9"/>
      <c r="C24" s="10"/>
      <c r="D24" s="10"/>
      <c r="E24" s="28"/>
    </row>
    <row r="25" spans="1:5" x14ac:dyDescent="0.2">
      <c r="A25" s="23" t="s">
        <v>7</v>
      </c>
      <c r="B25" s="11"/>
      <c r="C25" s="11"/>
      <c r="D25" s="11"/>
      <c r="E25" s="29"/>
    </row>
    <row r="26" spans="1:5" x14ac:dyDescent="0.2">
      <c r="A26" s="23" t="s">
        <v>8</v>
      </c>
      <c r="B26" s="11"/>
      <c r="C26" s="12"/>
      <c r="D26" s="12"/>
      <c r="E26" s="29"/>
    </row>
    <row r="27" spans="1:5" x14ac:dyDescent="0.2">
      <c r="A27" s="30" t="s">
        <v>9</v>
      </c>
      <c r="B27" s="31"/>
      <c r="C27" s="32"/>
      <c r="D27" s="32"/>
      <c r="E27" s="33"/>
    </row>
    <row r="28" spans="1:5" x14ac:dyDescent="0.2">
      <c r="C28" s="13"/>
      <c r="D28" s="13"/>
    </row>
    <row r="29" spans="1:5" x14ac:dyDescent="0.2">
      <c r="C29" s="13"/>
      <c r="D29" s="13"/>
    </row>
    <row r="30" spans="1:5" x14ac:dyDescent="0.2">
      <c r="C30" s="13"/>
      <c r="D30" s="13"/>
    </row>
  </sheetData>
  <mergeCells count="19">
    <mergeCell ref="C15:D15"/>
    <mergeCell ref="C19:D19"/>
    <mergeCell ref="C21:D21"/>
    <mergeCell ref="C20:D20"/>
    <mergeCell ref="C23:D23"/>
    <mergeCell ref="C22:D22"/>
    <mergeCell ref="C12:D12"/>
    <mergeCell ref="C13:D13"/>
    <mergeCell ref="C14:D14"/>
    <mergeCell ref="C16:D16"/>
    <mergeCell ref="C17:D17"/>
    <mergeCell ref="C18:D18"/>
    <mergeCell ref="A6:B6"/>
    <mergeCell ref="C11:D11"/>
    <mergeCell ref="C8:D8"/>
    <mergeCell ref="C9:D9"/>
    <mergeCell ref="C6:D6"/>
    <mergeCell ref="C7:D7"/>
    <mergeCell ref="C10:D10"/>
  </mergeCells>
  <phoneticPr fontId="0" type="noConversion"/>
  <printOptions headings="1"/>
  <pageMargins left="0.75" right="0.75" top="1" bottom="1" header="0.5" footer="0.5"/>
  <pageSetup scale="84"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 6.5</vt:lpstr>
    </vt:vector>
  </TitlesOfParts>
  <Company>The McGraw-Hill Companies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Kouvelis</dc:creator>
  <cp:lastModifiedBy>Bathurst, Noelle</cp:lastModifiedBy>
  <dcterms:created xsi:type="dcterms:W3CDTF">2009-07-08T18:29:51Z</dcterms:created>
  <dcterms:modified xsi:type="dcterms:W3CDTF">2012-09-27T16:19:41Z</dcterms:modified>
</cp:coreProperties>
</file>